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705A11C8-826E-4DB7-886D-A615A5ECECBE}" xr6:coauthVersionLast="47" xr6:coauthVersionMax="47" xr10:uidLastSave="{00000000-0000-0000-0000-000000000000}"/>
  <bookViews>
    <workbookView xWindow="12" yWindow="384" windowWidth="23028" windowHeight="13356" xr2:uid="{00000000-000D-0000-FFFF-FFFF00000000}"/>
  </bookViews>
  <sheets>
    <sheet name="12-1" sheetId="4" r:id="rId1"/>
    <sheet name="12-2" sheetId="5" r:id="rId2"/>
    <sheet name="12-3" sheetId="6" r:id="rId3"/>
    <sheet name="12-4" sheetId="7" r:id="rId4"/>
    <sheet name="12-5" sheetId="8" r:id="rId5"/>
    <sheet name="12-6" sheetId="9" r:id="rId6"/>
    <sheet name="12-7" sheetId="10" r:id="rId7"/>
    <sheet name="12-8" sheetId="11" r:id="rId8"/>
    <sheet name="12-9" sheetId="12" r:id="rId9"/>
    <sheet name="12-10" sheetId="13" r:id="rId10"/>
    <sheet name="12-11" sheetId="14" r:id="rId11"/>
    <sheet name="12-12" sheetId="15" r:id="rId12"/>
  </sheets>
  <externalReferences>
    <externalReference r:id="rId13"/>
  </externalReferences>
  <definedNames>
    <definedName name="_xlnm._FilterDatabase" localSheetId="1" hidden="1">'12-2'!$G$54:$G$78</definedName>
    <definedName name="_xlnm.Print_Area" localSheetId="0">'12-1'!$A$1:$AI$108</definedName>
    <definedName name="_xlnm.Print_Area" localSheetId="9">'12-10'!$A$1:$I$72</definedName>
    <definedName name="_xlnm.Print_Area" localSheetId="10">'12-11'!$A$1:$K$61</definedName>
    <definedName name="_xlnm.Print_Area" localSheetId="11">'12-12'!$A$1:$V$56</definedName>
    <definedName name="_xlnm.Print_Area" localSheetId="1">'12-2'!$A$1:$H$79</definedName>
    <definedName name="_xlnm.Print_Area" localSheetId="2">'12-3'!$A$1:$J$74</definedName>
    <definedName name="_xlnm.Print_Area" localSheetId="3">'12-4'!$A$1:$G$93</definedName>
    <definedName name="_xlnm.Print_Area" localSheetId="4">'12-5'!$A$1:$N$80</definedName>
    <definedName name="_xlnm.Print_Area" localSheetId="5">'12-6'!$A$1:$L$63</definedName>
    <definedName name="_xlnm.Print_Area" localSheetId="6">'12-7'!$A$1:$K$73</definedName>
    <definedName name="_xlnm.Print_Area" localSheetId="7">'12-8'!$A$1:$V$76</definedName>
    <definedName name="_xlnm.Print_Area" localSheetId="8">'12-9'!$A$1:$AD$71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9" i="13" l="1"/>
  <c r="G69" i="13"/>
  <c r="I68" i="13"/>
  <c r="G68" i="13"/>
  <c r="I67" i="13"/>
  <c r="G67" i="13"/>
  <c r="I66" i="13"/>
  <c r="G66" i="13"/>
  <c r="I65" i="13"/>
  <c r="G65" i="13"/>
  <c r="I64" i="13"/>
  <c r="G64" i="13"/>
  <c r="I63" i="13"/>
  <c r="G63" i="13"/>
  <c r="I62" i="13"/>
  <c r="G62" i="13"/>
  <c r="I61" i="13"/>
  <c r="G61" i="13"/>
  <c r="I60" i="13"/>
  <c r="G60" i="13"/>
  <c r="I59" i="13"/>
  <c r="G59" i="13"/>
  <c r="I58" i="13"/>
  <c r="G58" i="13"/>
  <c r="I57" i="13"/>
  <c r="G57" i="13"/>
  <c r="I56" i="13"/>
  <c r="G56" i="13"/>
  <c r="I55" i="13"/>
  <c r="G55" i="13"/>
  <c r="I54" i="13"/>
  <c r="G54" i="13"/>
  <c r="I53" i="13"/>
  <c r="G53" i="13"/>
  <c r="I52" i="13"/>
  <c r="G52" i="13"/>
  <c r="I51" i="13"/>
  <c r="G51" i="13"/>
  <c r="I50" i="13"/>
  <c r="G50" i="13"/>
  <c r="I49" i="13"/>
  <c r="G49" i="13"/>
  <c r="I48" i="13"/>
  <c r="G48" i="13"/>
  <c r="I47" i="13"/>
  <c r="G47" i="13"/>
  <c r="I46" i="13"/>
  <c r="G46" i="13"/>
  <c r="I45" i="13"/>
  <c r="G45" i="13"/>
  <c r="I44" i="13"/>
  <c r="G44" i="13"/>
  <c r="I43" i="13"/>
  <c r="G43" i="13"/>
  <c r="I42" i="13"/>
  <c r="G42" i="13"/>
  <c r="I41" i="13"/>
  <c r="G41" i="13"/>
  <c r="I40" i="13"/>
  <c r="G40" i="13"/>
  <c r="I39" i="13"/>
  <c r="G39" i="13"/>
  <c r="I38" i="13"/>
  <c r="G38" i="13"/>
  <c r="I37" i="13"/>
  <c r="G37" i="13"/>
  <c r="I36" i="13"/>
  <c r="G36" i="13"/>
  <c r="I35" i="13"/>
  <c r="G35" i="13"/>
  <c r="I34" i="13"/>
  <c r="G34" i="13"/>
  <c r="H32" i="13"/>
  <c r="H33" i="13" s="1"/>
  <c r="I33" i="13" s="1"/>
  <c r="F32" i="13"/>
  <c r="F33" i="13" s="1"/>
  <c r="G33" i="13" s="1"/>
  <c r="G32" i="13" l="1"/>
  <c r="I32" i="13"/>
  <c r="D79" i="8"/>
  <c r="C79" i="8"/>
  <c r="D78" i="8"/>
  <c r="C78" i="8"/>
  <c r="D77" i="8"/>
  <c r="C77" i="8"/>
  <c r="D76" i="8"/>
  <c r="C76" i="8"/>
  <c r="D75" i="8"/>
  <c r="C75" i="8"/>
  <c r="D74" i="8"/>
  <c r="C74" i="8"/>
  <c r="D73" i="8"/>
  <c r="C73" i="8"/>
  <c r="K72" i="8"/>
  <c r="L71" i="8"/>
  <c r="I71" i="8"/>
  <c r="K71" i="8" s="1"/>
  <c r="D71" i="8"/>
  <c r="C71" i="8"/>
  <c r="K70" i="8"/>
  <c r="D70" i="8"/>
  <c r="C70" i="8"/>
  <c r="K69" i="8"/>
  <c r="D69" i="8"/>
  <c r="C69" i="8"/>
  <c r="K68" i="8"/>
  <c r="D68" i="8"/>
  <c r="C68" i="8"/>
  <c r="K67" i="8"/>
  <c r="D67" i="8"/>
  <c r="C67" i="8"/>
  <c r="K66" i="8"/>
  <c r="K65" i="8"/>
  <c r="D65" i="8"/>
  <c r="C65" i="8"/>
  <c r="K64" i="8"/>
  <c r="D64" i="8"/>
  <c r="C64" i="8"/>
  <c r="K63" i="8"/>
  <c r="D63" i="8"/>
  <c r="C63" i="8"/>
  <c r="K61" i="8"/>
  <c r="D61" i="8"/>
  <c r="C61" i="8"/>
  <c r="D60" i="8"/>
  <c r="C60" i="8"/>
  <c r="K59" i="8"/>
  <c r="J59" i="8"/>
  <c r="D59" i="8"/>
  <c r="C59" i="8"/>
  <c r="K58" i="8"/>
  <c r="J58" i="8"/>
  <c r="D58" i="8"/>
  <c r="C58" i="8"/>
  <c r="K57" i="8"/>
  <c r="J57" i="8"/>
  <c r="D57" i="8"/>
  <c r="C57" i="8"/>
  <c r="K56" i="8"/>
  <c r="D56" i="8"/>
  <c r="C56" i="8"/>
  <c r="D55" i="8"/>
  <c r="C55" i="8"/>
  <c r="K54" i="8"/>
  <c r="J54" i="8"/>
  <c r="D54" i="8"/>
  <c r="C54" i="8"/>
  <c r="K53" i="8"/>
  <c r="J53" i="8"/>
  <c r="D53" i="8"/>
  <c r="C53" i="8"/>
  <c r="K52" i="8"/>
  <c r="J52" i="8"/>
  <c r="D52" i="8"/>
  <c r="C52" i="8"/>
  <c r="K51" i="8"/>
  <c r="J51" i="8"/>
  <c r="D51" i="8"/>
  <c r="C51" i="8"/>
  <c r="K50" i="8"/>
  <c r="J50" i="8"/>
  <c r="D50" i="8"/>
  <c r="C50" i="8"/>
  <c r="K49" i="8"/>
  <c r="D49" i="8"/>
  <c r="C49" i="8"/>
  <c r="K47" i="8"/>
  <c r="J47" i="8"/>
  <c r="D47" i="8"/>
  <c r="K46" i="8"/>
  <c r="J46" i="8"/>
  <c r="K45" i="8"/>
  <c r="J45" i="8"/>
  <c r="D45" i="8"/>
  <c r="K44" i="8"/>
  <c r="J44" i="8"/>
  <c r="D44" i="8"/>
  <c r="K43" i="8"/>
  <c r="J43" i="8"/>
  <c r="D42" i="8"/>
  <c r="K41" i="8"/>
  <c r="J41" i="8"/>
  <c r="K40" i="8"/>
  <c r="J40" i="8"/>
  <c r="D40" i="8"/>
  <c r="C40" i="8"/>
  <c r="K39" i="8"/>
  <c r="J39" i="8"/>
  <c r="D39" i="8"/>
  <c r="C39" i="8"/>
  <c r="K38" i="8"/>
  <c r="J38" i="8"/>
  <c r="D38" i="8"/>
  <c r="C38" i="8"/>
  <c r="K37" i="8"/>
  <c r="J37" i="8"/>
  <c r="D37" i="8"/>
  <c r="K35" i="8"/>
  <c r="J35" i="8"/>
  <c r="D35" i="8"/>
  <c r="C35" i="8"/>
  <c r="K34" i="8"/>
  <c r="J34" i="8"/>
  <c r="D34" i="8"/>
  <c r="C34" i="8"/>
  <c r="K33" i="8"/>
  <c r="J33" i="8"/>
  <c r="K32" i="8"/>
  <c r="J32" i="8"/>
  <c r="D32" i="8"/>
  <c r="C32" i="8"/>
  <c r="D31" i="8"/>
  <c r="C31" i="8"/>
  <c r="K30" i="8"/>
  <c r="J30" i="8"/>
  <c r="D30" i="8"/>
  <c r="C30" i="8"/>
  <c r="K29" i="8"/>
  <c r="J29" i="8"/>
  <c r="D29" i="8"/>
  <c r="C29" i="8"/>
  <c r="K28" i="8"/>
  <c r="J28" i="8"/>
  <c r="K27" i="8"/>
  <c r="J27" i="8"/>
  <c r="D27" i="8"/>
  <c r="C27" i="8"/>
  <c r="K25" i="8"/>
  <c r="J25" i="8"/>
  <c r="D25" i="8"/>
  <c r="C25" i="8"/>
  <c r="K24" i="8"/>
  <c r="J24" i="8"/>
  <c r="D24" i="8"/>
  <c r="C24" i="8"/>
  <c r="K23" i="8"/>
  <c r="J23" i="8"/>
  <c r="D23" i="8"/>
  <c r="C23" i="8"/>
  <c r="K22" i="8"/>
  <c r="J22" i="8"/>
  <c r="D22" i="8"/>
  <c r="C22" i="8"/>
  <c r="K21" i="8"/>
  <c r="J21" i="8"/>
  <c r="D21" i="8"/>
  <c r="C21" i="8"/>
  <c r="D20" i="8"/>
  <c r="C20" i="8"/>
  <c r="K19" i="8"/>
  <c r="J19" i="8"/>
  <c r="D19" i="8"/>
  <c r="C19" i="8"/>
  <c r="K18" i="8"/>
  <c r="J18" i="8"/>
  <c r="D18" i="8"/>
  <c r="C18" i="8"/>
  <c r="K17" i="8"/>
  <c r="J17" i="8"/>
  <c r="K16" i="8"/>
  <c r="J16" i="8"/>
  <c r="D16" i="8"/>
  <c r="K15" i="8"/>
  <c r="J15" i="8"/>
  <c r="D15" i="8"/>
  <c r="K14" i="8"/>
  <c r="J14" i="8"/>
  <c r="K13" i="8"/>
  <c r="J13" i="8"/>
  <c r="K12" i="8"/>
  <c r="J12" i="8"/>
  <c r="K11" i="8"/>
  <c r="J11" i="8"/>
</calcChain>
</file>

<file path=xl/sharedStrings.xml><?xml version="1.0" encoding="utf-8"?>
<sst xmlns="http://schemas.openxmlformats.org/spreadsheetml/2006/main" count="2700" uniqueCount="1341">
  <si>
    <t>（大阪市）</t>
  </si>
  <si>
    <t/>
  </si>
  <si>
    <t>費目</t>
  </si>
  <si>
    <t>10月</t>
  </si>
  <si>
    <t>11月</t>
  </si>
  <si>
    <t>12月</t>
  </si>
  <si>
    <t>野菜・海藻</t>
    <rPh sb="3" eb="5">
      <t>カイソウ</t>
    </rPh>
    <phoneticPr fontId="2"/>
  </si>
  <si>
    <t>電気代</t>
    <rPh sb="2" eb="3">
      <t>ダイ</t>
    </rPh>
    <phoneticPr fontId="2"/>
  </si>
  <si>
    <t>シャツ･セーター類</t>
  </si>
  <si>
    <t>下着類</t>
  </si>
  <si>
    <t>履物類</t>
    <rPh sb="0" eb="2">
      <t>ハキモノ</t>
    </rPh>
    <phoneticPr fontId="2"/>
  </si>
  <si>
    <t>被服関連サービス</t>
    <rPh sb="0" eb="2">
      <t>ヒフク</t>
    </rPh>
    <rPh sb="2" eb="4">
      <t>カンレン</t>
    </rPh>
    <phoneticPr fontId="2"/>
  </si>
  <si>
    <t>(続）</t>
    <rPh sb="1" eb="2">
      <t>ゾク</t>
    </rPh>
    <phoneticPr fontId="6"/>
  </si>
  <si>
    <t>医薬品・
健康保持用摂取品</t>
    <rPh sb="5" eb="7">
      <t>ケンコウ</t>
    </rPh>
    <rPh sb="7" eb="10">
      <t>ホジヨウ</t>
    </rPh>
    <rPh sb="10" eb="12">
      <t>セッシュ</t>
    </rPh>
    <rPh sb="12" eb="13">
      <t>ヒン</t>
    </rPh>
    <phoneticPr fontId="2"/>
  </si>
  <si>
    <t>教科書・学習参考教材</t>
    <rPh sb="8" eb="9">
      <t>キョウ</t>
    </rPh>
    <rPh sb="9" eb="10">
      <t>ザイ</t>
    </rPh>
    <phoneticPr fontId="2"/>
  </si>
  <si>
    <t>他の諸雑費</t>
    <rPh sb="2" eb="3">
      <t>ショ</t>
    </rPh>
    <rPh sb="3" eb="5">
      <t>ザッピ</t>
    </rPh>
    <phoneticPr fontId="2"/>
  </si>
  <si>
    <t>持家の帰属家賃を除く住居</t>
    <rPh sb="10" eb="12">
      <t>ジュウキョ</t>
    </rPh>
    <phoneticPr fontId="2"/>
  </si>
  <si>
    <t>持家の帰属家賃を除く家賃</t>
    <rPh sb="10" eb="12">
      <t>ヤチン</t>
    </rPh>
    <phoneticPr fontId="2"/>
  </si>
  <si>
    <t>食料(酒類を除く)及び
エネルギーを除く総合</t>
    <rPh sb="0" eb="2">
      <t>ショクリョウ</t>
    </rPh>
    <rPh sb="3" eb="4">
      <t>サケ</t>
    </rPh>
    <rPh sb="4" eb="5">
      <t>ルイ</t>
    </rPh>
    <rPh sb="6" eb="7">
      <t>ノゾ</t>
    </rPh>
    <rPh sb="9" eb="10">
      <t>オヨ</t>
    </rPh>
    <rPh sb="18" eb="19">
      <t>ノゾ</t>
    </rPh>
    <rPh sb="20" eb="22">
      <t>ソウゴウ</t>
    </rPh>
    <phoneticPr fontId="6"/>
  </si>
  <si>
    <t>情報通信関係費</t>
    <rPh sb="0" eb="2">
      <t>ジョウホウ</t>
    </rPh>
    <rPh sb="2" eb="4">
      <t>ツウシン</t>
    </rPh>
    <rPh sb="4" eb="6">
      <t>カンケイ</t>
    </rPh>
    <rPh sb="6" eb="7">
      <t>ヒ</t>
    </rPh>
    <phoneticPr fontId="2"/>
  </si>
  <si>
    <t>他の被服</t>
    <rPh sb="0" eb="1">
      <t>タ</t>
    </rPh>
    <rPh sb="2" eb="4">
      <t>ヒフク</t>
    </rPh>
    <phoneticPr fontId="2"/>
  </si>
  <si>
    <t>生鮮食品及び
エネルギーを除く総合</t>
    <rPh sb="0" eb="2">
      <t>セイセン</t>
    </rPh>
    <rPh sb="2" eb="4">
      <t>ショクヒン</t>
    </rPh>
    <rPh sb="4" eb="5">
      <t>オヨ</t>
    </rPh>
    <rPh sb="13" eb="14">
      <t>ノゾ</t>
    </rPh>
    <rPh sb="15" eb="17">
      <t>ソウゴウ</t>
    </rPh>
    <phoneticPr fontId="6"/>
  </si>
  <si>
    <t>令和２年
平均</t>
    <rPh sb="0" eb="2">
      <t>レイワ</t>
    </rPh>
    <rPh sb="3" eb="4">
      <t>ネン</t>
    </rPh>
    <phoneticPr fontId="13"/>
  </si>
  <si>
    <t xml:space="preserve">        １）令和２年（2020年）＝100</t>
    <rPh sb="13" eb="14">
      <t>ネン</t>
    </rPh>
    <phoneticPr fontId="2"/>
  </si>
  <si>
    <t>令和４年
平均</t>
    <rPh sb="0" eb="2">
      <t>レイワ</t>
    </rPh>
    <rPh sb="3" eb="4">
      <t>ネン</t>
    </rPh>
    <phoneticPr fontId="13"/>
  </si>
  <si>
    <t>パーマネント代</t>
  </si>
  <si>
    <t>理髪料</t>
  </si>
  <si>
    <t>ビデオソフトレンタル料</t>
  </si>
  <si>
    <t>私立大学，昼間部，法文経系，授業料</t>
    <rPh sb="0" eb="1">
      <t>ワタシ</t>
    </rPh>
    <phoneticPr fontId="1"/>
  </si>
  <si>
    <t>１か年</t>
    <rPh sb="2" eb="3">
      <t>ネン</t>
    </rPh>
    <phoneticPr fontId="1"/>
  </si>
  <si>
    <t>私立高等学校，全日制，普通科，授業料</t>
    <rPh sb="0" eb="1">
      <t>ワタシ</t>
    </rPh>
    <phoneticPr fontId="1"/>
  </si>
  <si>
    <t>携帯電話，基本料金（データ通信料を含む），ユニバーサルサービス料及び電話リレーサービス料を含む
&lt;令和２年１月,令和３年７月基本銘柄変更&gt;</t>
    <rPh sb="56" eb="58">
      <t>レイワ</t>
    </rPh>
    <rPh sb="59" eb="60">
      <t>ネン</t>
    </rPh>
    <rPh sb="61" eb="62">
      <t>ガツ</t>
    </rPh>
    <phoneticPr fontId="1"/>
  </si>
  <si>
    <t>通信料</t>
  </si>
  <si>
    <t>車庫借料</t>
  </si>
  <si>
    <t>ガソリン</t>
  </si>
  <si>
    <t>バス代</t>
  </si>
  <si>
    <t>眼鏡</t>
  </si>
  <si>
    <t>漢方薬</t>
  </si>
  <si>
    <t>ビタミン剤</t>
  </si>
  <si>
    <t>婦人靴</t>
  </si>
  <si>
    <t>男子靴</t>
  </si>
  <si>
    <t>婦人用セーター</t>
  </si>
  <si>
    <t>ワイシャツ</t>
  </si>
  <si>
    <t>背広服</t>
  </si>
  <si>
    <t>洗濯用洗剤</t>
  </si>
  <si>
    <t>円</t>
    <rPh sb="0" eb="1">
      <t>エン</t>
    </rPh>
    <phoneticPr fontId="1"/>
  </si>
  <si>
    <t>令和３年</t>
    <rPh sb="0" eb="2">
      <t>レイワ</t>
    </rPh>
    <rPh sb="3" eb="4">
      <t>ネン</t>
    </rPh>
    <phoneticPr fontId="20"/>
  </si>
  <si>
    <t>単位</t>
  </si>
  <si>
    <t>品名</t>
  </si>
  <si>
    <t>品目の年平均価格（大阪市）</t>
  </si>
  <si>
    <t>トイレットペーパー</t>
  </si>
  <si>
    <t>ラップ</t>
  </si>
  <si>
    <t>水道料</t>
  </si>
  <si>
    <t>18L</t>
  </si>
  <si>
    <t>灯油</t>
  </si>
  <si>
    <t>都市ガス代</t>
  </si>
  <si>
    <t>電気代</t>
    <rPh sb="0" eb="2">
      <t>デンキ</t>
    </rPh>
    <phoneticPr fontId="1"/>
  </si>
  <si>
    <t>大工手間代</t>
  </si>
  <si>
    <t>公営家賃（公的住宅）</t>
  </si>
  <si>
    <t>民営家賃</t>
  </si>
  <si>
    <t>１杯</t>
    <rPh sb="1" eb="2">
      <t>ハイ</t>
    </rPh>
    <phoneticPr fontId="1"/>
  </si>
  <si>
    <t>カレーライス（外食）</t>
  </si>
  <si>
    <t>すし（外食）</t>
  </si>
  <si>
    <t>中華そば（外食）</t>
  </si>
  <si>
    <t>ビール</t>
  </si>
  <si>
    <t>100g</t>
  </si>
  <si>
    <t>緑茶</t>
  </si>
  <si>
    <t>チョコレート</t>
  </si>
  <si>
    <t>ケーキ</t>
  </si>
  <si>
    <t>みそ</t>
  </si>
  <si>
    <t>食用油</t>
  </si>
  <si>
    <t>いちご</t>
  </si>
  <si>
    <t>みかん</t>
  </si>
  <si>
    <t>りんご</t>
  </si>
  <si>
    <t>豆腐</t>
  </si>
  <si>
    <t xml:space="preserve"> </t>
  </si>
  <si>
    <t>だいこん</t>
  </si>
  <si>
    <t>キャベツ</t>
  </si>
  <si>
    <t>鶏卵</t>
  </si>
  <si>
    <t>牛乳</t>
  </si>
  <si>
    <t>ハム</t>
  </si>
  <si>
    <t>鶏肉</t>
  </si>
  <si>
    <t>豚肉</t>
  </si>
  <si>
    <t>牛肉</t>
  </si>
  <si>
    <t>いか</t>
  </si>
  <si>
    <t>あじ</t>
  </si>
  <si>
    <t>まぐろ</t>
  </si>
  <si>
    <t>普通品</t>
  </si>
  <si>
    <t>食パン</t>
  </si>
  <si>
    <t>うるち米</t>
  </si>
  <si>
    <t>令和２年</t>
    <rPh sb="3" eb="4">
      <t>ネン</t>
    </rPh>
    <phoneticPr fontId="20"/>
  </si>
  <si>
    <t>那覇市</t>
  </si>
  <si>
    <t>鹿児島市</t>
  </si>
  <si>
    <t>宮崎市</t>
  </si>
  <si>
    <t>大分市</t>
  </si>
  <si>
    <t>熊本市</t>
  </si>
  <si>
    <t>長崎市</t>
  </si>
  <si>
    <t>佐賀市</t>
  </si>
  <si>
    <t>福岡市</t>
  </si>
  <si>
    <t>北九州市</t>
  </si>
  <si>
    <t>高知市</t>
  </si>
  <si>
    <t>松山市</t>
  </si>
  <si>
    <t>高松市</t>
  </si>
  <si>
    <t>徳島市</t>
  </si>
  <si>
    <t>山口市</t>
  </si>
  <si>
    <t>広島市</t>
  </si>
  <si>
    <t>岡山市</t>
  </si>
  <si>
    <t>松江市</t>
  </si>
  <si>
    <t>鳥取市</t>
  </si>
  <si>
    <t>和歌山市</t>
  </si>
  <si>
    <t>奈良市</t>
  </si>
  <si>
    <t>神戸市</t>
  </si>
  <si>
    <t>堺市</t>
  </si>
  <si>
    <t>大阪市</t>
  </si>
  <si>
    <t>京都市</t>
  </si>
  <si>
    <t>大津市</t>
  </si>
  <si>
    <t>津市</t>
  </si>
  <si>
    <t>名古屋市</t>
  </si>
  <si>
    <t>浜松市</t>
  </si>
  <si>
    <t>静岡市</t>
  </si>
  <si>
    <t>岐阜市</t>
  </si>
  <si>
    <t>長野市</t>
  </si>
  <si>
    <t>甲府市</t>
  </si>
  <si>
    <t>福井市</t>
  </si>
  <si>
    <t>金沢市</t>
  </si>
  <si>
    <t>富山市</t>
  </si>
  <si>
    <t>新潟市</t>
  </si>
  <si>
    <t>川崎市</t>
  </si>
  <si>
    <t>横浜市</t>
  </si>
  <si>
    <t>東京都区部</t>
  </si>
  <si>
    <t>千葉市</t>
  </si>
  <si>
    <t>さいたま市</t>
  </si>
  <si>
    <t>前橋市</t>
  </si>
  <si>
    <t>宇都宮市</t>
  </si>
  <si>
    <t>水戸市</t>
  </si>
  <si>
    <t>福島市</t>
  </si>
  <si>
    <t>山形市</t>
  </si>
  <si>
    <t>秋田市</t>
  </si>
  <si>
    <t>仙台市</t>
  </si>
  <si>
    <t>盛岡市</t>
  </si>
  <si>
    <t>青森市</t>
  </si>
  <si>
    <t>札幌市</t>
  </si>
  <si>
    <t>全国</t>
  </si>
  <si>
    <t>円</t>
  </si>
  <si>
    <t>食料</t>
  </si>
  <si>
    <t>総合</t>
  </si>
  <si>
    <t>消費支出額</t>
  </si>
  <si>
    <t>実収入額</t>
  </si>
  <si>
    <t>食料費</t>
  </si>
  <si>
    <t>二人以上の世帯のうち勤労者世帯平均</t>
    <rPh sb="0" eb="2">
      <t>フタリ</t>
    </rPh>
    <rPh sb="2" eb="4">
      <t>イジョウ</t>
    </rPh>
    <rPh sb="5" eb="7">
      <t>セタイ</t>
    </rPh>
    <phoneticPr fontId="2"/>
  </si>
  <si>
    <t>二人以上の世帯平均</t>
    <rPh sb="0" eb="2">
      <t>フタリ</t>
    </rPh>
    <rPh sb="2" eb="4">
      <t>イジョウ</t>
    </rPh>
    <phoneticPr fontId="2"/>
  </si>
  <si>
    <t>地域差指数
全国平均＝100</t>
    <rPh sb="0" eb="1">
      <t>チ</t>
    </rPh>
    <rPh sb="1" eb="2">
      <t>イキ</t>
    </rPh>
    <rPh sb="2" eb="3">
      <t>サ</t>
    </rPh>
    <rPh sb="3" eb="4">
      <t>ユビ</t>
    </rPh>
    <rPh sb="4" eb="5">
      <t>スウ</t>
    </rPh>
    <rPh sb="6" eb="8">
      <t>ゼンコク</t>
    </rPh>
    <rPh sb="8" eb="10">
      <t>ヘイキン</t>
    </rPh>
    <phoneticPr fontId="2"/>
  </si>
  <si>
    <t>都市</t>
  </si>
  <si>
    <t xml:space="preserve">  資料    総務省「家計調査」</t>
  </si>
  <si>
    <t>-</t>
  </si>
  <si>
    <t>イ)エンゲル係数   (％)</t>
  </si>
  <si>
    <t>ア)現物総額</t>
  </si>
  <si>
    <t xml:space="preserve">   仕送り金</t>
  </si>
  <si>
    <t xml:space="preserve">   交際費</t>
  </si>
  <si>
    <t xml:space="preserve">   こづかい(使途不明)</t>
  </si>
  <si>
    <t xml:space="preserve">   諸雑費</t>
  </si>
  <si>
    <t xml:space="preserve">  その他の消費支出</t>
  </si>
  <si>
    <t xml:space="preserve">   教養娯楽サービス</t>
  </si>
  <si>
    <t xml:space="preserve">   書籍･他の印刷物</t>
  </si>
  <si>
    <t xml:space="preserve">   教養娯楽用品</t>
  </si>
  <si>
    <t xml:space="preserve">   教養娯楽用耐久財</t>
  </si>
  <si>
    <t xml:space="preserve">  教養娯楽</t>
  </si>
  <si>
    <t xml:space="preserve">   補習教育</t>
  </si>
  <si>
    <t xml:space="preserve">   教科書･学習参考教材</t>
  </si>
  <si>
    <t xml:space="preserve">   授業料等</t>
  </si>
  <si>
    <t xml:space="preserve">  教育</t>
  </si>
  <si>
    <t xml:space="preserve">   通信</t>
  </si>
  <si>
    <t xml:space="preserve">   自動車等関係費</t>
  </si>
  <si>
    <t xml:space="preserve">   交通</t>
  </si>
  <si>
    <t xml:space="preserve">  交通･通信</t>
  </si>
  <si>
    <t xml:space="preserve">   保健医療サービス</t>
  </si>
  <si>
    <t xml:space="preserve">   保健医療用品･器具</t>
  </si>
  <si>
    <t xml:space="preserve">   健康保持用摂取品</t>
  </si>
  <si>
    <t xml:space="preserve">   医薬品</t>
  </si>
  <si>
    <t xml:space="preserve">  保健医療</t>
  </si>
  <si>
    <t xml:space="preserve">   被服関連サービス</t>
  </si>
  <si>
    <t xml:space="preserve">   履物類</t>
  </si>
  <si>
    <t xml:space="preserve">   他の被服</t>
  </si>
  <si>
    <t xml:space="preserve">   生地･糸類</t>
  </si>
  <si>
    <t xml:space="preserve">   下着類</t>
  </si>
  <si>
    <t xml:space="preserve">   シャツ･セーター類</t>
  </si>
  <si>
    <t xml:space="preserve">   洋服</t>
  </si>
  <si>
    <t xml:space="preserve">   和服</t>
  </si>
  <si>
    <t xml:space="preserve">  被服及び履物</t>
  </si>
  <si>
    <t xml:space="preserve">   家事サービス</t>
  </si>
  <si>
    <t xml:space="preserve">   家事用消耗品</t>
  </si>
  <si>
    <t xml:space="preserve">   家事雑貨</t>
  </si>
  <si>
    <t xml:space="preserve">   寝具類</t>
  </si>
  <si>
    <t xml:space="preserve">   室内装備･装飾品</t>
  </si>
  <si>
    <t xml:space="preserve">   家庭用耐久財</t>
  </si>
  <si>
    <t xml:space="preserve">  家具･家事用品</t>
  </si>
  <si>
    <t xml:space="preserve">   上下水道料</t>
  </si>
  <si>
    <t xml:space="preserve">   他の光熱</t>
  </si>
  <si>
    <t xml:space="preserve">   ガス代</t>
  </si>
  <si>
    <t xml:space="preserve">   電気代</t>
  </si>
  <si>
    <t xml:space="preserve">  光熱･水道</t>
  </si>
  <si>
    <t xml:space="preserve">   設備修繕･維持</t>
  </si>
  <si>
    <t xml:space="preserve">  住居</t>
  </si>
  <si>
    <t xml:space="preserve">   外食</t>
  </si>
  <si>
    <t xml:space="preserve">   酒類</t>
  </si>
  <si>
    <t xml:space="preserve">   飲料</t>
  </si>
  <si>
    <t xml:space="preserve">   調理食品</t>
  </si>
  <si>
    <t xml:space="preserve">   菓子類</t>
  </si>
  <si>
    <t xml:space="preserve">   油脂･調味料</t>
  </si>
  <si>
    <t xml:space="preserve">   果物</t>
  </si>
  <si>
    <t xml:space="preserve">   野菜･海藻</t>
    <rPh sb="7" eb="8">
      <t>モ</t>
    </rPh>
    <phoneticPr fontId="9"/>
  </si>
  <si>
    <t xml:space="preserve">   乳卵類</t>
  </si>
  <si>
    <t xml:space="preserve">   肉類</t>
  </si>
  <si>
    <t xml:space="preserve">   魚介類</t>
  </si>
  <si>
    <t xml:space="preserve">   穀類</t>
  </si>
  <si>
    <t xml:space="preserve">  食料</t>
  </si>
  <si>
    <t xml:space="preserve"> 消費支出</t>
  </si>
  <si>
    <t>％</t>
  </si>
  <si>
    <t>世帯主の年齢    ( 歳 )</t>
  </si>
  <si>
    <t>有業人員        ( 人 )</t>
  </si>
  <si>
    <t>世帯人員        ( 人 )</t>
  </si>
  <si>
    <t>集計世帯数      (世帯)</t>
  </si>
  <si>
    <t>実質</t>
  </si>
  <si>
    <t>名目</t>
  </si>
  <si>
    <t>増加率</t>
  </si>
  <si>
    <t>実額</t>
  </si>
  <si>
    <t>構成比</t>
  </si>
  <si>
    <t>項目</t>
    <rPh sb="0" eb="2">
      <t>コウモク</t>
    </rPh>
    <phoneticPr fontId="2"/>
  </si>
  <si>
    <t>ク)エンゲル係数   (％)</t>
  </si>
  <si>
    <t>キ)平均貯蓄率     (％)</t>
  </si>
  <si>
    <t>カ)黒字率　　　　 (％)</t>
  </si>
  <si>
    <t>オ)平均消費性向   (％)</t>
  </si>
  <si>
    <t xml:space="preserve"> うち土地家屋借金純減</t>
  </si>
  <si>
    <t xml:space="preserve">　 保険純増 </t>
  </si>
  <si>
    <t xml:space="preserve">   預貯金純増</t>
  </si>
  <si>
    <t xml:space="preserve"> エ)うち貯蓄純増</t>
  </si>
  <si>
    <t>ウ)黒字</t>
  </si>
  <si>
    <t>イ)可処分所得</t>
  </si>
  <si>
    <t>繰越金</t>
  </si>
  <si>
    <t xml:space="preserve"> うち土地家屋借金返済</t>
  </si>
  <si>
    <t xml:space="preserve"> うち保険掛金</t>
  </si>
  <si>
    <t xml:space="preserve"> うち預貯金</t>
  </si>
  <si>
    <t>実支出以外の支出</t>
  </si>
  <si>
    <t xml:space="preserve">  うち社会保険料</t>
  </si>
  <si>
    <t xml:space="preserve">   他の税</t>
  </si>
  <si>
    <t xml:space="preserve">   個人住民税</t>
  </si>
  <si>
    <t xml:space="preserve">   勤労所得税</t>
  </si>
  <si>
    <t xml:space="preserve">  うち直接税</t>
  </si>
  <si>
    <t xml:space="preserve"> 非消費支出</t>
  </si>
  <si>
    <t>実支出</t>
  </si>
  <si>
    <t>支出総額</t>
  </si>
  <si>
    <t>繰入金</t>
  </si>
  <si>
    <t xml:space="preserve"> うち土地家屋借入金</t>
  </si>
  <si>
    <t xml:space="preserve"> うち保険取金</t>
  </si>
  <si>
    <t xml:space="preserve"> うち預貯金引出</t>
  </si>
  <si>
    <t>実収入以外の収入</t>
  </si>
  <si>
    <t xml:space="preserve">  うち受贈金</t>
  </si>
  <si>
    <t xml:space="preserve"> 特別収入</t>
  </si>
  <si>
    <t xml:space="preserve">   社会保障給付</t>
  </si>
  <si>
    <t xml:space="preserve">   財産収入</t>
  </si>
  <si>
    <t xml:space="preserve">  他の経常収入</t>
  </si>
  <si>
    <t xml:space="preserve">  事業･内職収入</t>
  </si>
  <si>
    <t xml:space="preserve">    賞与</t>
  </si>
  <si>
    <t xml:space="preserve">    臨時収入</t>
  </si>
  <si>
    <t xml:space="preserve">    定期収入</t>
  </si>
  <si>
    <t xml:space="preserve">  勤め先収入</t>
  </si>
  <si>
    <t xml:space="preserve"> 経常収入</t>
  </si>
  <si>
    <t>実収入</t>
  </si>
  <si>
    <t>収入総額</t>
  </si>
  <si>
    <t>円</t>
    <rPh sb="0" eb="1">
      <t>エン</t>
    </rPh>
    <phoneticPr fontId="9"/>
  </si>
  <si>
    <t xml:space="preserve">  資料    総務省「家計調査年報」</t>
  </si>
  <si>
    <t>(世帯)</t>
    <rPh sb="1" eb="3">
      <t>セタイ</t>
    </rPh>
    <phoneticPr fontId="26"/>
  </si>
  <si>
    <t>調整集計世帯数</t>
    <rPh sb="0" eb="2">
      <t>チョウセイ</t>
    </rPh>
    <rPh sb="2" eb="4">
      <t>シュウケイ</t>
    </rPh>
    <rPh sb="4" eb="7">
      <t>セタイスウ</t>
    </rPh>
    <phoneticPr fontId="1"/>
  </si>
  <si>
    <t>月賦・年賦</t>
    <rPh sb="0" eb="2">
      <t>ゲップ</t>
    </rPh>
    <rPh sb="3" eb="5">
      <t>ネンプ</t>
    </rPh>
    <phoneticPr fontId="1"/>
  </si>
  <si>
    <t>その他</t>
    <rPh sb="2" eb="3">
      <t>タ</t>
    </rPh>
    <phoneticPr fontId="1"/>
  </si>
  <si>
    <t>民間機関</t>
    <rPh sb="0" eb="2">
      <t>ミンカン</t>
    </rPh>
    <rPh sb="2" eb="4">
      <t>キカン</t>
    </rPh>
    <phoneticPr fontId="1"/>
  </si>
  <si>
    <t>公的機関</t>
    <rPh sb="0" eb="2">
      <t>コウテキ</t>
    </rPh>
    <rPh sb="2" eb="4">
      <t>キカン</t>
    </rPh>
    <phoneticPr fontId="1"/>
  </si>
  <si>
    <t>住宅・土地以外の負債</t>
    <rPh sb="0" eb="2">
      <t>ジュウタク</t>
    </rPh>
    <rPh sb="3" eb="5">
      <t>トチ</t>
    </rPh>
    <rPh sb="5" eb="7">
      <t>イガイ</t>
    </rPh>
    <rPh sb="8" eb="10">
      <t>フサイ</t>
    </rPh>
    <phoneticPr fontId="1"/>
  </si>
  <si>
    <t>住宅・土地のための負債</t>
    <rPh sb="0" eb="2">
      <t>ジュウタク</t>
    </rPh>
    <rPh sb="3" eb="5">
      <t>トチ</t>
    </rPh>
    <rPh sb="9" eb="11">
      <t>フサイ</t>
    </rPh>
    <phoneticPr fontId="1"/>
  </si>
  <si>
    <t>負債</t>
    <rPh sb="0" eb="1">
      <t>フサイ</t>
    </rPh>
    <phoneticPr fontId="1"/>
  </si>
  <si>
    <t>（再掲）外貨預金・外債</t>
    <rPh sb="1" eb="3">
      <t>サイケイ</t>
    </rPh>
    <rPh sb="4" eb="6">
      <t>ガイカ</t>
    </rPh>
    <rPh sb="6" eb="8">
      <t>ヨキン</t>
    </rPh>
    <rPh sb="9" eb="11">
      <t>ガイサイ</t>
    </rPh>
    <phoneticPr fontId="1"/>
  </si>
  <si>
    <t>（再掲）年金型貯蓄</t>
    <rPh sb="1" eb="3">
      <t>サイケイ</t>
    </rPh>
    <rPh sb="4" eb="7">
      <t>ネンキンガタ</t>
    </rPh>
    <rPh sb="7" eb="9">
      <t>チョチク</t>
    </rPh>
    <phoneticPr fontId="1"/>
  </si>
  <si>
    <t>金融機関外</t>
    <rPh sb="0" eb="2">
      <t>キンユウ</t>
    </rPh>
    <rPh sb="2" eb="4">
      <t>キカン</t>
    </rPh>
    <rPh sb="4" eb="5">
      <t>ガイ</t>
    </rPh>
    <phoneticPr fontId="1"/>
  </si>
  <si>
    <t>投資信託</t>
    <rPh sb="0" eb="2">
      <t>トウシ</t>
    </rPh>
    <rPh sb="2" eb="4">
      <t>シンタク</t>
    </rPh>
    <phoneticPr fontId="1"/>
  </si>
  <si>
    <t>債券</t>
    <rPh sb="0" eb="2">
      <t>サイケン</t>
    </rPh>
    <phoneticPr fontId="26"/>
  </si>
  <si>
    <t>貸付信託・金銭信託</t>
    <rPh sb="0" eb="2">
      <t>カシツケ</t>
    </rPh>
    <rPh sb="2" eb="4">
      <t>シンタク</t>
    </rPh>
    <rPh sb="5" eb="7">
      <t>キンセン</t>
    </rPh>
    <rPh sb="7" eb="9">
      <t>シンタク</t>
    </rPh>
    <phoneticPr fontId="1"/>
  </si>
  <si>
    <t>株式</t>
    <rPh sb="0" eb="2">
      <t>カブシキ</t>
    </rPh>
    <phoneticPr fontId="1"/>
  </si>
  <si>
    <t>有価証券</t>
    <rPh sb="0" eb="2">
      <t>ユウカ</t>
    </rPh>
    <rPh sb="2" eb="4">
      <t>ショウケン</t>
    </rPh>
    <phoneticPr fontId="1"/>
  </si>
  <si>
    <t>生命保険など</t>
    <rPh sb="0" eb="2">
      <t>セイメイ</t>
    </rPh>
    <rPh sb="2" eb="4">
      <t>ホケン</t>
    </rPh>
    <phoneticPr fontId="1"/>
  </si>
  <si>
    <t>定期性預貯金</t>
    <rPh sb="0" eb="2">
      <t>テイキ</t>
    </rPh>
    <rPh sb="2" eb="3">
      <t>セイ</t>
    </rPh>
    <rPh sb="3" eb="6">
      <t>ヨチョキン</t>
    </rPh>
    <phoneticPr fontId="1"/>
  </si>
  <si>
    <t>通貨性預貯金</t>
    <rPh sb="0" eb="3">
      <t>ツウカセイ</t>
    </rPh>
    <rPh sb="3" eb="6">
      <t>ヨチョキン</t>
    </rPh>
    <phoneticPr fontId="1"/>
  </si>
  <si>
    <t>金融機関</t>
    <rPh sb="0" eb="2">
      <t>キンユウ</t>
    </rPh>
    <rPh sb="2" eb="4">
      <t>キカン</t>
    </rPh>
    <phoneticPr fontId="1"/>
  </si>
  <si>
    <t>(人)</t>
  </si>
  <si>
    <t>全国</t>
    <rPh sb="0" eb="2">
      <t>ゼンコク</t>
    </rPh>
    <phoneticPr fontId="1"/>
  </si>
  <si>
    <t>神戸市</t>
    <rPh sb="0" eb="3">
      <t>コウベシ</t>
    </rPh>
    <phoneticPr fontId="1"/>
  </si>
  <si>
    <t>大阪市</t>
    <rPh sb="0" eb="3">
      <t>オオサカシ</t>
    </rPh>
    <phoneticPr fontId="1"/>
  </si>
  <si>
    <t>京都市</t>
    <rPh sb="0" eb="3">
      <t>キョウトシ</t>
    </rPh>
    <phoneticPr fontId="1"/>
  </si>
  <si>
    <t>名古屋市</t>
    <rPh sb="0" eb="4">
      <t>ナゴヤシ</t>
    </rPh>
    <phoneticPr fontId="1"/>
  </si>
  <si>
    <t>横浜市</t>
    <rPh sb="0" eb="3">
      <t>ヨコハマシ</t>
    </rPh>
    <phoneticPr fontId="1"/>
  </si>
  <si>
    <t>東京都区部</t>
    <rPh sb="0" eb="3">
      <t>トウキョウト</t>
    </rPh>
    <rPh sb="3" eb="5">
      <t>クブ</t>
    </rPh>
    <phoneticPr fontId="1"/>
  </si>
  <si>
    <t>万円</t>
    <rPh sb="0" eb="2">
      <t>マンエン</t>
    </rPh>
    <phoneticPr fontId="19"/>
  </si>
  <si>
    <t>世帯</t>
    <rPh sb="0" eb="2">
      <t>セタイ</t>
    </rPh>
    <phoneticPr fontId="19"/>
  </si>
  <si>
    <t>月賦・年賦</t>
    <rPh sb="0" eb="2">
      <t>ゲップ</t>
    </rPh>
    <rPh sb="3" eb="5">
      <t>ネンプ</t>
    </rPh>
    <phoneticPr fontId="19"/>
  </si>
  <si>
    <r>
      <rPr>
        <sz val="9"/>
        <rFont val="ＭＳ 明朝"/>
        <family val="1"/>
        <charset val="128"/>
      </rPr>
      <t>うち</t>
    </r>
    <r>
      <rPr>
        <sz val="11"/>
        <color theme="1"/>
        <rFont val="ＭＳ 明朝"/>
        <family val="1"/>
        <charset val="128"/>
      </rPr>
      <t>住宅・
土地のための
負債</t>
    </r>
    <rPh sb="2" eb="4">
      <t>ジュウタク</t>
    </rPh>
    <rPh sb="6" eb="8">
      <t>トチ</t>
    </rPh>
    <rPh sb="13" eb="15">
      <t>フサイ</t>
    </rPh>
    <phoneticPr fontId="19"/>
  </si>
  <si>
    <t>総額</t>
    <rPh sb="0" eb="1">
      <t>ソウ</t>
    </rPh>
    <rPh sb="1" eb="2">
      <t>ガク</t>
    </rPh>
    <phoneticPr fontId="19"/>
  </si>
  <si>
    <r>
      <rPr>
        <sz val="9"/>
        <rFont val="ＭＳ 明朝"/>
        <family val="1"/>
        <charset val="128"/>
      </rPr>
      <t>うち</t>
    </r>
    <r>
      <rPr>
        <sz val="11"/>
        <color theme="1"/>
        <rFont val="ＭＳ 明朝"/>
        <family val="1"/>
        <charset val="128"/>
      </rPr>
      <t xml:space="preserve">
金融機関外</t>
    </r>
    <rPh sb="3" eb="5">
      <t>キンユウ</t>
    </rPh>
    <rPh sb="5" eb="7">
      <t>キカン</t>
    </rPh>
    <rPh sb="7" eb="8">
      <t>ガイ</t>
    </rPh>
    <phoneticPr fontId="19"/>
  </si>
  <si>
    <r>
      <rPr>
        <sz val="9"/>
        <rFont val="ＭＳ 明朝"/>
        <family val="1"/>
        <charset val="128"/>
      </rPr>
      <t>うち</t>
    </r>
    <r>
      <rPr>
        <sz val="11"/>
        <color theme="1"/>
        <rFont val="ＭＳ 明朝"/>
        <family val="1"/>
        <charset val="128"/>
      </rPr>
      <t xml:space="preserve">
金融機関</t>
    </r>
    <rPh sb="3" eb="5">
      <t>キンユウ</t>
    </rPh>
    <rPh sb="5" eb="7">
      <t>キカン</t>
    </rPh>
    <phoneticPr fontId="19"/>
  </si>
  <si>
    <t>負債</t>
    <rPh sb="0" eb="2">
      <t>フサイ</t>
    </rPh>
    <phoneticPr fontId="19"/>
  </si>
  <si>
    <t>貯蓄</t>
    <rPh sb="0" eb="2">
      <t>チョチク</t>
    </rPh>
    <phoneticPr fontId="19"/>
  </si>
  <si>
    <t>集計世帯数</t>
    <rPh sb="0" eb="2">
      <t>シュウケイ</t>
    </rPh>
    <rPh sb="2" eb="5">
      <t>セタイスウ</t>
    </rPh>
    <phoneticPr fontId="19"/>
  </si>
  <si>
    <t>都市</t>
    <rPh sb="0" eb="1">
      <t>ト</t>
    </rPh>
    <rPh sb="1" eb="2">
      <t>シ</t>
    </rPh>
    <phoneticPr fontId="19"/>
  </si>
  <si>
    <t>都道府県庁所在都市、政令指定都市別
貯蓄及び負債の１世帯当たり現在高（二人以上の世帯）</t>
    <rPh sb="18" eb="20">
      <t>チョチク</t>
    </rPh>
    <rPh sb="22" eb="24">
      <t>フサイ</t>
    </rPh>
    <rPh sb="26" eb="28">
      <t>セタイ</t>
    </rPh>
    <rPh sb="28" eb="29">
      <t>ア</t>
    </rPh>
    <rPh sb="31" eb="33">
      <t>ゲンザイ</t>
    </rPh>
    <rPh sb="33" eb="34">
      <t>タカ</t>
    </rPh>
    <rPh sb="35" eb="36">
      <t>２</t>
    </rPh>
    <rPh sb="36" eb="37">
      <t>ニン</t>
    </rPh>
    <rPh sb="37" eb="39">
      <t>イジョウ</t>
    </rPh>
    <rPh sb="40" eb="42">
      <t>セタイ</t>
    </rPh>
    <phoneticPr fontId="2"/>
  </si>
  <si>
    <t>仕送り金</t>
  </si>
  <si>
    <t>交際費</t>
  </si>
  <si>
    <t>こづかい（使途不明）</t>
  </si>
  <si>
    <t>諸雑費</t>
  </si>
  <si>
    <t>その他の消費支出</t>
  </si>
  <si>
    <t>教養娯楽サービス</t>
  </si>
  <si>
    <t>書籍･他の印刷物</t>
  </si>
  <si>
    <t>教養娯楽用品</t>
  </si>
  <si>
    <t>教養娯楽用耐久財</t>
  </si>
  <si>
    <t>教養娯楽</t>
  </si>
  <si>
    <t>補習教育</t>
  </si>
  <si>
    <t>教科書･学習参考教材</t>
  </si>
  <si>
    <t>授業料等</t>
  </si>
  <si>
    <t>教育</t>
  </si>
  <si>
    <t>通信</t>
  </si>
  <si>
    <t>自動車等関係費</t>
  </si>
  <si>
    <t>交通</t>
  </si>
  <si>
    <t>交通･通信</t>
  </si>
  <si>
    <t>保健医療サービス</t>
  </si>
  <si>
    <t>保健医療用品・器具</t>
  </si>
  <si>
    <t>健康保持用摂取品</t>
  </si>
  <si>
    <t>医薬品</t>
  </si>
  <si>
    <t>保健医療</t>
  </si>
  <si>
    <t>被服関連サービス</t>
  </si>
  <si>
    <t>履物類</t>
  </si>
  <si>
    <t>他の被服</t>
  </si>
  <si>
    <t>生地･糸類</t>
  </si>
  <si>
    <t>シャツ・セーター類</t>
  </si>
  <si>
    <t>洋服</t>
  </si>
  <si>
    <t>和服</t>
  </si>
  <si>
    <t>被服及び履物</t>
  </si>
  <si>
    <t>家事サービス</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</si>
  <si>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</si>
  <si>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</si>
  <si>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</si>
  <si>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</si>
  <si>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</si>
  <si>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</si>
  <si>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</si>
  <si>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</si>
  <si>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</si>
  <si>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</si>
  <si>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</si>
  <si>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</si>
  <si>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住居</t>
  </si>
  <si>
    <t>外食</t>
  </si>
  <si>
    <t>酒類</t>
  </si>
  <si>
    <t>飲料</t>
  </si>
  <si>
    <t>調理食品</t>
  </si>
  <si>
    <t>菓子類</t>
  </si>
  <si>
    <t>油脂･調味料</t>
  </si>
  <si>
    <t>果物</t>
  </si>
  <si>
    <t>野菜･海藻</t>
  </si>
  <si>
    <t>乳卵類</t>
  </si>
  <si>
    <t>肉類</t>
  </si>
  <si>
    <t>魚介類</t>
  </si>
  <si>
    <t>穀類</t>
  </si>
  <si>
    <t>消費支出</t>
  </si>
  <si>
    <t>円</t>
    <rPh sb="0" eb="1">
      <t>エン</t>
    </rPh>
    <phoneticPr fontId="2"/>
  </si>
  <si>
    <t>( 歳 )</t>
  </si>
  <si>
    <t>世帯主の年齢</t>
  </si>
  <si>
    <t>( 人 )</t>
  </si>
  <si>
    <t>有業人員</t>
  </si>
  <si>
    <t>世帯人員</t>
  </si>
  <si>
    <t>(世帯)</t>
  </si>
  <si>
    <t>集計世帯数</t>
  </si>
  <si>
    <t>令和３年
平均</t>
    <rPh sb="0" eb="2">
      <t>レイワ</t>
    </rPh>
    <rPh sb="3" eb="4">
      <t>ネン</t>
    </rPh>
    <phoneticPr fontId="13"/>
  </si>
  <si>
    <t>項目</t>
    <rPh sb="0" eb="1">
      <t>コウ</t>
    </rPh>
    <phoneticPr fontId="1"/>
  </si>
  <si>
    <t>神戸市</t>
    <rPh sb="0" eb="3">
      <t>コウベシ</t>
    </rPh>
    <phoneticPr fontId="30"/>
  </si>
  <si>
    <t>京都市</t>
    <rPh sb="0" eb="3">
      <t>キョウトシ</t>
    </rPh>
    <phoneticPr fontId="30"/>
  </si>
  <si>
    <t>名古屋市</t>
    <rPh sb="0" eb="4">
      <t>ナゴヤシ</t>
    </rPh>
    <phoneticPr fontId="30"/>
  </si>
  <si>
    <t>横浜市</t>
    <rPh sb="0" eb="3">
      <t>ヨコハマシ</t>
    </rPh>
    <phoneticPr fontId="30"/>
  </si>
  <si>
    <t>東京都区部</t>
    <rPh sb="0" eb="3">
      <t>トウキョウト</t>
    </rPh>
    <rPh sb="3" eb="4">
      <t>ク</t>
    </rPh>
    <rPh sb="4" eb="5">
      <t>ブ</t>
    </rPh>
    <phoneticPr fontId="30"/>
  </si>
  <si>
    <t>大阪市</t>
    <rPh sb="0" eb="3">
      <t>オオサカシ</t>
    </rPh>
    <phoneticPr fontId="30"/>
  </si>
  <si>
    <t>たばこ</t>
  </si>
  <si>
    <t>浴用･洗顔石けん</t>
  </si>
  <si>
    <t>雑誌</t>
    <rPh sb="0" eb="2">
      <t>ザッシ</t>
    </rPh>
    <phoneticPr fontId="19"/>
  </si>
  <si>
    <t>新聞</t>
  </si>
  <si>
    <t>診療代</t>
  </si>
  <si>
    <t>洗濯代</t>
  </si>
  <si>
    <t>靴下</t>
  </si>
  <si>
    <t>子供用ｼｬﾂ･ｾｰﾀｰ類</t>
  </si>
  <si>
    <t>婦人用ｼｬﾂ･ｾｰﾀｰ類</t>
  </si>
  <si>
    <t>男子用ｼｬﾂ･ｾｰﾀｰ類</t>
  </si>
  <si>
    <t>タオル</t>
  </si>
  <si>
    <t>項目</t>
    <rPh sb="0" eb="2">
      <t>コウモク</t>
    </rPh>
    <phoneticPr fontId="19"/>
  </si>
  <si>
    <t>焼酎</t>
    <rPh sb="0" eb="2">
      <t>ショウチュウ</t>
    </rPh>
    <phoneticPr fontId="19"/>
  </si>
  <si>
    <t>清酒</t>
  </si>
  <si>
    <t>キャンデー</t>
  </si>
  <si>
    <t>スナック菓子</t>
  </si>
  <si>
    <t>せんべい</t>
  </si>
  <si>
    <t>砂糖</t>
  </si>
  <si>
    <t>しょう油</t>
  </si>
  <si>
    <t>すいか</t>
  </si>
  <si>
    <t>ぶどう</t>
  </si>
  <si>
    <t>梨</t>
    <rPh sb="0" eb="1">
      <t>ナシ</t>
    </rPh>
    <phoneticPr fontId="19"/>
  </si>
  <si>
    <t>だいこん漬</t>
  </si>
  <si>
    <t>こんにゃく</t>
  </si>
  <si>
    <t>こんぶ</t>
  </si>
  <si>
    <t>干しのり</t>
  </si>
  <si>
    <t>豆類</t>
  </si>
  <si>
    <t>トマト</t>
  </si>
  <si>
    <t>きゅうり</t>
  </si>
  <si>
    <t>さやまめ</t>
  </si>
  <si>
    <t>たまねぎ</t>
  </si>
  <si>
    <t>にんじん</t>
  </si>
  <si>
    <t>ねぎ</t>
  </si>
  <si>
    <t>はくさい</t>
  </si>
  <si>
    <t>ほうれんそう</t>
  </si>
  <si>
    <t>卵</t>
  </si>
  <si>
    <t>バター</t>
  </si>
  <si>
    <t>ベーコン</t>
  </si>
  <si>
    <t>ちくわ</t>
  </si>
  <si>
    <t>たらこ</t>
  </si>
  <si>
    <t>塩さけ</t>
  </si>
  <si>
    <t>いか(生)</t>
  </si>
  <si>
    <t>ぶり(生)</t>
  </si>
  <si>
    <t>さば(生)</t>
  </si>
  <si>
    <t>あじ(生)</t>
  </si>
  <si>
    <t>即席麺</t>
    <rPh sb="2" eb="3">
      <t>メン</t>
    </rPh>
    <phoneticPr fontId="19"/>
  </si>
  <si>
    <t>カップ麺</t>
    <rPh sb="3" eb="4">
      <t>メン</t>
    </rPh>
    <phoneticPr fontId="19"/>
  </si>
  <si>
    <t>パン</t>
  </si>
  <si>
    <t>米</t>
  </si>
  <si>
    <t xml:space="preserve">        １）｢品目分類｣により「家計調査年報」に掲載されたものを抜粋した。</t>
    <rPh sb="11" eb="13">
      <t>ヒンモク</t>
    </rPh>
    <rPh sb="13" eb="15">
      <t>ブンルイ</t>
    </rPh>
    <rPh sb="20" eb="24">
      <t>カケイチョウサ</t>
    </rPh>
    <rPh sb="24" eb="26">
      <t>ネンポウ</t>
    </rPh>
    <rPh sb="28" eb="30">
      <t>ケイサイ</t>
    </rPh>
    <rPh sb="36" eb="38">
      <t>バッスイ</t>
    </rPh>
    <phoneticPr fontId="2"/>
  </si>
  <si>
    <t>１世帯当たり主要生活用品の年間支出金額（二人以上の世帯）</t>
    <rPh sb="3" eb="4">
      <t>ア</t>
    </rPh>
    <rPh sb="8" eb="9">
      <t>ショウ</t>
    </rPh>
    <rPh sb="9" eb="10">
      <t>カツ</t>
    </rPh>
    <phoneticPr fontId="2"/>
  </si>
  <si>
    <t>うち地代</t>
  </si>
  <si>
    <t>うち公営家賃</t>
  </si>
  <si>
    <t>うち民営家賃</t>
  </si>
  <si>
    <t>インターネット接続料</t>
    <rPh sb="7" eb="10">
      <t>セツゾクリョウ</t>
    </rPh>
    <phoneticPr fontId="1"/>
  </si>
  <si>
    <t>他の放送受信料</t>
    <rPh sb="2" eb="4">
      <t>ホウソウ</t>
    </rPh>
    <rPh sb="4" eb="7">
      <t>ジュシンリョウ</t>
    </rPh>
    <phoneticPr fontId="1"/>
  </si>
  <si>
    <t>　</t>
    <phoneticPr fontId="26"/>
  </si>
  <si>
    <t>幼児教育費用</t>
    <rPh sb="0" eb="2">
      <t>ヨウジ</t>
    </rPh>
    <rPh sb="2" eb="4">
      <t>キョウイク</t>
    </rPh>
    <rPh sb="4" eb="6">
      <t>ヒヨウ</t>
    </rPh>
    <phoneticPr fontId="1"/>
  </si>
  <si>
    <t>小学校</t>
  </si>
  <si>
    <t>携帯電話通信料</t>
    <rPh sb="0" eb="2">
      <t>ケイタイ</t>
    </rPh>
    <phoneticPr fontId="26"/>
  </si>
  <si>
    <t>固定電話通信料</t>
  </si>
  <si>
    <t>郵便料</t>
  </si>
  <si>
    <t>航空運賃</t>
  </si>
  <si>
    <t>タクシー代</t>
  </si>
  <si>
    <t>鉄道運賃</t>
  </si>
  <si>
    <t>歯科診療代</t>
  </si>
  <si>
    <t>医科診療代</t>
  </si>
  <si>
    <t>プロパンガス</t>
  </si>
  <si>
    <t>都市ガス</t>
  </si>
  <si>
    <t>火災・地震保険料</t>
    <rPh sb="0" eb="2">
      <t>カサイ</t>
    </rPh>
    <rPh sb="3" eb="5">
      <t>ジシン</t>
    </rPh>
    <rPh sb="5" eb="7">
      <t>ホケン</t>
    </rPh>
    <rPh sb="7" eb="8">
      <t>リョウ</t>
    </rPh>
    <phoneticPr fontId="1"/>
  </si>
  <si>
    <t>学校給食</t>
  </si>
  <si>
    <t>公共的料金総額</t>
  </si>
  <si>
    <t>1か月平均額</t>
    <rPh sb="2" eb="3">
      <t>ゲツ</t>
    </rPh>
    <rPh sb="3" eb="5">
      <t>ヘイキン</t>
    </rPh>
    <rPh sb="5" eb="6">
      <t>ガク</t>
    </rPh>
    <phoneticPr fontId="1"/>
  </si>
  <si>
    <t>年額</t>
  </si>
  <si>
    <t>１か月平均額</t>
    <rPh sb="2" eb="3">
      <t>ゲツ</t>
    </rPh>
    <rPh sb="3" eb="5">
      <t>ヘイキン</t>
    </rPh>
    <rPh sb="5" eb="6">
      <t>ガク</t>
    </rPh>
    <phoneticPr fontId="1"/>
  </si>
  <si>
    <t>年額</t>
    <rPh sb="0" eb="2">
      <t>ネンガク</t>
    </rPh>
    <phoneticPr fontId="1"/>
  </si>
  <si>
    <t>公共的料金（円）</t>
    <rPh sb="6" eb="7">
      <t>エン</t>
    </rPh>
    <phoneticPr fontId="1"/>
  </si>
  <si>
    <t>(歳)</t>
  </si>
  <si>
    <t xml:space="preserve">    時に支払う利用料。</t>
    <rPh sb="4" eb="5">
      <t>トキ</t>
    </rPh>
    <phoneticPr fontId="1"/>
  </si>
  <si>
    <t>（二人以上の世帯、大阪市・全国）</t>
    <rPh sb="1" eb="3">
      <t>フタリ</t>
    </rPh>
    <rPh sb="3" eb="5">
      <t>イジョウ</t>
    </rPh>
    <rPh sb="9" eb="12">
      <t>オオサカシ</t>
    </rPh>
    <rPh sb="13" eb="15">
      <t>ゼンコク</t>
    </rPh>
    <phoneticPr fontId="1"/>
  </si>
  <si>
    <t>１世帯当たり年平均１か月間の支出と公共的料金負担状況</t>
    <rPh sb="1" eb="3">
      <t>セタイ</t>
    </rPh>
    <rPh sb="3" eb="4">
      <t>ア</t>
    </rPh>
    <rPh sb="6" eb="9">
      <t>ネンヘイキン</t>
    </rPh>
    <rPh sb="11" eb="13">
      <t>ゲツカン</t>
    </rPh>
    <rPh sb="12" eb="13">
      <t>カン</t>
    </rPh>
    <rPh sb="14" eb="16">
      <t>シシュツ</t>
    </rPh>
    <rPh sb="17" eb="20">
      <t>コウキョウテキ</t>
    </rPh>
    <rPh sb="20" eb="22">
      <t>リョウキン</t>
    </rPh>
    <phoneticPr fontId="1"/>
  </si>
  <si>
    <t>千早赤阪村</t>
  </si>
  <si>
    <t>河南町</t>
  </si>
  <si>
    <t>太子町</t>
  </si>
  <si>
    <t>岬町</t>
  </si>
  <si>
    <t>田尻町</t>
  </si>
  <si>
    <t>熊取町</t>
  </si>
  <si>
    <t>忠岡町</t>
  </si>
  <si>
    <t>能勢町</t>
  </si>
  <si>
    <t>豊能町</t>
  </si>
  <si>
    <t>島本町</t>
  </si>
  <si>
    <t>阪南市</t>
  </si>
  <si>
    <t>大阪狭山市</t>
  </si>
  <si>
    <t>交野市</t>
  </si>
  <si>
    <t>四條畷市</t>
  </si>
  <si>
    <t>泉南市</t>
  </si>
  <si>
    <t>東大阪市</t>
  </si>
  <si>
    <t>藤井寺市</t>
  </si>
  <si>
    <t>高石市</t>
  </si>
  <si>
    <t>摂津市</t>
  </si>
  <si>
    <t>門真市</t>
  </si>
  <si>
    <t>羽曳野市</t>
  </si>
  <si>
    <t>柏原市</t>
  </si>
  <si>
    <t>箕面市</t>
  </si>
  <si>
    <t>和泉市</t>
  </si>
  <si>
    <t>大東市</t>
  </si>
  <si>
    <t>松原市</t>
  </si>
  <si>
    <t>河内長野市</t>
  </si>
  <si>
    <t>寝屋川市</t>
  </si>
  <si>
    <t>富田林市</t>
  </si>
  <si>
    <t>泉佐野市</t>
  </si>
  <si>
    <t>八尾市</t>
  </si>
  <si>
    <t>茨木市</t>
  </si>
  <si>
    <t>枚方市</t>
  </si>
  <si>
    <t>守口市</t>
  </si>
  <si>
    <t>貝塚市</t>
  </si>
  <si>
    <t>高槻市</t>
  </si>
  <si>
    <t>泉大津市</t>
  </si>
  <si>
    <t>吹田市</t>
  </si>
  <si>
    <t>池田市</t>
  </si>
  <si>
    <t>豊中市</t>
  </si>
  <si>
    <t>岸和田市</t>
  </si>
  <si>
    <t>商業地</t>
    <rPh sb="0" eb="2">
      <t>ショウギョウ</t>
    </rPh>
    <rPh sb="2" eb="3">
      <t>チ</t>
    </rPh>
    <phoneticPr fontId="1"/>
  </si>
  <si>
    <t>住宅地</t>
    <rPh sb="0" eb="2">
      <t>ジュウタク</t>
    </rPh>
    <rPh sb="2" eb="3">
      <t>チ</t>
    </rPh>
    <phoneticPr fontId="1"/>
  </si>
  <si>
    <t>令和４年</t>
    <rPh sb="0" eb="2">
      <t>レイワ</t>
    </rPh>
    <rPh sb="3" eb="4">
      <t>ネン</t>
    </rPh>
    <phoneticPr fontId="1"/>
  </si>
  <si>
    <t>令和３年</t>
    <rPh sb="0" eb="2">
      <t>レイワ</t>
    </rPh>
    <rPh sb="3" eb="4">
      <t>ネン</t>
    </rPh>
    <phoneticPr fontId="1"/>
  </si>
  <si>
    <t>市町村</t>
  </si>
  <si>
    <t>（各年７月１日現在）</t>
    <rPh sb="4" eb="5">
      <t>ガツ</t>
    </rPh>
    <rPh sb="6" eb="7">
      <t>ヒ</t>
    </rPh>
    <rPh sb="7" eb="9">
      <t>ゲンザイ</t>
    </rPh>
    <phoneticPr fontId="2"/>
  </si>
  <si>
    <t>市町村、用途別地価調査対前年平均変動率</t>
    <rPh sb="0" eb="1">
      <t>シ</t>
    </rPh>
    <rPh sb="1" eb="2">
      <t>チョウ</t>
    </rPh>
    <rPh sb="4" eb="5">
      <t>ヨウ</t>
    </rPh>
    <rPh sb="5" eb="6">
      <t>ト</t>
    </rPh>
    <rPh sb="6" eb="7">
      <t>ベツ</t>
    </rPh>
    <rPh sb="7" eb="9">
      <t>チカ</t>
    </rPh>
    <rPh sb="9" eb="11">
      <t>チョウサ</t>
    </rPh>
    <rPh sb="11" eb="12">
      <t>タイ</t>
    </rPh>
    <rPh sb="12" eb="14">
      <t>ゼンネン</t>
    </rPh>
    <rPh sb="14" eb="16">
      <t>ヘイキン</t>
    </rPh>
    <rPh sb="16" eb="19">
      <t>ヘンドウリツ</t>
    </rPh>
    <phoneticPr fontId="2"/>
  </si>
  <si>
    <t>　資料    総務省「全国家計構造調査」</t>
    <rPh sb="1" eb="2">
      <t>シ</t>
    </rPh>
    <rPh sb="2" eb="3">
      <t>リョウ</t>
    </rPh>
    <rPh sb="7" eb="10">
      <t>ソウムショウ</t>
    </rPh>
    <phoneticPr fontId="19"/>
  </si>
  <si>
    <t>通信販売（その他）</t>
    <rPh sb="7" eb="8">
      <t>タ</t>
    </rPh>
    <phoneticPr fontId="2"/>
  </si>
  <si>
    <t>ディスカウントストア・量販専門店</t>
    <rPh sb="11" eb="13">
      <t>リョウハン</t>
    </rPh>
    <rPh sb="13" eb="16">
      <t>センモンテン</t>
    </rPh>
    <phoneticPr fontId="2"/>
  </si>
  <si>
    <t>他の都道府県</t>
    <rPh sb="0" eb="1">
      <t>タ</t>
    </rPh>
    <rPh sb="2" eb="6">
      <t>トドウフケン</t>
    </rPh>
    <phoneticPr fontId="2"/>
  </si>
  <si>
    <t>自宅と同じ都道府県内の他の市町村</t>
    <rPh sb="0" eb="2">
      <t>ジタク</t>
    </rPh>
    <rPh sb="3" eb="4">
      <t>オナ</t>
    </rPh>
    <rPh sb="5" eb="9">
      <t>トドウフケン</t>
    </rPh>
    <rPh sb="9" eb="10">
      <t>ウチ</t>
    </rPh>
    <rPh sb="11" eb="12">
      <t>タ</t>
    </rPh>
    <rPh sb="13" eb="16">
      <t>シチョウソン</t>
    </rPh>
    <phoneticPr fontId="2"/>
  </si>
  <si>
    <t>自宅と同じ市町村</t>
    <rPh sb="0" eb="2">
      <t>ジタク</t>
    </rPh>
    <rPh sb="3" eb="4">
      <t>オナ</t>
    </rPh>
    <rPh sb="5" eb="7">
      <t>シチョウ</t>
    </rPh>
    <rPh sb="7" eb="8">
      <t>ムラ</t>
    </rPh>
    <phoneticPr fontId="2"/>
  </si>
  <si>
    <t>合計</t>
    <rPh sb="0" eb="2">
      <t>ゴウケイ</t>
    </rPh>
    <phoneticPr fontId="2"/>
  </si>
  <si>
    <t>円</t>
    <rPh sb="0" eb="1">
      <t>エン</t>
    </rPh>
    <phoneticPr fontId="19"/>
  </si>
  <si>
    <t>購入先</t>
  </si>
  <si>
    <t>購入地域，</t>
    <rPh sb="0" eb="1">
      <t>コウ</t>
    </rPh>
    <rPh sb="1" eb="2">
      <t>ニュウ</t>
    </rPh>
    <rPh sb="2" eb="3">
      <t>チ</t>
    </rPh>
    <rPh sb="3" eb="4">
      <t>イキ</t>
    </rPh>
    <phoneticPr fontId="2"/>
  </si>
  <si>
    <t>教養娯楽</t>
    <rPh sb="0" eb="2">
      <t>キョウヨウ</t>
    </rPh>
    <rPh sb="2" eb="4">
      <t>ゴラク</t>
    </rPh>
    <phoneticPr fontId="25"/>
  </si>
  <si>
    <t>交通・通信</t>
  </si>
  <si>
    <t>地域,</t>
  </si>
  <si>
    <t>購入地域、購入先、収支項目分類別１世帯当たり</t>
    <rPh sb="9" eb="11">
      <t>シュウシ</t>
    </rPh>
    <rPh sb="11" eb="13">
      <t>コウモク</t>
    </rPh>
    <rPh sb="13" eb="15">
      <t>ブンルイ</t>
    </rPh>
    <rPh sb="15" eb="16">
      <t>ベツ</t>
    </rPh>
    <rPh sb="16" eb="17">
      <t>ブンベツ</t>
    </rPh>
    <phoneticPr fontId="19"/>
  </si>
  <si>
    <t xml:space="preserve">        ２）価格資料は小売物価統計調査から、ウエイトは平成31年・令和元年及び令和２年における家計調査の品目別消費支出金額から</t>
    <rPh sb="31" eb="33">
      <t>ヘイセイ</t>
    </rPh>
    <rPh sb="35" eb="36">
      <t>ネン</t>
    </rPh>
    <rPh sb="37" eb="39">
      <t>レイワ</t>
    </rPh>
    <rPh sb="39" eb="40">
      <t>ガン</t>
    </rPh>
    <rPh sb="43" eb="45">
      <t>レイワ</t>
    </rPh>
    <phoneticPr fontId="2"/>
  </si>
  <si>
    <t>令和５年
平均</t>
    <rPh sb="0" eb="2">
      <t>レイワ</t>
    </rPh>
    <rPh sb="3" eb="4">
      <t>ネン</t>
    </rPh>
    <phoneticPr fontId="13"/>
  </si>
  <si>
    <t>１月</t>
  </si>
  <si>
    <t>２月</t>
  </si>
  <si>
    <t>３月</t>
  </si>
  <si>
    <t>４月</t>
  </si>
  <si>
    <t>５月</t>
  </si>
  <si>
    <t>令和４年</t>
    <rPh sb="0" eb="2">
      <t>レイワ</t>
    </rPh>
    <rPh sb="3" eb="4">
      <t>ネン</t>
    </rPh>
    <phoneticPr fontId="20"/>
  </si>
  <si>
    <t>国産品，バラ（黒豚を除く）
&lt;令和２年１月基本銘柄変更&gt;</t>
    <rPh sb="25" eb="27">
      <t>ヘンコウ</t>
    </rPh>
    <phoneticPr fontId="1"/>
  </si>
  <si>
    <t>「ふじ」又は「つがる」，１個200～400g
&lt;令和２年１月基本銘柄変更&gt;</t>
    <rPh sb="24" eb="26">
      <t>レイワ</t>
    </rPh>
    <phoneticPr fontId="1"/>
  </si>
  <si>
    <t>第３類医薬品，ビタミン含有保健剤，錠剤，
プラスチックボトル入り（90錠入り），
「キューピーコーワゴールドαプレミアム」
&lt;令和３年５月基本銘柄変更&gt;</t>
    <rPh sb="63" eb="65">
      <t>レイワ</t>
    </rPh>
    <rPh sb="66" eb="67">
      <t>ネン</t>
    </rPh>
    <rPh sb="68" eb="69">
      <t>ガツ</t>
    </rPh>
    <rPh sb="69" eb="75">
      <t>キホンメイガラヘンコウ</t>
    </rPh>
    <phoneticPr fontId="1"/>
  </si>
  <si>
    <r>
      <rPr>
        <sz val="10.5"/>
        <color theme="0"/>
        <rFont val="ＭＳ 明朝"/>
        <family val="1"/>
        <charset val="128"/>
      </rPr>
      <t>令和</t>
    </r>
    <r>
      <rPr>
        <sz val="10.5"/>
        <color theme="1"/>
        <rFont val="ＭＳ 明朝"/>
        <family val="1"/>
        <charset val="128"/>
      </rPr>
      <t>３</t>
    </r>
    <r>
      <rPr>
        <sz val="10.5"/>
        <color theme="0"/>
        <rFont val="ＭＳ 明朝"/>
        <family val="1"/>
        <charset val="128"/>
      </rPr>
      <t>年</t>
    </r>
    <rPh sb="0" eb="2">
      <t>レイワ</t>
    </rPh>
    <rPh sb="3" eb="4">
      <t>ネン</t>
    </rPh>
    <phoneticPr fontId="11"/>
  </si>
  <si>
    <t>令和５年</t>
    <rPh sb="0" eb="2">
      <t>レイワ</t>
    </rPh>
    <rPh sb="3" eb="4">
      <t>ネン</t>
    </rPh>
    <phoneticPr fontId="1"/>
  </si>
  <si>
    <t xml:space="preserve">         １２－１</t>
    <phoneticPr fontId="2"/>
  </si>
  <si>
    <t>消費者物価指数</t>
    <phoneticPr fontId="6"/>
  </si>
  <si>
    <t xml:space="preserve">            得られ、算式は基準時加重相対法算式（ラスパイレス型）である。</t>
    <phoneticPr fontId="2"/>
  </si>
  <si>
    <t>費目</t>
    <phoneticPr fontId="1"/>
  </si>
  <si>
    <t>ウエイト</t>
    <phoneticPr fontId="6"/>
  </si>
  <si>
    <r>
      <rPr>
        <sz val="11"/>
        <color theme="1"/>
        <rFont val="ＭＳ 明朝"/>
        <family val="1"/>
        <charset val="128"/>
      </rPr>
      <t>令和３年
平均</t>
    </r>
    <rPh sb="0" eb="2">
      <t>レイワ</t>
    </rPh>
    <rPh sb="3" eb="4">
      <t>ネン</t>
    </rPh>
    <phoneticPr fontId="13"/>
  </si>
  <si>
    <t>令和６年
平均</t>
    <rPh sb="0" eb="2">
      <t>レイワ</t>
    </rPh>
    <rPh sb="3" eb="4">
      <t>ネン</t>
    </rPh>
    <phoneticPr fontId="13"/>
  </si>
  <si>
    <t>令和６年</t>
    <rPh sb="0" eb="2">
      <t>レイワ</t>
    </rPh>
    <rPh sb="3" eb="4">
      <t>ネン</t>
    </rPh>
    <phoneticPr fontId="6"/>
  </si>
  <si>
    <t>１月</t>
    <phoneticPr fontId="1"/>
  </si>
  <si>
    <t>２月</t>
    <phoneticPr fontId="1"/>
  </si>
  <si>
    <t>３月</t>
    <phoneticPr fontId="1"/>
  </si>
  <si>
    <t>４月</t>
    <phoneticPr fontId="1"/>
  </si>
  <si>
    <t>５月</t>
    <phoneticPr fontId="1"/>
  </si>
  <si>
    <t>６月</t>
    <phoneticPr fontId="1"/>
  </si>
  <si>
    <t>７月</t>
    <phoneticPr fontId="1"/>
  </si>
  <si>
    <t>８月</t>
    <phoneticPr fontId="1"/>
  </si>
  <si>
    <t>９月</t>
    <phoneticPr fontId="1"/>
  </si>
  <si>
    <t>総合</t>
    <phoneticPr fontId="2"/>
  </si>
  <si>
    <t>食料</t>
    <phoneticPr fontId="2"/>
  </si>
  <si>
    <t>穀類</t>
    <phoneticPr fontId="2"/>
  </si>
  <si>
    <t>魚介類</t>
    <phoneticPr fontId="2"/>
  </si>
  <si>
    <t>肉類</t>
    <phoneticPr fontId="2"/>
  </si>
  <si>
    <t>乳卵類</t>
    <phoneticPr fontId="2"/>
  </si>
  <si>
    <t>果物</t>
    <phoneticPr fontId="2"/>
  </si>
  <si>
    <t>油脂・調味料</t>
    <phoneticPr fontId="2"/>
  </si>
  <si>
    <t>菓子類</t>
    <phoneticPr fontId="2"/>
  </si>
  <si>
    <t>調理食品</t>
    <phoneticPr fontId="2"/>
  </si>
  <si>
    <t>飲料</t>
    <phoneticPr fontId="2"/>
  </si>
  <si>
    <t>酒類</t>
    <phoneticPr fontId="2"/>
  </si>
  <si>
    <t>外食</t>
    <phoneticPr fontId="2"/>
  </si>
  <si>
    <t>住居</t>
    <phoneticPr fontId="2"/>
  </si>
  <si>
    <t>家賃</t>
    <phoneticPr fontId="2"/>
  </si>
  <si>
    <t>設備修繕・維持</t>
    <phoneticPr fontId="2"/>
  </si>
  <si>
    <t>光熱・水道</t>
    <phoneticPr fontId="2"/>
  </si>
  <si>
    <t>ガス代</t>
    <phoneticPr fontId="2"/>
  </si>
  <si>
    <t>他の光熱</t>
    <phoneticPr fontId="2"/>
  </si>
  <si>
    <t>上下水道料</t>
    <phoneticPr fontId="2"/>
  </si>
  <si>
    <t>家具・家事用品</t>
    <phoneticPr fontId="2"/>
  </si>
  <si>
    <t>家庭用耐久財</t>
    <phoneticPr fontId="2"/>
  </si>
  <si>
    <t>室内装備品</t>
    <phoneticPr fontId="2"/>
  </si>
  <si>
    <t>寝具類</t>
    <phoneticPr fontId="2"/>
  </si>
  <si>
    <t>家事雑貨</t>
    <phoneticPr fontId="2"/>
  </si>
  <si>
    <t>家事用消耗品</t>
    <phoneticPr fontId="2"/>
  </si>
  <si>
    <t>家事サービス</t>
    <phoneticPr fontId="2"/>
  </si>
  <si>
    <t>被服及び履物</t>
    <phoneticPr fontId="2"/>
  </si>
  <si>
    <t>衣料</t>
    <phoneticPr fontId="2"/>
  </si>
  <si>
    <t>和服</t>
    <phoneticPr fontId="2"/>
  </si>
  <si>
    <t>洋服</t>
    <phoneticPr fontId="2"/>
  </si>
  <si>
    <t>シャツ･セーター･下着類</t>
    <phoneticPr fontId="2"/>
  </si>
  <si>
    <t xml:space="preserve">  資料    総務省「消費者物価指数」</t>
    <phoneticPr fontId="1"/>
  </si>
  <si>
    <t>保健医療</t>
    <phoneticPr fontId="2"/>
  </si>
  <si>
    <t>保健医療用品・器具</t>
    <phoneticPr fontId="2"/>
  </si>
  <si>
    <t>保健医療サービス</t>
    <phoneticPr fontId="2"/>
  </si>
  <si>
    <t>交通・通信</t>
    <phoneticPr fontId="2"/>
  </si>
  <si>
    <t>交通</t>
    <phoneticPr fontId="2"/>
  </si>
  <si>
    <t>自動車等関係費</t>
    <phoneticPr fontId="2"/>
  </si>
  <si>
    <t>通信</t>
    <phoneticPr fontId="2"/>
  </si>
  <si>
    <t>教育</t>
    <phoneticPr fontId="2"/>
  </si>
  <si>
    <t>授業料等</t>
    <phoneticPr fontId="2"/>
  </si>
  <si>
    <t>補習教育</t>
    <phoneticPr fontId="2"/>
  </si>
  <si>
    <t>教養娯楽</t>
    <phoneticPr fontId="2"/>
  </si>
  <si>
    <t>教養娯楽用耐久財</t>
    <phoneticPr fontId="2"/>
  </si>
  <si>
    <t>教養娯楽用品</t>
    <phoneticPr fontId="2"/>
  </si>
  <si>
    <t>書籍・他の印刷物</t>
    <phoneticPr fontId="2"/>
  </si>
  <si>
    <t>教養娯楽サービス</t>
    <phoneticPr fontId="2"/>
  </si>
  <si>
    <t>諸雑費</t>
    <phoneticPr fontId="2"/>
  </si>
  <si>
    <t>理美容サービス</t>
    <phoneticPr fontId="2"/>
  </si>
  <si>
    <t>理美容用品</t>
    <phoneticPr fontId="2"/>
  </si>
  <si>
    <t>身の回り用品</t>
    <phoneticPr fontId="2"/>
  </si>
  <si>
    <t>たばこ</t>
    <phoneticPr fontId="2"/>
  </si>
  <si>
    <t>生鮮食品</t>
    <phoneticPr fontId="2"/>
  </si>
  <si>
    <t>生鮮魚介</t>
    <phoneticPr fontId="1"/>
  </si>
  <si>
    <t>生鮮野菜</t>
    <phoneticPr fontId="1"/>
  </si>
  <si>
    <t>生鮮果物</t>
    <phoneticPr fontId="1"/>
  </si>
  <si>
    <t>生鮮食品を除く総合</t>
    <phoneticPr fontId="2"/>
  </si>
  <si>
    <t>生鮮食品を除く食料</t>
    <phoneticPr fontId="1"/>
  </si>
  <si>
    <t>持家の帰属家賃を除く総合</t>
    <phoneticPr fontId="2"/>
  </si>
  <si>
    <t>持家の帰属家賃及び
生鮮食品を除く総合</t>
    <phoneticPr fontId="2"/>
  </si>
  <si>
    <t>エネルギー　　　　　　　</t>
    <phoneticPr fontId="2"/>
  </si>
  <si>
    <t>教育関係費</t>
    <phoneticPr fontId="2"/>
  </si>
  <si>
    <t>教養娯楽関係費</t>
    <phoneticPr fontId="2"/>
  </si>
  <si>
    <t xml:space="preserve">         １２－２  </t>
    <phoneticPr fontId="1"/>
  </si>
  <si>
    <t>　　　小売物価統計調査 主要調査</t>
    <phoneticPr fontId="1"/>
  </si>
  <si>
    <t xml:space="preserve">        ａ）令和４年より銘柄改正により全国統一価格品目になったため、令和３年以前の価格データなし。</t>
    <phoneticPr fontId="19"/>
  </si>
  <si>
    <t>ア）銘柄［調査月］</t>
    <phoneticPr fontId="1"/>
  </si>
  <si>
    <t>令和５年</t>
    <rPh sb="0" eb="2">
      <t>レイワ</t>
    </rPh>
    <rPh sb="3" eb="4">
      <t>ネン</t>
    </rPh>
    <phoneticPr fontId="20"/>
  </si>
  <si>
    <t>１袋</t>
    <phoneticPr fontId="1"/>
  </si>
  <si>
    <t>国内産，精米，単一原料米（産地，品種及び産年が同一のもの），袋入り（５kg入り），コシヒカリを除く</t>
    <phoneticPr fontId="1"/>
  </si>
  <si>
    <t>2,109</t>
  </si>
  <si>
    <t>１kg</t>
    <phoneticPr fontId="1"/>
  </si>
  <si>
    <t>502</t>
  </si>
  <si>
    <t>540</t>
  </si>
  <si>
    <t>カップ麺</t>
    <phoneticPr fontId="1"/>
  </si>
  <si>
    <t>１個</t>
    <phoneticPr fontId="1"/>
  </si>
  <si>
    <t>168</t>
  </si>
  <si>
    <t>186</t>
  </si>
  <si>
    <t>めばち又はきはだ，刺身用，さく，赤身</t>
    <phoneticPr fontId="19"/>
  </si>
  <si>
    <t>491</t>
  </si>
  <si>
    <t>496</t>
  </si>
  <si>
    <t>まあじ，丸（長さ約15cm以上）</t>
    <phoneticPr fontId="1"/>
  </si>
  <si>
    <t>107</t>
  </si>
  <si>
    <t>126</t>
  </si>
  <si>
    <t>するめいか，丸</t>
    <phoneticPr fontId="1"/>
  </si>
  <si>
    <t>165</t>
  </si>
  <si>
    <t>202</t>
  </si>
  <si>
    <t>国産品，ロース</t>
    <phoneticPr fontId="1"/>
  </si>
  <si>
    <t>684</t>
  </si>
  <si>
    <t>721</t>
  </si>
  <si>
    <t>257</t>
  </si>
  <si>
    <t>282</t>
  </si>
  <si>
    <t>ブロイラー，もも肉</t>
    <phoneticPr fontId="1"/>
  </si>
  <si>
    <t>136</t>
  </si>
  <si>
    <t>149</t>
  </si>
  <si>
    <t>ロースハム，JAS格付けなし，普通品</t>
    <phoneticPr fontId="1"/>
  </si>
  <si>
    <t>207</t>
  </si>
  <si>
    <t>219</t>
  </si>
  <si>
    <t>１本</t>
    <phoneticPr fontId="1"/>
  </si>
  <si>
    <t>牛乳，店頭売り，紙容器入り（1,000ｍl入り）</t>
    <phoneticPr fontId="1"/>
  </si>
  <si>
    <t>220</t>
  </si>
  <si>
    <t>243</t>
  </si>
  <si>
    <t>１パック</t>
    <phoneticPr fontId="1"/>
  </si>
  <si>
    <t>246</t>
  </si>
  <si>
    <t>296</t>
  </si>
  <si>
    <t>187</t>
  </si>
  <si>
    <t>199</t>
  </si>
  <si>
    <t>218</t>
  </si>
  <si>
    <t>217</t>
  </si>
  <si>
    <t>木綿豆腐，並</t>
    <phoneticPr fontId="23"/>
  </si>
  <si>
    <t>244</t>
  </si>
  <si>
    <t>255</t>
  </si>
  <si>
    <t>714</t>
  </si>
  <si>
    <t>756</t>
  </si>
  <si>
    <t>温州みかん（ハウスみかんを除く），
１個70～130g[１月～３月,９月～12月]</t>
    <phoneticPr fontId="1"/>
  </si>
  <si>
    <t>749</t>
  </si>
  <si>
    <t>840</t>
  </si>
  <si>
    <t>国産品[１月～５月,12月]</t>
    <phoneticPr fontId="1"/>
  </si>
  <si>
    <t>2,171</t>
  </si>
  <si>
    <t>2,326</t>
  </si>
  <si>
    <t>394</t>
  </si>
  <si>
    <t>450</t>
  </si>
  <si>
    <t>米みそ，カップ入り（750g入り），並</t>
    <phoneticPr fontId="1"/>
  </si>
  <si>
    <t>372</t>
  </si>
  <si>
    <t>381</t>
  </si>
  <si>
    <t>いちごショートケーキ，１個（70～120g）</t>
    <phoneticPr fontId="1"/>
  </si>
  <si>
    <t>473</t>
  </si>
  <si>
    <t>511</t>
  </si>
  <si>
    <t>241</t>
  </si>
  <si>
    <t>煎茶（抹茶入りを含む），
袋入り（100～300g入り）</t>
    <phoneticPr fontId="1"/>
  </si>
  <si>
    <t>457</t>
  </si>
  <si>
    <t>487</t>
  </si>
  <si>
    <t>淡色，缶入り（350mL入り），６缶入り</t>
    <phoneticPr fontId="1"/>
  </si>
  <si>
    <t>1,179</t>
  </si>
  <si>
    <t>1,212</t>
  </si>
  <si>
    <t>１杯</t>
    <phoneticPr fontId="1"/>
  </si>
  <si>
    <t>647</t>
  </si>
  <si>
    <t>669</t>
  </si>
  <si>
    <t>１人前</t>
    <phoneticPr fontId="1"/>
  </si>
  <si>
    <t>1,168</t>
  </si>
  <si>
    <t>1,252</t>
  </si>
  <si>
    <t>１皿</t>
    <phoneticPr fontId="1"/>
  </si>
  <si>
    <t>650</t>
  </si>
  <si>
    <t>691</t>
  </si>
  <si>
    <t>牛丼（外食）</t>
    <phoneticPr fontId="1"/>
  </si>
  <si>
    <t>419</t>
  </si>
  <si>
    <t>427</t>
  </si>
  <si>
    <t>１か月</t>
    <phoneticPr fontId="1"/>
  </si>
  <si>
    <t>民営借家の家賃（3.3㎡）</t>
    <phoneticPr fontId="1"/>
  </si>
  <si>
    <t>5,753</t>
  </si>
  <si>
    <t>都道府県営住宅家賃（3.3㎡）</t>
    <phoneticPr fontId="1"/>
  </si>
  <si>
    <t>1,960</t>
  </si>
  <si>
    <t>1,898</t>
  </si>
  <si>
    <t>１日</t>
    <phoneticPr fontId="1"/>
  </si>
  <si>
    <t>家屋修理手間代，常用１人分</t>
    <phoneticPr fontId="1"/>
  </si>
  <si>
    <t>21,418</t>
  </si>
  <si>
    <t>従量電灯，アンペア制（契約電流50アンペア）又は最低料金制，441kWh</t>
    <phoneticPr fontId="1"/>
  </si>
  <si>
    <t>13,542</t>
  </si>
  <si>
    <t>10,624</t>
  </si>
  <si>
    <t>一般家庭用，1,465.12MJ</t>
    <phoneticPr fontId="1"/>
  </si>
  <si>
    <t>6,761</t>
  </si>
  <si>
    <t>6,576</t>
  </si>
  <si>
    <t>白灯油，詰め替え売り，店頭売り</t>
    <phoneticPr fontId="1"/>
  </si>
  <si>
    <t>2,087</t>
  </si>
  <si>
    <t>2,118</t>
  </si>
  <si>
    <t>計量制，専用給水装置（専用栓），一般用，20㎥</t>
    <phoneticPr fontId="1"/>
  </si>
  <si>
    <t>1,878</t>
  </si>
  <si>
    <t>ポリ塩化ビニリデン製，幅22cm×長さ50m，「サランラップ」又は「NEWクレラップ」</t>
    <phoneticPr fontId="1"/>
  </si>
  <si>
    <t>325</t>
  </si>
  <si>
    <t>385</t>
  </si>
  <si>
    <r>
      <t>1</t>
    </r>
    <r>
      <rPr>
        <sz val="11"/>
        <color theme="1"/>
        <rFont val="ＭＳ 明朝"/>
        <family val="1"/>
        <charset val="128"/>
      </rPr>
      <t>,</t>
    </r>
    <r>
      <rPr>
        <sz val="11"/>
        <color theme="1"/>
        <rFont val="ＭＳ 明朝"/>
        <family val="1"/>
        <charset val="128"/>
      </rPr>
      <t>000</t>
    </r>
    <r>
      <rPr>
        <sz val="11"/>
        <color theme="1"/>
        <rFont val="ＭＳ 明朝"/>
        <family val="1"/>
        <charset val="128"/>
      </rPr>
      <t>m</t>
    </r>
    <phoneticPr fontId="1"/>
  </si>
  <si>
    <t>700</t>
  </si>
  <si>
    <t>780</t>
  </si>
  <si>
    <t xml:space="preserve">  資料    総務省「小売物価統計調査年報」</t>
    <phoneticPr fontId="1"/>
  </si>
  <si>
    <t>１着</t>
    <phoneticPr fontId="1"/>
  </si>
  <si>
    <t>秋冬物，シングル上下，並型，総裏，〔表地〕「毛100％」又は「毛50％以上・ポリエステル
混用」，〔サイズ〕A体型（A4～A6），
百貨店を除く，普通品[１月～２月,９月～12月]</t>
    <phoneticPr fontId="1"/>
  </si>
  <si>
    <t>38,305</t>
  </si>
  <si>
    <t>１枚</t>
    <phoneticPr fontId="1"/>
  </si>
  <si>
    <t>長袖，シングルカフス，〔素材〕ポリエステル・綿混用，白（白織柄を含む），〔サイズ〕えり回り39～41cm・ゆき80～84cm又はM～L，普通品</t>
    <phoneticPr fontId="1"/>
  </si>
  <si>
    <t>2,813</t>
  </si>
  <si>
    <t>カーディガン，「長袖」又は「７分袖」，
〔素材〕毛・化学繊維混用，〔サイズ〕M，
普通品[１月～３月,９月～12月]</t>
    <phoneticPr fontId="1"/>
  </si>
  <si>
    <t>3,760</t>
  </si>
  <si>
    <t>１足</t>
    <phoneticPr fontId="1"/>
  </si>
  <si>
    <t>短靴，黒，〔甲〕牛革，〔底〕「合成ゴム」又は
「ウレタン」，〔底の製法〕張り付け，
〔サイズ〕25～26cm，中級品</t>
    <phoneticPr fontId="1"/>
  </si>
  <si>
    <t>11,339</t>
  </si>
  <si>
    <t>パンプス，〔甲〕牛革，〔底〕合成ゴム，〔底の製法〕張り付け，〔サイズ〕23～24cm，中級品</t>
    <phoneticPr fontId="1"/>
  </si>
  <si>
    <t>8,086</t>
  </si>
  <si>
    <t>クリーニング代</t>
    <phoneticPr fontId="1"/>
  </si>
  <si>
    <t>ワイシャツ，水洗い，機械仕上げ，立体仕上げ，持ち込み，料金前払い，配達なし</t>
    <phoneticPr fontId="1"/>
  </si>
  <si>
    <t>215</t>
  </si>
  <si>
    <t>１箱</t>
    <phoneticPr fontId="1"/>
  </si>
  <si>
    <t>2,497</t>
  </si>
  <si>
    <t>6,500</t>
  </si>
  <si>
    <t>１式</t>
    <phoneticPr fontId="1"/>
  </si>
  <si>
    <t>〔レンズ〕プラスチックレンズ，非球面レンズ，近視用，屈折率1.60，UVカット，無色，「HOYAニュールックス」，「セイコースーパールーシャスUV」又は「ニコンライト３－AS」，〔フレーム〕男性用，樹脂フレーム，中級品，加工料を含む</t>
    <phoneticPr fontId="1"/>
  </si>
  <si>
    <t>17,290</t>
  </si>
  <si>
    <t>人間ドック受診料</t>
    <phoneticPr fontId="1"/>
  </si>
  <si>
    <t>１回</t>
    <phoneticPr fontId="1"/>
  </si>
  <si>
    <t>一日ドック（オプションを除く），
〔胃の検査〕X線検査</t>
    <phoneticPr fontId="1"/>
  </si>
  <si>
    <t>44,825</t>
  </si>
  <si>
    <t>予防接種料</t>
    <phoneticPr fontId="1"/>
  </si>
  <si>
    <t>任意接種，インフルエンザ，
大人（65歳以上を除く）[１月,10月～12月]</t>
    <phoneticPr fontId="1"/>
  </si>
  <si>
    <t>5,278</t>
  </si>
  <si>
    <t>一般乗合旅客自動車，一般バス，７km，
最低料金（各種割引運賃を除く），大人</t>
    <phoneticPr fontId="1"/>
  </si>
  <si>
    <t>228</t>
  </si>
  <si>
    <t>自転車</t>
    <phoneticPr fontId="1"/>
  </si>
  <si>
    <t xml:space="preserve"> １台</t>
    <phoneticPr fontId="1"/>
  </si>
  <si>
    <t xml:space="preserve">電動アシスト自転車，26型，変速機付き（３段変速），自転車安全基準適合車（BAAマーク付き），〔バッテリー容量〕12.3～16.0Ah，中級品 </t>
    <phoneticPr fontId="1"/>
  </si>
  <si>
    <t>131,475</t>
  </si>
  <si>
    <t>１L</t>
    <phoneticPr fontId="1"/>
  </si>
  <si>
    <t>レギュラーガソリン，セルフサービス式を除く</t>
    <phoneticPr fontId="1"/>
  </si>
  <si>
    <t>179</t>
  </si>
  <si>
    <t>月極駐車料金，屋根なし駐車場，アスファルト舗装，小型自動車</t>
    <phoneticPr fontId="1"/>
  </si>
  <si>
    <t>20,000</t>
  </si>
  <si>
    <t>ａ）携帯電話機</t>
    <phoneticPr fontId="19"/>
  </si>
  <si>
    <t>１台</t>
    <phoneticPr fontId="1"/>
  </si>
  <si>
    <t>ｂ）高等学校授業料</t>
    <phoneticPr fontId="19"/>
  </si>
  <si>
    <t>ｂ）大学授業料</t>
    <phoneticPr fontId="19"/>
  </si>
  <si>
    <t>家庭用ゲーム機</t>
    <phoneticPr fontId="1"/>
  </si>
  <si>
    <t>37,976</t>
  </si>
  <si>
    <t>DVDビデオ，旧作，洋画，７泊８日</t>
    <phoneticPr fontId="1"/>
  </si>
  <si>
    <t>143</t>
  </si>
  <si>
    <t>総合調髪（カット，シェービング，シャンプー，
セット），男性（高校生以下を除く）</t>
    <phoneticPr fontId="1"/>
  </si>
  <si>
    <t>3,564</t>
  </si>
  <si>
    <t>パーマネント（シャンプー，カット，ブロー又は
セット込み），ショート，女性（高校生以下を除く）</t>
    <phoneticPr fontId="1"/>
  </si>
  <si>
    <t>8,732</t>
  </si>
  <si>
    <t>シャンプー</t>
    <phoneticPr fontId="1"/>
  </si>
  <si>
    <t>詰め替え用，袋入り（340mL入り），「メリット　シャンプー」</t>
    <phoneticPr fontId="1"/>
  </si>
  <si>
    <t>336</t>
  </si>
  <si>
    <t xml:space="preserve">         １２－３</t>
    <phoneticPr fontId="2"/>
  </si>
  <si>
    <t>都道府県庁所在都市、政令指定都市別
家計収入・支出額及び消費者物価指数・地域差指数</t>
    <phoneticPr fontId="2"/>
  </si>
  <si>
    <r>
      <t>１世帯</t>
    </r>
    <r>
      <rPr>
        <sz val="11"/>
        <color theme="1"/>
        <rFont val="ＭＳ 明朝"/>
        <family val="1"/>
        <charset val="128"/>
      </rPr>
      <t>１か月当たり家計収支額</t>
    </r>
    <phoneticPr fontId="2"/>
  </si>
  <si>
    <r>
      <t xml:space="preserve">消費者物価指数
</t>
    </r>
    <r>
      <rPr>
        <sz val="10"/>
        <color theme="1"/>
        <rFont val="ＭＳ 明朝"/>
        <family val="1"/>
        <charset val="128"/>
      </rPr>
      <t>2020年(令和２年)＝100</t>
    </r>
    <rPh sb="14" eb="16">
      <t>レイワ</t>
    </rPh>
    <phoneticPr fontId="19"/>
  </si>
  <si>
    <t>総合</t>
    <phoneticPr fontId="19"/>
  </si>
  <si>
    <t>相模原市</t>
    <phoneticPr fontId="19"/>
  </si>
  <si>
    <t xml:space="preserve">  資料    総務省「家計調査」</t>
    <phoneticPr fontId="19"/>
  </si>
  <si>
    <t>増加率
（名目）</t>
    <rPh sb="0" eb="3">
      <t>ゾウカリツ</t>
    </rPh>
    <rPh sb="5" eb="7">
      <t>メイモク</t>
    </rPh>
    <phoneticPr fontId="19"/>
  </si>
  <si>
    <t xml:space="preserve">        ア）もらい物や自家産などの見積の金額である。</t>
    <phoneticPr fontId="19"/>
  </si>
  <si>
    <t xml:space="preserve">        イ）エンゲル係数（食料÷消費支出×100）の名目増加率欄は前年との係数の差を記載。</t>
    <phoneticPr fontId="19"/>
  </si>
  <si>
    <t xml:space="preserve">   家賃地代 </t>
    <phoneticPr fontId="19"/>
  </si>
  <si>
    <t xml:space="preserve">     １２－４</t>
    <phoneticPr fontId="2"/>
  </si>
  <si>
    <t>１世帯当たり年平均１か月間の支出</t>
    <rPh sb="6" eb="9">
      <t>ネンヘイキン</t>
    </rPh>
    <phoneticPr fontId="2"/>
  </si>
  <si>
    <t xml:space="preserve">        １）平均消費性向、黒字率、平均貯蓄率及びエンゲル係数の名目増加率欄は前年との係数の差を記載。</t>
    <rPh sb="17" eb="20">
      <t>クロジリツ</t>
    </rPh>
    <phoneticPr fontId="19"/>
  </si>
  <si>
    <t xml:space="preserve">      ウ）実収入－実支出＝可処分所得－消費支出。（マイナスになれば赤字）</t>
    <phoneticPr fontId="2"/>
  </si>
  <si>
    <t>カ）黒字÷可処分所得×100</t>
    <phoneticPr fontId="2"/>
  </si>
  <si>
    <t xml:space="preserve">        ア）もらい物や自家産などの見積の金額。</t>
    <phoneticPr fontId="2"/>
  </si>
  <si>
    <t xml:space="preserve">      エ）(貯金－貯金引出)＋(保険掛金－保険取金)</t>
    <phoneticPr fontId="2"/>
  </si>
  <si>
    <t>キ）貯蓄純増÷可処分所得×100</t>
    <phoneticPr fontId="2"/>
  </si>
  <si>
    <t xml:space="preserve">        イ）実収入－非消費支出。（いわゆる手取り収入）</t>
    <phoneticPr fontId="2"/>
  </si>
  <si>
    <t xml:space="preserve">      オ）消費支出÷可処分所得×100</t>
    <phoneticPr fontId="2"/>
  </si>
  <si>
    <t>ク）食料÷消費支出×100</t>
    <phoneticPr fontId="2"/>
  </si>
  <si>
    <t>-</t>
    <phoneticPr fontId="19"/>
  </si>
  <si>
    <t xml:space="preserve">   世帯主収入</t>
    <phoneticPr fontId="19"/>
  </si>
  <si>
    <t xml:space="preserve">   世帯主の配偶者の収入</t>
    <phoneticPr fontId="19"/>
  </si>
  <si>
    <t xml:space="preserve">   他の世帯員収入</t>
    <phoneticPr fontId="19"/>
  </si>
  <si>
    <t xml:space="preserve">   家賃地代 </t>
    <phoneticPr fontId="2"/>
  </si>
  <si>
    <t xml:space="preserve">        １２－６</t>
    <phoneticPr fontId="1"/>
  </si>
  <si>
    <t>貯蓄及び負債の１世帯当たり現在高（二人以上の世帯）</t>
    <phoneticPr fontId="1"/>
  </si>
  <si>
    <t>項目</t>
    <phoneticPr fontId="1"/>
  </si>
  <si>
    <t>世帯数分布(抽出率調整)</t>
    <phoneticPr fontId="1"/>
  </si>
  <si>
    <t>集計世帯数</t>
    <phoneticPr fontId="1"/>
  </si>
  <si>
    <t>世帯人員</t>
    <phoneticPr fontId="1"/>
  </si>
  <si>
    <t>18歳未満人員</t>
    <phoneticPr fontId="1"/>
  </si>
  <si>
    <t>65歳以上人員</t>
    <phoneticPr fontId="1"/>
  </si>
  <si>
    <t>うち無職者人員</t>
    <phoneticPr fontId="1"/>
  </si>
  <si>
    <t>有業人員</t>
    <phoneticPr fontId="1"/>
  </si>
  <si>
    <t>世帯主の配偶者のうち
女の有業率</t>
    <phoneticPr fontId="1"/>
  </si>
  <si>
    <t>(％)</t>
    <phoneticPr fontId="1"/>
  </si>
  <si>
    <t>世帯主の年齢</t>
    <phoneticPr fontId="1"/>
  </si>
  <si>
    <t>(歳)</t>
    <phoneticPr fontId="1"/>
  </si>
  <si>
    <t>持家率</t>
    <phoneticPr fontId="1"/>
  </si>
  <si>
    <t>年間収入</t>
    <phoneticPr fontId="1"/>
  </si>
  <si>
    <t>貯蓄</t>
    <phoneticPr fontId="1"/>
  </si>
  <si>
    <t xml:space="preserve">         １２－７</t>
    <phoneticPr fontId="2"/>
  </si>
  <si>
    <t>年間収入</t>
    <phoneticPr fontId="19"/>
  </si>
  <si>
    <r>
      <rPr>
        <sz val="9"/>
        <rFont val="ＭＳ 明朝"/>
        <family val="1"/>
        <charset val="128"/>
      </rPr>
      <t>うち</t>
    </r>
    <r>
      <rPr>
        <sz val="11"/>
        <color theme="1"/>
        <rFont val="ＭＳ 明朝"/>
        <family val="1"/>
        <charset val="128"/>
      </rPr>
      <t>住宅・
土地以外の
負債</t>
    </r>
    <phoneticPr fontId="19"/>
  </si>
  <si>
    <t xml:space="preserve">         １２－８</t>
    <phoneticPr fontId="2"/>
  </si>
  <si>
    <t>１世帯当たり月別消費支出（二人以上の世帯、大阪市）</t>
    <phoneticPr fontId="1"/>
  </si>
  <si>
    <t>１月</t>
    <phoneticPr fontId="26"/>
  </si>
  <si>
    <t>２月</t>
    <phoneticPr fontId="26"/>
  </si>
  <si>
    <t>３月</t>
    <phoneticPr fontId="26"/>
  </si>
  <si>
    <t>４月</t>
    <phoneticPr fontId="26"/>
  </si>
  <si>
    <t>５月</t>
    <phoneticPr fontId="26"/>
  </si>
  <si>
    <t>６月</t>
    <phoneticPr fontId="26"/>
  </si>
  <si>
    <t>７月</t>
    <phoneticPr fontId="26"/>
  </si>
  <si>
    <t>８月</t>
    <phoneticPr fontId="26"/>
  </si>
  <si>
    <t>９月</t>
    <phoneticPr fontId="26"/>
  </si>
  <si>
    <t>家賃地代</t>
    <phoneticPr fontId="1"/>
  </si>
  <si>
    <t xml:space="preserve">  資料    総務省「家計調査」</t>
    <phoneticPr fontId="26"/>
  </si>
  <si>
    <t xml:space="preserve">         １２－９</t>
    <phoneticPr fontId="2"/>
  </si>
  <si>
    <t xml:space="preserve">        ア）都市ガス、プロパンガスの合計である。</t>
    <phoneticPr fontId="2"/>
  </si>
  <si>
    <t xml:space="preserve">           ウ）医科診療代、歯科診療代の合計である。</t>
    <phoneticPr fontId="19"/>
  </si>
  <si>
    <t xml:space="preserve">        イ）男子用靴下、婦人用ストッキング、婦人用ソックス、子供用靴下の合計である。 </t>
    <phoneticPr fontId="19"/>
  </si>
  <si>
    <t xml:space="preserve">           エ）婚礼関係費、葬儀関係費、他の冠婚葬祭費（婚礼、葬儀関係費に含まれない冠婚葬祭費。例：七五三、お宮参り費用など）の合計である。</t>
    <phoneticPr fontId="19"/>
  </si>
  <si>
    <t>かつお節
・削り節</t>
    <phoneticPr fontId="19"/>
  </si>
  <si>
    <t>都市</t>
    <phoneticPr fontId="2"/>
  </si>
  <si>
    <t>生うどん
･そば</t>
    <phoneticPr fontId="19"/>
  </si>
  <si>
    <t>パスタ</t>
    <phoneticPr fontId="19"/>
  </si>
  <si>
    <t>まぐろ
(生)</t>
    <phoneticPr fontId="19"/>
  </si>
  <si>
    <t>いわし
(生)</t>
    <phoneticPr fontId="19"/>
  </si>
  <si>
    <t>さんま
(生)</t>
    <phoneticPr fontId="19"/>
  </si>
  <si>
    <t>かまぼこ</t>
    <phoneticPr fontId="19"/>
  </si>
  <si>
    <t>魚介の
缶詰</t>
    <phoneticPr fontId="19"/>
  </si>
  <si>
    <t>合い
びき肉</t>
    <phoneticPr fontId="19"/>
  </si>
  <si>
    <t>ソーセージ</t>
    <phoneticPr fontId="19"/>
  </si>
  <si>
    <r>
      <rPr>
        <sz val="10.5"/>
        <color theme="0"/>
        <rFont val="ＭＳ 明朝"/>
        <family val="1"/>
        <charset val="128"/>
      </rPr>
      <t>令和</t>
    </r>
    <r>
      <rPr>
        <sz val="10.5"/>
        <color theme="1"/>
        <rFont val="ＭＳ 明朝"/>
        <family val="1"/>
        <charset val="128"/>
      </rPr>
      <t>４</t>
    </r>
    <r>
      <rPr>
        <sz val="10.5"/>
        <color theme="0"/>
        <rFont val="ＭＳ 明朝"/>
        <family val="1"/>
        <charset val="128"/>
      </rPr>
      <t>年</t>
    </r>
    <rPh sb="0" eb="2">
      <t>レイワ</t>
    </rPh>
    <rPh sb="3" eb="4">
      <t>ネン</t>
    </rPh>
    <phoneticPr fontId="11"/>
  </si>
  <si>
    <t>油揚げ･
がんもどき</t>
    <phoneticPr fontId="19"/>
  </si>
  <si>
    <t>さつまいも</t>
    <phoneticPr fontId="19"/>
  </si>
  <si>
    <t>じゃがいも</t>
    <phoneticPr fontId="19"/>
  </si>
  <si>
    <t>干し
しいたけ</t>
    <phoneticPr fontId="19"/>
  </si>
  <si>
    <t>果実･
野菜
ジュース</t>
    <phoneticPr fontId="19"/>
  </si>
  <si>
    <t>発泡酒
・ビール風
アルコール
飲料</t>
    <phoneticPr fontId="19"/>
  </si>
  <si>
    <t>ア）</t>
    <phoneticPr fontId="19"/>
  </si>
  <si>
    <t>果物加工品</t>
    <phoneticPr fontId="19"/>
  </si>
  <si>
    <t>マーガリン</t>
    <phoneticPr fontId="19"/>
  </si>
  <si>
    <t>他の
調味料</t>
    <phoneticPr fontId="19"/>
  </si>
  <si>
    <t>まんじゅう</t>
    <phoneticPr fontId="19"/>
  </si>
  <si>
    <t>ビスケット</t>
    <phoneticPr fontId="19"/>
  </si>
  <si>
    <t>上下水道料</t>
    <phoneticPr fontId="19"/>
  </si>
  <si>
    <t>イ）</t>
    <phoneticPr fontId="19"/>
  </si>
  <si>
    <t>ウ）</t>
    <phoneticPr fontId="19"/>
  </si>
  <si>
    <t>映画･
演劇等
入場料</t>
    <phoneticPr fontId="19"/>
  </si>
  <si>
    <t>温泉･
銭湯
入浴料</t>
    <phoneticPr fontId="19"/>
  </si>
  <si>
    <t>エ）</t>
    <phoneticPr fontId="19"/>
  </si>
  <si>
    <t>茶わん
･皿･鉢</t>
    <phoneticPr fontId="19"/>
  </si>
  <si>
    <t>洗濯用洗剤</t>
    <phoneticPr fontId="19"/>
  </si>
  <si>
    <t>男子用
下着類</t>
    <phoneticPr fontId="19"/>
  </si>
  <si>
    <t>婦人用
下着類</t>
    <phoneticPr fontId="19"/>
  </si>
  <si>
    <t>子供用
下着類</t>
    <phoneticPr fontId="19"/>
  </si>
  <si>
    <t>冠婚葬祭費</t>
    <phoneticPr fontId="19"/>
  </si>
  <si>
    <t xml:space="preserve">        １２－１０</t>
    <phoneticPr fontId="1"/>
  </si>
  <si>
    <t>　　１）公共的料金の１か月平均は年額の12か月単純平均で算出。（小数点第１位四捨五入）</t>
    <phoneticPr fontId="1"/>
  </si>
  <si>
    <t>カ）原則として、介護認定者が公的介護保険サービスを享受した</t>
    <phoneticPr fontId="1"/>
  </si>
  <si>
    <t>　　ア）～エ）は国公立・私立の「授業料等」の合計額。</t>
    <phoneticPr fontId="1"/>
  </si>
  <si>
    <t>　　オ）NHK以外のBS視聴料、CS視聴料、有線放送受信料。</t>
    <phoneticPr fontId="1"/>
  </si>
  <si>
    <t>キ）社宅などの総称。</t>
    <phoneticPr fontId="1"/>
  </si>
  <si>
    <t>大阪市</t>
    <phoneticPr fontId="1"/>
  </si>
  <si>
    <t>全国</t>
    <phoneticPr fontId="1"/>
  </si>
  <si>
    <t>光熱・水道</t>
    <phoneticPr fontId="19"/>
  </si>
  <si>
    <t>家具・家事用品</t>
    <phoneticPr fontId="19"/>
  </si>
  <si>
    <t>交通・通信</t>
    <phoneticPr fontId="19"/>
  </si>
  <si>
    <t>(除く家賃地代)</t>
    <phoneticPr fontId="1"/>
  </si>
  <si>
    <t>パン</t>
    <phoneticPr fontId="1"/>
  </si>
  <si>
    <t>ガソリン</t>
    <phoneticPr fontId="1"/>
  </si>
  <si>
    <t>ア）</t>
    <phoneticPr fontId="1"/>
  </si>
  <si>
    <t>イ）</t>
    <phoneticPr fontId="1"/>
  </si>
  <si>
    <t>中学校</t>
    <phoneticPr fontId="1"/>
  </si>
  <si>
    <t>ウ）</t>
    <phoneticPr fontId="1"/>
  </si>
  <si>
    <t>高校</t>
    <phoneticPr fontId="1"/>
  </si>
  <si>
    <t>エ）</t>
    <phoneticPr fontId="1"/>
  </si>
  <si>
    <t>大学</t>
    <phoneticPr fontId="1"/>
  </si>
  <si>
    <t>ＮＨＫ放送受信料</t>
    <phoneticPr fontId="19"/>
  </si>
  <si>
    <t>ケーブルテレビ受信料</t>
    <phoneticPr fontId="19"/>
  </si>
  <si>
    <t>オ）</t>
    <phoneticPr fontId="1"/>
  </si>
  <si>
    <t>カ）</t>
    <phoneticPr fontId="1"/>
  </si>
  <si>
    <t>介護サービス</t>
    <phoneticPr fontId="1"/>
  </si>
  <si>
    <t>キ)うち給与住宅家賃</t>
    <phoneticPr fontId="1"/>
  </si>
  <si>
    <t xml:space="preserve">         １２－１１</t>
    <phoneticPr fontId="1"/>
  </si>
  <si>
    <t>令和６年</t>
    <rPh sb="0" eb="2">
      <t>レイワ</t>
    </rPh>
    <rPh sb="3" eb="4">
      <t>ネン</t>
    </rPh>
    <phoneticPr fontId="1"/>
  </si>
  <si>
    <t>％</t>
    <phoneticPr fontId="1"/>
  </si>
  <si>
    <t xml:space="preserve">         １２－１２</t>
    <phoneticPr fontId="19"/>
  </si>
  <si>
    <t>１か月間の支出（二人以上の世帯、大阪府）</t>
    <phoneticPr fontId="19"/>
  </si>
  <si>
    <t xml:space="preserve">        ２）購入先・購入地域の結果表と品目別の結果表では掲載している品目が異なる。よって、品目の内訳と計は一致しない。</t>
    <phoneticPr fontId="1"/>
  </si>
  <si>
    <t>　　    ３）クレジットカード・掛買い・月賦による購入のうち口座自動振替された分、現物支給・自家産・自分の店の商品を消費した分</t>
    <phoneticPr fontId="1"/>
  </si>
  <si>
    <t>　　　　　　などについては、購入先・購入地域を調査していない。よって、購入先の内訳と計、購入地域の内訳と計はそれぞれ一致しない。</t>
    <phoneticPr fontId="19"/>
  </si>
  <si>
    <t>消費支出</t>
    <phoneticPr fontId="2"/>
  </si>
  <si>
    <t>家具･家事用品</t>
    <phoneticPr fontId="19"/>
  </si>
  <si>
    <t>被服及び履物</t>
    <phoneticPr fontId="25"/>
  </si>
  <si>
    <t>保健医療</t>
    <phoneticPr fontId="25"/>
  </si>
  <si>
    <t>その他の
消費支出</t>
    <phoneticPr fontId="25"/>
  </si>
  <si>
    <t>一般小売店</t>
    <phoneticPr fontId="2"/>
  </si>
  <si>
    <t>スーパー</t>
    <phoneticPr fontId="2"/>
  </si>
  <si>
    <t>コンビニエンスストア</t>
    <phoneticPr fontId="2"/>
  </si>
  <si>
    <t>百貨店</t>
    <phoneticPr fontId="2"/>
  </si>
  <si>
    <t>生協･購買</t>
    <phoneticPr fontId="2"/>
  </si>
  <si>
    <t>通信販売（インターネット）</t>
    <phoneticPr fontId="2"/>
  </si>
  <si>
    <t>その他</t>
    <phoneticPr fontId="2"/>
  </si>
  <si>
    <t xml:space="preserve">(令和６年） </t>
    <rPh sb="1" eb="3">
      <t>レイワ</t>
    </rPh>
    <rPh sb="4" eb="5">
      <t>ネン</t>
    </rPh>
    <phoneticPr fontId="1"/>
  </si>
  <si>
    <t>(令和６年）</t>
    <rPh sb="1" eb="3">
      <t>レイワ</t>
    </rPh>
    <rPh sb="4" eb="5">
      <t>ネン</t>
    </rPh>
    <phoneticPr fontId="19"/>
  </si>
  <si>
    <t>令和６年
平均</t>
    <phoneticPr fontId="13"/>
  </si>
  <si>
    <t>令和６年月別</t>
    <phoneticPr fontId="26"/>
  </si>
  <si>
    <r>
      <rPr>
        <sz val="10.5"/>
        <color theme="1"/>
        <rFont val="ＭＳ 明朝"/>
        <family val="1"/>
        <charset val="128"/>
      </rPr>
      <t>令和２年</t>
    </r>
    <rPh sb="0" eb="2">
      <t>レイワ</t>
    </rPh>
    <rPh sb="3" eb="4">
      <t>ネン</t>
    </rPh>
    <phoneticPr fontId="11"/>
  </si>
  <si>
    <r>
      <rPr>
        <sz val="10.5"/>
        <color theme="0"/>
        <rFont val="ＭＳ 明朝"/>
        <family val="1"/>
        <charset val="128"/>
      </rPr>
      <t>令和</t>
    </r>
    <r>
      <rPr>
        <sz val="10.5"/>
        <color theme="1"/>
        <rFont val="ＭＳ 明朝"/>
        <family val="1"/>
        <charset val="128"/>
      </rPr>
      <t>５</t>
    </r>
    <r>
      <rPr>
        <sz val="10.5"/>
        <color theme="0"/>
        <rFont val="ＭＳ 明朝"/>
        <family val="1"/>
        <charset val="128"/>
      </rPr>
      <t>年</t>
    </r>
    <rPh sb="0" eb="2">
      <t>レイワ</t>
    </rPh>
    <rPh sb="3" eb="4">
      <t>ネン</t>
    </rPh>
    <phoneticPr fontId="11"/>
  </si>
  <si>
    <t>令和６年</t>
    <rPh sb="0" eb="2">
      <t>レイワ</t>
    </rPh>
    <rPh sb="3" eb="4">
      <t>ネン</t>
    </rPh>
    <phoneticPr fontId="11"/>
  </si>
  <si>
    <t>令和６年</t>
    <rPh sb="0" eb="2">
      <t>レイワ</t>
    </rPh>
    <rPh sb="3" eb="4">
      <t>ネン</t>
    </rPh>
    <phoneticPr fontId="19"/>
  </si>
  <si>
    <t xml:space="preserve">        １) この表は、集計世帯数1,140世帯/世帯人員2.84人/有業人員1.49人/世帯主の年齢57.8歳の結果である。</t>
    <phoneticPr fontId="1"/>
  </si>
  <si>
    <t>（令和６年）</t>
    <rPh sb="1" eb="3">
      <t>レイワ</t>
    </rPh>
    <phoneticPr fontId="19"/>
  </si>
  <si>
    <t xml:space="preserve"> （二人以上の世帯、大阪市・全国）</t>
    <phoneticPr fontId="19"/>
  </si>
  <si>
    <t>令和７年
平均</t>
    <phoneticPr fontId="13"/>
  </si>
  <si>
    <t>令和７年</t>
    <phoneticPr fontId="6"/>
  </si>
  <si>
    <t>112.5</t>
  </si>
  <si>
    <t>111.0</t>
  </si>
  <si>
    <t>110.5</t>
  </si>
  <si>
    <t>110.9</t>
  </si>
  <si>
    <t>111.5</t>
  </si>
  <si>
    <t>111.7</t>
  </si>
  <si>
    <t>111.8</t>
  </si>
  <si>
    <t>112.1</t>
  </si>
  <si>
    <t>111.9</t>
  </si>
  <si>
    <t>112.7</t>
  </si>
  <si>
    <t>124.8</t>
  </si>
  <si>
    <t>127.7</t>
  </si>
  <si>
    <t>123.3</t>
  </si>
  <si>
    <t>122.9</t>
  </si>
  <si>
    <t>123.4</t>
  </si>
  <si>
    <t>124.0</t>
  </si>
  <si>
    <t>123.5</t>
  </si>
  <si>
    <t>123.8</t>
  </si>
  <si>
    <t>123.7</t>
  </si>
  <si>
    <t>125.1</t>
  </si>
  <si>
    <t>126.2</t>
  </si>
  <si>
    <t>127.5</t>
  </si>
  <si>
    <t>148.7</t>
  </si>
  <si>
    <t>136.8</t>
  </si>
  <si>
    <t>142.5</t>
  </si>
  <si>
    <t>146.7</t>
  </si>
  <si>
    <t>152.8</t>
  </si>
  <si>
    <t>148.3</t>
  </si>
  <si>
    <t>152.1</t>
  </si>
  <si>
    <t>150.0</t>
  </si>
  <si>
    <t>149.6</t>
  </si>
  <si>
    <t>153.0</t>
  </si>
  <si>
    <t>153.1</t>
  </si>
  <si>
    <t>129.3</t>
  </si>
  <si>
    <t>125.5</t>
  </si>
  <si>
    <t>126.1</t>
  </si>
  <si>
    <t>128.8</t>
  </si>
  <si>
    <t>128.3</t>
  </si>
  <si>
    <t>130.1</t>
  </si>
  <si>
    <t>129.4</t>
  </si>
  <si>
    <t>127.3</t>
  </si>
  <si>
    <t>129.6</t>
  </si>
  <si>
    <t>131.5</t>
  </si>
  <si>
    <t>132.3</t>
  </si>
  <si>
    <t>135.5</t>
  </si>
  <si>
    <t>118.3</t>
  </si>
  <si>
    <t>117.0</t>
  </si>
  <si>
    <t>116.8</t>
  </si>
  <si>
    <t>117.8</t>
  </si>
  <si>
    <t>116.9</t>
  </si>
  <si>
    <t>119.7</t>
  </si>
  <si>
    <t>118.7</t>
  </si>
  <si>
    <t>119.9</t>
  </si>
  <si>
    <t>119.3</t>
  </si>
  <si>
    <t>117.1</t>
  </si>
  <si>
    <t>119.1</t>
  </si>
  <si>
    <t>118.8</t>
  </si>
  <si>
    <t>122.1</t>
  </si>
  <si>
    <t>117.2</t>
  </si>
  <si>
    <t>115.7</t>
  </si>
  <si>
    <t>119.0</t>
  </si>
  <si>
    <t>121.7</t>
  </si>
  <si>
    <t>121.2</t>
  </si>
  <si>
    <t>121.6</t>
  </si>
  <si>
    <t>125.9</t>
  </si>
  <si>
    <t>127.2</t>
  </si>
  <si>
    <t>123.9</t>
  </si>
  <si>
    <t>125.7</t>
  </si>
  <si>
    <t>124.1</t>
  </si>
  <si>
    <t>139.0</t>
  </si>
  <si>
    <t>126.0</t>
  </si>
  <si>
    <t>120.0</t>
  </si>
  <si>
    <t>114.7</t>
  </si>
  <si>
    <t>111.2</t>
  </si>
  <si>
    <t>113.2</t>
  </si>
  <si>
    <t>118.4</t>
  </si>
  <si>
    <t>129.1</t>
  </si>
  <si>
    <t>128.5</t>
  </si>
  <si>
    <t>144.6</t>
  </si>
  <si>
    <t>142.8</t>
  </si>
  <si>
    <t>132.4</t>
  </si>
  <si>
    <t>124.9</t>
  </si>
  <si>
    <t>124.5</t>
  </si>
  <si>
    <t>120.8</t>
  </si>
  <si>
    <t>125.3</t>
  </si>
  <si>
    <t>125.0</t>
  </si>
  <si>
    <t>122.7</t>
  </si>
  <si>
    <t>129.8</t>
  </si>
  <si>
    <t>118.5</t>
  </si>
  <si>
    <t>115.6</t>
  </si>
  <si>
    <t>118.1</t>
  </si>
  <si>
    <t>116.6</t>
  </si>
  <si>
    <t>119.5</t>
  </si>
  <si>
    <t>118.9</t>
  </si>
  <si>
    <t>119.6</t>
  </si>
  <si>
    <t>120.2</t>
  </si>
  <si>
    <t>120.9</t>
  </si>
  <si>
    <t>136.4</t>
  </si>
  <si>
    <t>130.9</t>
  </si>
  <si>
    <t>133.0</t>
  </si>
  <si>
    <t>134.3</t>
  </si>
  <si>
    <t>134.0</t>
  </si>
  <si>
    <t>137.0</t>
  </si>
  <si>
    <t>136.0</t>
  </si>
  <si>
    <t>138.5</t>
  </si>
  <si>
    <t>142.4</t>
  </si>
  <si>
    <t>140.5</t>
  </si>
  <si>
    <t>139.8</t>
  </si>
  <si>
    <t>140.8</t>
  </si>
  <si>
    <t>122.4</t>
  </si>
  <si>
    <t>119.8</t>
  </si>
  <si>
    <t>121.9</t>
  </si>
  <si>
    <t>123.0</t>
  </si>
  <si>
    <t>124.2</t>
  </si>
  <si>
    <t>117.7</t>
  </si>
  <si>
    <t>117.6</t>
  </si>
  <si>
    <t>121.8</t>
  </si>
  <si>
    <t>126.8</t>
  </si>
  <si>
    <t>125.2</t>
  </si>
  <si>
    <t>115.0</t>
  </si>
  <si>
    <t>112.9</t>
  </si>
  <si>
    <t>113.1</t>
  </si>
  <si>
    <t>112.4</t>
  </si>
  <si>
    <t>117.3</t>
  </si>
  <si>
    <t>116.0</t>
  </si>
  <si>
    <t>114.9</t>
  </si>
  <si>
    <t>114.5</t>
  </si>
  <si>
    <t>115.3</t>
  </si>
  <si>
    <t>117.5</t>
  </si>
  <si>
    <t>114.0</t>
  </si>
  <si>
    <t>114.1</t>
  </si>
  <si>
    <t>116.2</t>
  </si>
  <si>
    <t>116.7</t>
  </si>
  <si>
    <t>118.2</t>
  </si>
  <si>
    <t>105.1</t>
  </si>
  <si>
    <t>104.7</t>
  </si>
  <si>
    <t>104.8</t>
  </si>
  <si>
    <t>104.9</t>
  </si>
  <si>
    <t>105.0</t>
  </si>
  <si>
    <t>105.2</t>
  </si>
  <si>
    <t>105.3</t>
  </si>
  <si>
    <t>105.4</t>
  </si>
  <si>
    <t>101.8</t>
  </si>
  <si>
    <t>101.6</t>
  </si>
  <si>
    <t>101.7</t>
  </si>
  <si>
    <t>101.9</t>
  </si>
  <si>
    <t>102.0</t>
  </si>
  <si>
    <t>128.9</t>
  </si>
  <si>
    <t>127.1</t>
  </si>
  <si>
    <t>128.2</t>
  </si>
  <si>
    <t>128.4</t>
  </si>
  <si>
    <t>128.7</t>
  </si>
  <si>
    <t>129.5</t>
  </si>
  <si>
    <t>129.7</t>
  </si>
  <si>
    <t>111.3</t>
  </si>
  <si>
    <t>109.7</t>
  </si>
  <si>
    <t>110.1</t>
  </si>
  <si>
    <t>113.7</t>
  </si>
  <si>
    <t>109.4</t>
  </si>
  <si>
    <t>101.4</t>
  </si>
  <si>
    <t>106.4</t>
  </si>
  <si>
    <t>106.2</t>
  </si>
  <si>
    <t>104.1</t>
  </si>
  <si>
    <t>104.3</t>
  </si>
  <si>
    <t>108.9</t>
  </si>
  <si>
    <t>115.2</t>
  </si>
  <si>
    <t>106.9</t>
  </si>
  <si>
    <t>106.5</t>
  </si>
  <si>
    <t>123.2</t>
  </si>
  <si>
    <t>132.8</t>
  </si>
  <si>
    <t>131.8</t>
  </si>
  <si>
    <t>133.1</t>
  </si>
  <si>
    <t>133.7</t>
  </si>
  <si>
    <t>132.7</t>
  </si>
  <si>
    <t>100.0</t>
  </si>
  <si>
    <t>111.4</t>
  </si>
  <si>
    <t>65.9</t>
  </si>
  <si>
    <t>127.0</t>
  </si>
  <si>
    <t>124.3</t>
  </si>
  <si>
    <t>123.6</t>
  </si>
  <si>
    <t>127.6</t>
  </si>
  <si>
    <t>132.5</t>
  </si>
  <si>
    <t>127.8</t>
  </si>
  <si>
    <t>126.6</t>
  </si>
  <si>
    <t>135.4</t>
  </si>
  <si>
    <t>133.6</t>
  </si>
  <si>
    <t>133.2</t>
  </si>
  <si>
    <t>131.1</t>
  </si>
  <si>
    <t>137.8</t>
  </si>
  <si>
    <t>132.0</t>
  </si>
  <si>
    <t>132.1</t>
  </si>
  <si>
    <t>131.4</t>
  </si>
  <si>
    <t>131.7</t>
  </si>
  <si>
    <t>129.9</t>
  </si>
  <si>
    <t>134.4</t>
  </si>
  <si>
    <t>135.8</t>
  </si>
  <si>
    <t>113.3</t>
  </si>
  <si>
    <t>114.6</t>
  </si>
  <si>
    <t>117.9</t>
  </si>
  <si>
    <t>119.4</t>
  </si>
  <si>
    <t>118.6</t>
  </si>
  <si>
    <t>123.1</t>
  </si>
  <si>
    <t>125.6</t>
  </si>
  <si>
    <t>121.0</t>
  </si>
  <si>
    <t>120.6</t>
  </si>
  <si>
    <t>127.9</t>
  </si>
  <si>
    <t>128.0</t>
  </si>
  <si>
    <t>134.2</t>
  </si>
  <si>
    <t>133.3</t>
  </si>
  <si>
    <t>133.5</t>
  </si>
  <si>
    <t>136.5</t>
  </si>
  <si>
    <t>103.6</t>
  </si>
  <si>
    <t>109.2</t>
  </si>
  <si>
    <t>107.7</t>
  </si>
  <si>
    <t>107.8</t>
  </si>
  <si>
    <t>109.6</t>
  </si>
  <si>
    <t>108.5</t>
  </si>
  <si>
    <t>107.3</t>
  </si>
  <si>
    <t>109.8</t>
  </si>
  <si>
    <t>110.7</t>
  </si>
  <si>
    <t>108.2</t>
  </si>
  <si>
    <t>110.3</t>
  </si>
  <si>
    <t>112.6</t>
  </si>
  <si>
    <t>112.2</t>
  </si>
  <si>
    <t>110.4</t>
  </si>
  <si>
    <t>113.4</t>
  </si>
  <si>
    <t>99.2</t>
  </si>
  <si>
    <t>103.2</t>
  </si>
  <si>
    <t>100.9</t>
  </si>
  <si>
    <t>102.6</t>
  </si>
  <si>
    <t>111.6</t>
  </si>
  <si>
    <t>112.3</t>
  </si>
  <si>
    <t>113.5</t>
  </si>
  <si>
    <t>107.9</t>
  </si>
  <si>
    <t>106.6</t>
  </si>
  <si>
    <t>110.8</t>
  </si>
  <si>
    <t>109.9</t>
  </si>
  <si>
    <t>108.7</t>
  </si>
  <si>
    <t>102.9</t>
  </si>
  <si>
    <t>101.3</t>
  </si>
  <si>
    <t>105.9</t>
  </si>
  <si>
    <t>100.6</t>
  </si>
  <si>
    <t>108.4</t>
  </si>
  <si>
    <t>107.6</t>
  </si>
  <si>
    <t>117.4</t>
  </si>
  <si>
    <t>118.0</t>
  </si>
  <si>
    <t>116.3</t>
  </si>
  <si>
    <t>101.2</t>
  </si>
  <si>
    <t>101.1</t>
  </si>
  <si>
    <t>100.3</t>
  </si>
  <si>
    <t>101.5</t>
  </si>
  <si>
    <t>99.0</t>
  </si>
  <si>
    <t>102.7</t>
  </si>
  <si>
    <t>101.0</t>
  </si>
  <si>
    <t>109.3</t>
  </si>
  <si>
    <t>108.6</t>
  </si>
  <si>
    <t>109.0</t>
  </si>
  <si>
    <t>111.1</t>
  </si>
  <si>
    <t>112.8</t>
  </si>
  <si>
    <t>113.6</t>
  </si>
  <si>
    <t>104.5</t>
  </si>
  <si>
    <t>104.4</t>
  </si>
  <si>
    <t>108.1</t>
  </si>
  <si>
    <t>110.0</t>
  </si>
  <si>
    <t>110.2</t>
  </si>
  <si>
    <t>115.1</t>
  </si>
  <si>
    <t>115.9</t>
  </si>
  <si>
    <t>116.1</t>
  </si>
  <si>
    <t>98.9</t>
  </si>
  <si>
    <t>98.8</t>
  </si>
  <si>
    <t>93.5</t>
  </si>
  <si>
    <t>92.2</t>
  </si>
  <si>
    <t>92.4</t>
  </si>
  <si>
    <t>92.7</t>
  </si>
  <si>
    <t>92.8</t>
  </si>
  <si>
    <t>93.6</t>
  </si>
  <si>
    <t>94.0</t>
  </si>
  <si>
    <t>94.6</t>
  </si>
  <si>
    <t>94.8</t>
  </si>
  <si>
    <t>94.3</t>
  </si>
  <si>
    <t>106.7</t>
  </si>
  <si>
    <t>105.7</t>
  </si>
  <si>
    <t>107.0</t>
  </si>
  <si>
    <t>107.1</t>
  </si>
  <si>
    <t>108.3</t>
  </si>
  <si>
    <t>107.4</t>
  </si>
  <si>
    <t>108.0</t>
  </si>
  <si>
    <t>74.4</t>
  </si>
  <si>
    <t>71.7</t>
  </si>
  <si>
    <t>71.6</t>
  </si>
  <si>
    <t>72.2</t>
  </si>
  <si>
    <t>75.6</t>
  </si>
  <si>
    <t>75.9</t>
  </si>
  <si>
    <t>76.2</t>
  </si>
  <si>
    <t>75.7</t>
  </si>
  <si>
    <t>76.7</t>
  </si>
  <si>
    <t>76.6</t>
  </si>
  <si>
    <t>76.8</t>
  </si>
  <si>
    <t>103.7</t>
  </si>
  <si>
    <t>104.0</t>
  </si>
  <si>
    <t>96.0</t>
  </si>
  <si>
    <t>94.7</t>
  </si>
  <si>
    <t>108.8</t>
  </si>
  <si>
    <t>113.8</t>
  </si>
  <si>
    <t>114.4</t>
  </si>
  <si>
    <t>115.4</t>
  </si>
  <si>
    <t>114.3</t>
  </si>
  <si>
    <t>106.8</t>
  </si>
  <si>
    <t>105.6</t>
  </si>
  <si>
    <t>109.5</t>
  </si>
  <si>
    <t>110.6</t>
  </si>
  <si>
    <t>115.8</t>
  </si>
  <si>
    <t>114.2</t>
  </si>
  <si>
    <t>116.4</t>
  </si>
  <si>
    <t>122.3</t>
  </si>
  <si>
    <t>120.5</t>
  </si>
  <si>
    <t>105.5</t>
  </si>
  <si>
    <t>104.2</t>
  </si>
  <si>
    <t>102.3</t>
  </si>
  <si>
    <t>103.4</t>
  </si>
  <si>
    <t>124.7</t>
  </si>
  <si>
    <t>124.4</t>
  </si>
  <si>
    <t>103.0</t>
  </si>
  <si>
    <t>103.5</t>
  </si>
  <si>
    <t>141.8</t>
  </si>
  <si>
    <t>134.9</t>
  </si>
  <si>
    <t>121.4</t>
  </si>
  <si>
    <t>128.6</t>
  </si>
  <si>
    <t>126.5</t>
  </si>
  <si>
    <t>125.4</t>
  </si>
  <si>
    <t>135.3</t>
  </si>
  <si>
    <t>149.7</t>
  </si>
  <si>
    <t>134.5</t>
  </si>
  <si>
    <t>130.4</t>
  </si>
  <si>
    <t>121.1</t>
  </si>
  <si>
    <t>150.7</t>
  </si>
  <si>
    <t>137.2</t>
  </si>
  <si>
    <t>129.0</t>
  </si>
  <si>
    <t>129.2</t>
  </si>
  <si>
    <t>134.1</t>
  </si>
  <si>
    <t>125.8</t>
  </si>
  <si>
    <t>113.9</t>
  </si>
  <si>
    <t>115.5</t>
  </si>
  <si>
    <t>105.8</t>
  </si>
  <si>
    <t>106.0</t>
  </si>
  <si>
    <t>106.1</t>
  </si>
  <si>
    <t>99.7</t>
  </si>
  <si>
    <t>99.1</t>
  </si>
  <si>
    <t>99.3</t>
  </si>
  <si>
    <t>99.4</t>
  </si>
  <si>
    <t>75.0</t>
  </si>
  <si>
    <t>73.2</t>
  </si>
  <si>
    <t>75.8</t>
  </si>
  <si>
    <t xml:space="preserve">        ア）令和６年12月現在の基本銘柄。</t>
    <rPh sb="10" eb="12">
      <t>レイワ</t>
    </rPh>
    <rPh sb="13" eb="14">
      <t>ネン</t>
    </rPh>
    <rPh sb="16" eb="17">
      <t>ガツ</t>
    </rPh>
    <rPh sb="17" eb="19">
      <t>ゲンザイ</t>
    </rPh>
    <rPh sb="20" eb="24">
      <t>キホンメイガラ</t>
    </rPh>
    <phoneticPr fontId="19"/>
  </si>
  <si>
    <t xml:space="preserve">        ｂ）授業料については令和６年度のものである。</t>
    <rPh sb="10" eb="13">
      <t>ジュギョウリョウ</t>
    </rPh>
    <rPh sb="18" eb="20">
      <t>レイワ</t>
    </rPh>
    <rPh sb="21" eb="23">
      <t>ネンド</t>
    </rPh>
    <phoneticPr fontId="19"/>
  </si>
  <si>
    <t>令和６年</t>
    <phoneticPr fontId="20"/>
  </si>
  <si>
    <t>2,060</t>
  </si>
  <si>
    <t>キャノーラ（なたね）油，
プラスチック容器入り（９００ｇ入り）
&lt;令和６年11月基本銘柄変更&gt;</t>
    <phoneticPr fontId="19"/>
  </si>
  <si>
    <t>板チョコレート，５０～５５ｇ，「明治ミルクチョコレート」又は「ロッテガーナミルクチョコレート」
&lt;令和６年７月基本銘柄変更&gt;</t>
    <phoneticPr fontId="19"/>
  </si>
  <si>
    <t>スマートフォン，〔ＯＳ〕ｉＯＳ，〔ＣＰＵ〕Ａ１８チップ，〔記憶容量〕１２８ＧＢ，〔ディスプレイ〕Ｓｕｐｅｒ　Ｒｅｔｉｎａ　ＸＤＲ（サイズ：６．１インチ），機種変更，一括払い
&lt;令和４年１月,11月,令和５年11月,令和６年11月基本銘柄変更&gt;</t>
    <rPh sb="88" eb="90">
      <t>レイワ</t>
    </rPh>
    <rPh sb="91" eb="92">
      <t>ネン</t>
    </rPh>
    <rPh sb="93" eb="94">
      <t>ガツ</t>
    </rPh>
    <rPh sb="97" eb="98">
      <t>ガツ</t>
    </rPh>
    <rPh sb="99" eb="101">
      <t>レイワ</t>
    </rPh>
    <rPh sb="102" eb="103">
      <t>ネン</t>
    </rPh>
    <rPh sb="105" eb="106">
      <t>ガツ</t>
    </rPh>
    <rPh sb="107" eb="109">
      <t>レイワ</t>
    </rPh>
    <rPh sb="110" eb="111">
      <t>ネン</t>
    </rPh>
    <rPh sb="113" eb="114">
      <t>ガツ</t>
    </rPh>
    <phoneticPr fontId="1"/>
  </si>
  <si>
    <t>120.4</t>
  </si>
  <si>
    <t>116.5</t>
  </si>
  <si>
    <t>107.5</t>
  </si>
  <si>
    <t>107.2</t>
  </si>
  <si>
    <t>109.1</t>
  </si>
  <si>
    <t>120.7</t>
  </si>
  <si>
    <t>121.5</t>
  </si>
  <si>
    <t xml:space="preserve">   、「消費者物価指数」</t>
    <phoneticPr fontId="19"/>
  </si>
  <si>
    <t>、「小売物価統計調査（構造編）」</t>
    <phoneticPr fontId="19"/>
  </si>
  <si>
    <t xml:space="preserve">         １２－５</t>
    <phoneticPr fontId="2"/>
  </si>
  <si>
    <t>(令和６年)</t>
    <rPh sb="1" eb="3">
      <t>レイワ</t>
    </rPh>
    <rPh sb="4" eb="5">
      <t>ネン</t>
    </rPh>
    <phoneticPr fontId="2"/>
  </si>
  <si>
    <t>ア)現物総額</t>
    <phoneticPr fontId="19"/>
  </si>
  <si>
    <t>　資料　総務省「家計調査」</t>
    <phoneticPr fontId="19"/>
  </si>
  <si>
    <t>　資料　総務省「家計調査」</t>
    <phoneticPr fontId="26"/>
  </si>
  <si>
    <t>ウイスキー</t>
    <phoneticPr fontId="19"/>
  </si>
  <si>
    <t>ティッシュ
ペーパー</t>
    <phoneticPr fontId="19"/>
  </si>
  <si>
    <t>令和７年</t>
    <phoneticPr fontId="1"/>
  </si>
  <si>
    <t>　資料　大阪府都市整備部用地課 「地価調査」</t>
    <rPh sb="4" eb="7">
      <t>オオサカフ</t>
    </rPh>
    <rPh sb="7" eb="9">
      <t>トシ</t>
    </rPh>
    <rPh sb="9" eb="11">
      <t>セイビ</t>
    </rPh>
    <rPh sb="11" eb="12">
      <t>ブ</t>
    </rPh>
    <rPh sb="12" eb="14">
      <t>ヨウチ</t>
    </rPh>
    <rPh sb="17" eb="19">
      <t>チカ</t>
    </rPh>
    <rPh sb="19" eb="21">
      <t>チョウサ</t>
    </rPh>
    <phoneticPr fontId="2"/>
  </si>
  <si>
    <t>(万円)</t>
    <rPh sb="1" eb="3">
      <t>マンエン</t>
    </rPh>
    <phoneticPr fontId="19"/>
  </si>
  <si>
    <t>中華タイプ，内容量78g,「カップヌードル」</t>
    <phoneticPr fontId="1"/>
  </si>
  <si>
    <t>白色卵,パック詰（10個入り），サイズ混合，
〔卵重〕「MS52g～LL76g未満」，
「MS52g～L70g未満」又は「M58g～L70g未満」</t>
    <phoneticPr fontId="1"/>
  </si>
  <si>
    <t>ラーメン，しょう油味（豚骨しょう油味を含む），持ち帰りは除く</t>
    <phoneticPr fontId="1"/>
  </si>
  <si>
    <t>にぎりずし，並，持ち帰りは除く</t>
    <phoneticPr fontId="1"/>
  </si>
  <si>
    <t>持ち帰りは除く</t>
    <phoneticPr fontId="1"/>
  </si>
  <si>
    <t>並，持ち帰りは除く</t>
    <phoneticPr fontId="1"/>
  </si>
  <si>
    <r>
      <t>パルプ100%，白，８ロール入り（〔長さ〕75～100m又は２枚重ね37.5～54m）又は12ロール入り（〔長さ〕50～60m又は２枚重ね25～30m）&lt;</t>
    </r>
    <r>
      <rPr>
        <sz val="11"/>
        <color theme="1"/>
        <rFont val="ＭＳ 明朝"/>
        <family val="1"/>
        <charset val="128"/>
      </rPr>
      <t>令和２年10月,令和４年11月基本銘柄変更&gt;</t>
    </r>
    <rPh sb="77" eb="79">
      <t>レイワ</t>
    </rPh>
    <rPh sb="80" eb="81">
      <t>ネン</t>
    </rPh>
    <rPh sb="83" eb="84">
      <t>ガツ</t>
    </rPh>
    <rPh sb="85" eb="87">
      <t>レイワ</t>
    </rPh>
    <rPh sb="88" eb="89">
      <t>ネン</t>
    </rPh>
    <rPh sb="91" eb="92">
      <t>ガツ</t>
    </rPh>
    <phoneticPr fontId="1"/>
  </si>
  <si>
    <t>合成洗剤，綿・麻・合成繊維用，液体，詰め替え用，袋入り（８５０～９００ｇ入り）
&lt;令和２年９月,10月,令和４年７月,令和６年８月基本銘柄変更&gt;</t>
    <rPh sb="41" eb="43">
      <t>レイワ</t>
    </rPh>
    <rPh sb="44" eb="45">
      <t>ネン</t>
    </rPh>
    <rPh sb="46" eb="47">
      <t>ガツ</t>
    </rPh>
    <rPh sb="50" eb="51">
      <t>ガツ</t>
    </rPh>
    <rPh sb="52" eb="54">
      <t>レイワ</t>
    </rPh>
    <rPh sb="55" eb="56">
      <t>ネン</t>
    </rPh>
    <rPh sb="57" eb="58">
      <t>ガツ</t>
    </rPh>
    <rPh sb="59" eb="61">
      <t>レイワ</t>
    </rPh>
    <rPh sb="62" eb="63">
      <t>ネン</t>
    </rPh>
    <rPh sb="64" eb="65">
      <t>ガツ</t>
    </rPh>
    <phoneticPr fontId="1"/>
  </si>
  <si>
    <r>
      <t>第２類医薬品，防風通聖散，錠剤，
瓶入り（315錠入り），「ナイシトールZa」
&lt;</t>
    </r>
    <r>
      <rPr>
        <sz val="11"/>
        <color theme="1"/>
        <rFont val="ＭＳ 明朝"/>
        <family val="1"/>
        <charset val="128"/>
      </rPr>
      <t>令和２年４月基本銘柄変更&gt;</t>
    </r>
    <rPh sb="41" eb="43">
      <t>レイワ</t>
    </rPh>
    <rPh sb="44" eb="45">
      <t>ネン</t>
    </rPh>
    <rPh sb="46" eb="47">
      <t>ガツ</t>
    </rPh>
    <phoneticPr fontId="1"/>
  </si>
  <si>
    <t>据置型，〔本体保存メモリー容量〕６４ＧＢ，ワイヤレスコントローラー付き，無線ＬＡＮ対応，「Ｎｉｎｔｅｎｄｏ Ｓｗｉｔｃｈ（有機ＥＬモデル）」&lt;令和５年７月基本銘柄変更&gt;</t>
    <rPh sb="71" eb="73">
      <t>レイワ</t>
    </rPh>
    <rPh sb="74" eb="75">
      <t>ネン</t>
    </rPh>
    <rPh sb="76" eb="77">
      <t>ガツ</t>
    </rPh>
    <phoneticPr fontId="1"/>
  </si>
  <si>
    <t xml:space="preserve"> １世帯当たり年平均１か月間の収入と支出</t>
    <rPh sb="12" eb="13">
      <t>ゲツ</t>
    </rPh>
    <phoneticPr fontId="2"/>
  </si>
  <si>
    <t>（二人以上の世帯のうち勤労者世帯、大阪市・全国）</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</si>
</sst>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176" formatCode="0.0"/>
    <numFmt numFmtId="177" formatCode="###\ ###\ ###"/>
    <numFmt numFmtId="178" formatCode="0.0_);[Red]\(0.0\)"/>
    <numFmt numFmtId="179" formatCode="0_);[Red]\(0\)"/>
    <numFmt numFmtId="180" formatCode="#\ ##0"/>
    <numFmt numFmtId="181" formatCode="0.0;&quot;△ &quot;0.0"/>
    <numFmt numFmtId="182" formatCode="#,##0.0"/>
    <numFmt numFmtId="183" formatCode="#,##0_);[Red]\(#,##0\)"/>
    <numFmt numFmtId="184" formatCode="#,##0.0;&quot;△ &quot;#,##0.0"/>
    <numFmt numFmtId="185" formatCode="#,###,##0"/>
    <numFmt numFmtId="186" formatCode="0.00_);[Red]\(0.00\)"/>
    <numFmt numFmtId="187" formatCode="#\ ###\ ##0"/>
    <numFmt numFmtId="188" formatCode="0.00;&quot;△ &quot;0.00"/>
    <numFmt numFmtId="189" formatCode="#,##0.0_);[Red]\(#,##0.0\)"/>
    <numFmt numFmtId="190" formatCode="#,##0.00_);[Red]\(#,##0.00\)"/>
    <numFmt numFmtId="191" formatCode="#\ ##0;[Red]\-#,##0.0"/>
    <numFmt numFmtId="192" formatCode="#,##0.0;[Red]\-#,##0.0"/>
    <numFmt numFmtId="193" formatCode="##,###,##0;&quot;-&quot;#,###,##0"/>
    <numFmt numFmtId="194" formatCode="#,###,##0;&quot;△&quot;#,###,##0;&quot;-&quot;"/>
    <numFmt numFmtId="195" formatCode="0.0;[Red]0.0"/>
    <numFmt numFmtId="196" formatCode="#\ ###\ ##0;[Red]&quot;△&quot;#\ ##0;&quot;－&quot;"/>
  </numFmts>
  <fonts count="46">
    <font>
      <sz val="11"/>
      <color theme="1"/>
      <name val="ＭＳ 明朝"/>
      <family val="1"/>
      <charset val="128"/>
    </font>
    <font>
      <sz val="6"/>
      <name val="ＭＳ Ｐゴシック"/>
      <family val="3"/>
      <charset val="128"/>
    </font>
    <font>
      <sz val="6"/>
      <name val="ＭＳ Ｐ明朝"/>
      <family val="1"/>
      <charset val="128"/>
    </font>
    <font>
      <sz val="14"/>
      <name val="ＭＳ 明朝"/>
      <family val="1"/>
      <charset val="128"/>
    </font>
    <font>
      <sz val="11"/>
      <name val="ＭＳ 明朝"/>
      <family val="1"/>
      <charset val="128"/>
    </font>
    <font>
      <sz val="20"/>
      <name val="ＭＳ 明朝"/>
      <family val="1"/>
      <charset val="128"/>
    </font>
    <font>
      <sz val="6"/>
      <name val="明朝"/>
      <family val="1"/>
      <charset val="128"/>
    </font>
    <font>
      <sz val="10"/>
      <name val="ＭＳ 明朝"/>
      <family val="1"/>
      <charset val="128"/>
    </font>
    <font>
      <sz val="10"/>
      <name val="明朝"/>
      <family val="1"/>
      <charset val="128"/>
    </font>
    <font>
      <sz val="11"/>
      <name val="ＭＳ ゴシック"/>
      <family val="3"/>
      <charset val="128"/>
    </font>
    <font>
      <sz val="11"/>
      <name val="明朝"/>
      <family val="1"/>
      <charset val="128"/>
    </font>
    <font>
      <sz val="11"/>
      <name val="ＭＳ Ｐゴシック"/>
      <family val="3"/>
      <charset val="128"/>
    </font>
    <font>
      <sz val="10"/>
      <name val="ＭＳ ゴシック"/>
      <family val="3"/>
      <charset val="128"/>
    </font>
    <font>
      <b/>
      <sz val="18"/>
      <color indexed="56"/>
      <name val="ＭＳ Ｐゴシック"/>
      <family val="3"/>
      <charset val="128"/>
    </font>
    <font>
      <u/>
      <sz val="11"/>
      <color theme="10"/>
      <name val="ＭＳ Ｐゴシック"/>
      <family val="3"/>
      <charset val="128"/>
      <scheme val="minor"/>
    </font>
    <font>
      <sz val="16"/>
      <name val="ＭＳ 明朝"/>
      <family val="1"/>
      <charset val="128"/>
    </font>
    <font>
      <sz val="11"/>
      <color theme="1"/>
      <name val="ＭＳ Ｐゴシック"/>
      <family val="3"/>
      <charset val="128"/>
      <scheme val="minor"/>
    </font>
    <font>
      <sz val="11"/>
      <color theme="1"/>
      <name val="ＭＳ 明朝"/>
      <family val="1"/>
      <charset val="128"/>
    </font>
    <font>
      <sz val="8"/>
      <name val="ＭＳ Ｐゴシック"/>
      <family val="3"/>
      <charset val="128"/>
    </font>
    <font>
      <sz val="6"/>
      <name val="ＭＳ 明朝"/>
      <family val="1"/>
      <charset val="128"/>
    </font>
    <font>
      <b/>
      <sz val="11"/>
      <color indexed="56"/>
      <name val="ＭＳ Ｐゴシック"/>
      <family val="3"/>
      <charset val="128"/>
    </font>
    <font>
      <sz val="16"/>
      <name val="ＭＳ Ｐゴシック"/>
      <family val="3"/>
      <charset val="128"/>
    </font>
    <font>
      <u/>
      <sz val="11"/>
      <color theme="10"/>
      <name val="ＭＳ Ｐゴシック"/>
      <family val="3"/>
      <charset val="128"/>
    </font>
    <font>
      <b/>
      <sz val="11"/>
      <color indexed="52"/>
      <name val="ＭＳ Ｐゴシック"/>
      <family val="3"/>
      <charset val="128"/>
    </font>
    <font>
      <u/>
      <sz val="11"/>
      <color theme="10"/>
      <name val="ＭＳ 明朝"/>
      <family val="1"/>
      <charset val="128"/>
    </font>
    <font>
      <sz val="9"/>
      <name val="ＭＳ 明朝"/>
      <family val="1"/>
      <charset val="128"/>
    </font>
    <font>
      <sz val="6"/>
      <name val="ＭＳ Ｐゴシック"/>
      <family val="2"/>
      <charset val="128"/>
      <scheme val="minor"/>
    </font>
    <font>
      <sz val="10"/>
      <color indexed="10"/>
      <name val="ＭＳ 明朝"/>
      <family val="1"/>
      <charset val="128"/>
    </font>
    <font>
      <sz val="6.5"/>
      <color rgb="FFFF0000"/>
      <name val="ＭＳ 明朝"/>
      <family val="1"/>
      <charset val="128"/>
    </font>
    <font>
      <sz val="10.5"/>
      <name val="ＭＳ 明朝"/>
      <family val="1"/>
      <charset val="128"/>
    </font>
    <font>
      <u/>
      <sz val="11"/>
      <color indexed="36"/>
      <name val="ＭＳ Ｐゴシック"/>
      <family val="3"/>
      <charset val="128"/>
    </font>
    <font>
      <sz val="10.5"/>
      <color theme="1"/>
      <name val="ＭＳ 明朝"/>
      <family val="1"/>
      <charset val="128"/>
    </font>
    <font>
      <sz val="10.5"/>
      <color theme="0"/>
      <name val="ＭＳ 明朝"/>
      <family val="1"/>
      <charset val="128"/>
    </font>
    <font>
      <sz val="8"/>
      <name val="ＭＳ 明朝"/>
      <family val="1"/>
      <charset val="128"/>
    </font>
    <font>
      <sz val="10.5"/>
      <name val="ＭＳ ゴシック"/>
      <family val="3"/>
      <charset val="128"/>
    </font>
    <font>
      <b/>
      <sz val="11"/>
      <name val="ＭＳ ゴシック"/>
      <family val="3"/>
      <charset val="128"/>
    </font>
    <font>
      <u/>
      <sz val="11"/>
      <color indexed="12"/>
      <name val="ＭＳ 明朝"/>
      <family val="1"/>
      <charset val="128"/>
    </font>
    <font>
      <u/>
      <sz val="9"/>
      <color theme="10"/>
      <name val="ＭＳ 明朝"/>
      <family val="1"/>
      <charset val="128"/>
    </font>
    <font>
      <sz val="9.5"/>
      <name val="ＭＳ 明朝"/>
      <family val="1"/>
      <charset val="128"/>
    </font>
    <font>
      <sz val="11"/>
      <color theme="1"/>
      <name val="ＭＳ ゴシック"/>
      <family val="3"/>
      <charset val="128"/>
    </font>
    <font>
      <sz val="11"/>
      <color theme="10"/>
      <name val="ＭＳ 明朝"/>
      <family val="1"/>
      <charset val="128"/>
    </font>
    <font>
      <sz val="10"/>
      <color theme="1"/>
      <name val="ＭＳ 明朝"/>
      <family val="1"/>
      <charset val="128"/>
    </font>
    <font>
      <sz val="11"/>
      <color rgb="FFFF0000"/>
      <name val="ＭＳ 明朝"/>
      <family val="1"/>
      <charset val="128"/>
    </font>
    <font>
      <sz val="11"/>
      <color indexed="12"/>
      <name val="ＭＳ 明朝"/>
      <family val="1"/>
      <charset val="128"/>
    </font>
    <font>
      <sz val="7"/>
      <color theme="1"/>
      <name val="ＭＳ 明朝"/>
      <family val="1"/>
      <charset val="128"/>
    </font>
    <font>
      <sz val="8"/>
      <name val="ＭＳ ゴシック"/>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8"/>
      </bottom>
      <diagonal/>
    </border>
    <border>
      <left style="thin">
        <color indexed="64"/>
      </left>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top style="hair">
        <color indexed="64"/>
      </top>
      <bottom style="hair">
        <color indexed="64"/>
      </bottom>
      <diagonal/>
    </border>
    <border>
      <left style="thin">
        <color indexed="8"/>
      </left>
      <right/>
      <top style="thin">
        <color indexed="64"/>
      </top>
      <bottom/>
      <diagonal/>
    </border>
  </borders>
  <cellStyleXfs count="24">
    <xf numFmtId="0" fontId="0" fillId="0" borderId="0"/>
    <xf numFmtId="0" fontId="14"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0" fillId="0" borderId="0"/>
    <xf numFmtId="0" fontId="10" fillId="0" borderId="0"/>
    <xf numFmtId="0" fontId="11" fillId="0" borderId="0"/>
    <xf numFmtId="0" fontId="16" fillId="0" borderId="0">
      <alignment vertical="center"/>
    </xf>
    <xf numFmtId="0" fontId="4" fillId="0" borderId="0"/>
    <xf numFmtId="38" fontId="11" fillId="0" borderId="0" applyFont="0" applyFill="0" applyBorder="0" applyAlignment="0" applyProtection="0">
      <alignment vertical="center"/>
    </xf>
    <xf numFmtId="0" fontId="22" fillId="0" borderId="0" applyNumberFormat="0" applyFill="0" applyBorder="0" applyAlignment="0" applyProtection="0"/>
    <xf numFmtId="0" fontId="24" fillId="0" borderId="0" applyNumberFormat="0" applyFill="0" applyBorder="0" applyAlignment="0" applyProtection="0"/>
    <xf numFmtId="38" fontId="4" fillId="0" borderId="0" applyFont="0" applyFill="0" applyBorder="0" applyAlignment="0" applyProtection="0"/>
    <xf numFmtId="0" fontId="11" fillId="0" borderId="0"/>
    <xf numFmtId="0" fontId="11" fillId="0" borderId="0"/>
    <xf numFmtId="0" fontId="11" fillId="0" borderId="0"/>
    <xf numFmtId="0" fontId="11" fillId="0" borderId="0">
      <alignment vertical="center"/>
    </xf>
    <xf numFmtId="0" fontId="10" fillId="0" borderId="0"/>
    <xf numFmtId="191" fontId="10" fillId="0" borderId="0" applyFont="0" applyFill="0" applyBorder="0" applyAlignment="0" applyProtection="0"/>
    <xf numFmtId="38" fontId="11" fillId="0" borderId="0" applyFont="0" applyFill="0" applyBorder="0" applyAlignment="0" applyProtection="0">
      <alignment vertical="center"/>
    </xf>
    <xf numFmtId="0" fontId="4" fillId="0" borderId="0"/>
    <xf numFmtId="0" fontId="36" fillId="0" borderId="0" applyNumberFormat="0" applyFill="0" applyBorder="0" applyAlignment="0" applyProtection="0">
      <alignment vertical="top"/>
      <protection locked="0"/>
    </xf>
    <xf numFmtId="0" fontId="37" fillId="0" borderId="0" applyNumberFormat="0" applyFill="0" applyBorder="0" applyAlignment="0" applyProtection="0"/>
    <xf numFmtId="0" fontId="25" fillId="0" borderId="0"/>
    <xf numFmtId="0" fontId="11" fillId="0" borderId="0"/>
  </cellStyleXfs>
  <cellXfs count="1006">
    <xf numFmtId="0" fontId="0" fillId="0" borderId="0" xfId="0"/>
    <xf numFmtId="179" fontId="9" fillId="0" borderId="0" xfId="2" applyNumberFormat="1" applyFont="1" applyFill="1" applyAlignment="1">
      <alignment horizontal="right" vertical="center"/>
    </xf>
    <xf numFmtId="179" fontId="4" fillId="0" borderId="0" xfId="2" applyNumberFormat="1" applyFont="1" applyFill="1" applyAlignment="1">
      <alignment horizontal="right" vertical="center"/>
    </xf>
    <xf numFmtId="179" fontId="4" fillId="0" borderId="3" xfId="2" applyNumberFormat="1" applyFont="1" applyFill="1" applyBorder="1" applyAlignment="1">
      <alignment horizontal="right" vertical="center"/>
    </xf>
    <xf numFmtId="179" fontId="4" fillId="0" borderId="3" xfId="2" applyNumberFormat="1" applyFont="1" applyFill="1" applyBorder="1" applyAlignment="1">
      <alignment vertical="center"/>
    </xf>
    <xf numFmtId="179" fontId="9" fillId="0" borderId="3" xfId="2" applyNumberFormat="1" applyFont="1" applyFill="1" applyBorder="1" applyAlignment="1">
      <alignment horizontal="right" vertical="center"/>
    </xf>
    <xf numFmtId="0" fontId="4" fillId="0" borderId="0" xfId="7"/>
    <xf numFmtId="0" fontId="4" fillId="0" borderId="0" xfId="7" applyFill="1"/>
    <xf numFmtId="0" fontId="4" fillId="0" borderId="0" xfId="7" applyAlignment="1">
      <alignment vertical="top"/>
    </xf>
    <xf numFmtId="0" fontId="9" fillId="0" borderId="0" xfId="7" applyFont="1"/>
    <xf numFmtId="0" fontId="4" fillId="0" borderId="0" xfId="7" applyAlignment="1">
      <alignment horizontal="right" vertical="top"/>
    </xf>
    <xf numFmtId="0" fontId="4" fillId="0" borderId="0" xfId="7" applyAlignment="1">
      <alignment horizontal="center"/>
    </xf>
    <xf numFmtId="0" fontId="7" fillId="0" borderId="0" xfId="7" applyFont="1" applyAlignment="1">
      <alignment vertical="top"/>
    </xf>
    <xf numFmtId="0" fontId="4" fillId="0" borderId="0" xfId="7" applyFont="1" applyAlignment="1">
      <alignment vertical="top"/>
    </xf>
    <xf numFmtId="0" fontId="4" fillId="0" borderId="0" xfId="7" applyFont="1" applyFill="1" applyAlignment="1">
      <alignment vertical="top"/>
    </xf>
    <xf numFmtId="0" fontId="4" fillId="0" borderId="0" xfId="7" applyFont="1" applyFill="1" applyAlignment="1">
      <alignment vertical="center"/>
    </xf>
    <xf numFmtId="0" fontId="4" fillId="2" borderId="0" xfId="7" applyFont="1" applyFill="1"/>
    <xf numFmtId="181" fontId="4" fillId="2" borderId="0" xfId="7" applyNumberFormat="1" applyFont="1" applyFill="1"/>
    <xf numFmtId="0" fontId="4" fillId="0" borderId="0" xfId="7" applyFont="1" applyFill="1"/>
    <xf numFmtId="176" fontId="4" fillId="2" borderId="0" xfId="7" applyNumberFormat="1" applyFont="1" applyFill="1" applyAlignment="1">
      <alignment vertical="top"/>
    </xf>
    <xf numFmtId="176" fontId="4" fillId="0" borderId="0" xfId="7" applyNumberFormat="1" applyFont="1" applyFill="1" applyAlignment="1">
      <alignment vertical="top"/>
    </xf>
    <xf numFmtId="0" fontId="4" fillId="2" borderId="0" xfId="7" applyFont="1" applyFill="1" applyAlignment="1"/>
    <xf numFmtId="0" fontId="4" fillId="0" borderId="0" xfId="7" applyFont="1" applyFill="1" applyAlignment="1"/>
    <xf numFmtId="0" fontId="4" fillId="2" borderId="0" xfId="7" applyFont="1" applyFill="1" applyAlignment="1">
      <alignment vertical="top"/>
    </xf>
    <xf numFmtId="2" fontId="4" fillId="0" borderId="0" xfId="7" applyNumberFormat="1" applyFont="1" applyFill="1" applyAlignment="1">
      <alignment vertical="center"/>
    </xf>
    <xf numFmtId="0" fontId="9" fillId="2" borderId="0" xfId="7" applyFont="1" applyFill="1"/>
    <xf numFmtId="0" fontId="9" fillId="0" borderId="0" xfId="7" applyFont="1" applyFill="1"/>
    <xf numFmtId="0" fontId="4" fillId="2" borderId="0" xfId="7" applyFont="1" applyFill="1" applyAlignment="1">
      <alignment horizontal="right"/>
    </xf>
    <xf numFmtId="0" fontId="4" fillId="0" borderId="0" xfId="7" applyFont="1" applyFill="1" applyAlignment="1">
      <alignment horizontal="right"/>
    </xf>
    <xf numFmtId="0" fontId="4" fillId="2" borderId="0" xfId="7" applyFont="1" applyFill="1" applyAlignment="1">
      <alignment vertical="center"/>
    </xf>
    <xf numFmtId="2" fontId="4" fillId="2" borderId="0" xfId="7" applyNumberFormat="1" applyFont="1" applyFill="1" applyAlignment="1">
      <alignment vertical="center"/>
    </xf>
    <xf numFmtId="180" fontId="4" fillId="2" borderId="0" xfId="7" applyNumberFormat="1" applyFont="1" applyFill="1" applyAlignment="1">
      <alignment vertical="center"/>
    </xf>
    <xf numFmtId="180" fontId="4" fillId="0" borderId="0" xfId="7" applyNumberFormat="1" applyFont="1" applyFill="1" applyAlignment="1">
      <alignment vertical="center"/>
    </xf>
    <xf numFmtId="0" fontId="4" fillId="2" borderId="0" xfId="7" applyFont="1" applyFill="1" applyAlignment="1">
      <alignment horizontal="distributed" vertical="center" justifyLastLine="1"/>
    </xf>
    <xf numFmtId="0" fontId="7" fillId="2" borderId="0" xfId="7" applyFont="1" applyFill="1" applyAlignment="1">
      <alignment vertical="top"/>
    </xf>
    <xf numFmtId="184" fontId="9" fillId="0" borderId="0" xfId="11" applyNumberFormat="1" applyFont="1" applyFill="1" applyBorder="1" applyAlignment="1">
      <alignment vertical="center"/>
    </xf>
    <xf numFmtId="38" fontId="0" fillId="0" borderId="22" xfId="11" applyFont="1" applyFill="1" applyBorder="1" applyAlignment="1">
      <alignment horizontal="right" vertical="center"/>
    </xf>
    <xf numFmtId="0" fontId="4" fillId="2" borderId="0" xfId="7" applyFont="1" applyFill="1" applyAlignment="1">
      <alignment vertical="top" shrinkToFit="1"/>
    </xf>
    <xf numFmtId="184" fontId="9" fillId="0" borderId="0" xfId="11" applyNumberFormat="1" applyFont="1" applyFill="1" applyBorder="1" applyAlignment="1">
      <alignment horizontal="right" vertical="center"/>
    </xf>
    <xf numFmtId="184" fontId="0" fillId="0" borderId="0" xfId="11" applyNumberFormat="1" applyFont="1" applyFill="1" applyBorder="1" applyAlignment="1">
      <alignment horizontal="right" vertical="center"/>
    </xf>
    <xf numFmtId="2" fontId="4" fillId="2" borderId="0" xfId="7" applyNumberFormat="1" applyFont="1" applyFill="1"/>
    <xf numFmtId="180" fontId="4" fillId="2" borderId="0" xfId="7" applyNumberFormat="1" applyFont="1" applyFill="1" applyAlignment="1"/>
    <xf numFmtId="0" fontId="4" fillId="0" borderId="0" xfId="12" applyFont="1" applyAlignment="1"/>
    <xf numFmtId="0" fontId="4" fillId="0" borderId="0" xfId="12" applyFont="1" applyBorder="1" applyAlignment="1"/>
    <xf numFmtId="180" fontId="4" fillId="0" borderId="0" xfId="12" applyNumberFormat="1" applyFont="1" applyBorder="1" applyAlignment="1"/>
    <xf numFmtId="180" fontId="4" fillId="0" borderId="0" xfId="12" applyNumberFormat="1" applyFont="1" applyAlignment="1"/>
    <xf numFmtId="187" fontId="4" fillId="0" borderId="0" xfId="12" applyNumberFormat="1" applyFont="1" applyAlignment="1"/>
    <xf numFmtId="187" fontId="9" fillId="0" borderId="0" xfId="12" applyNumberFormat="1" applyFont="1" applyAlignment="1"/>
    <xf numFmtId="180" fontId="9" fillId="0" borderId="0" xfId="12" applyNumberFormat="1" applyFont="1" applyAlignment="1"/>
    <xf numFmtId="181" fontId="4" fillId="0" borderId="0" xfId="12" applyNumberFormat="1" applyFont="1" applyAlignment="1"/>
    <xf numFmtId="188" fontId="4" fillId="0" borderId="8" xfId="12" applyNumberFormat="1" applyFont="1" applyBorder="1" applyAlignment="1">
      <alignment horizontal="distributed" vertical="center"/>
    </xf>
    <xf numFmtId="188" fontId="4" fillId="0" borderId="0" xfId="12" applyNumberFormat="1" applyFont="1" applyAlignment="1"/>
    <xf numFmtId="0" fontId="4" fillId="0" borderId="8" xfId="12" applyFont="1" applyBorder="1" applyAlignment="1">
      <alignment vertical="center"/>
    </xf>
    <xf numFmtId="0" fontId="4" fillId="0" borderId="0" xfId="12" applyFont="1" applyBorder="1" applyAlignment="1">
      <alignment horizontal="distributed" vertical="center" justifyLastLine="1"/>
    </xf>
    <xf numFmtId="0" fontId="4" fillId="0" borderId="2" xfId="12" applyFont="1" applyBorder="1" applyAlignment="1">
      <alignment horizontal="centerContinuous" vertical="center"/>
    </xf>
    <xf numFmtId="0" fontId="4" fillId="0" borderId="11" xfId="12" applyFont="1" applyBorder="1" applyAlignment="1">
      <alignment horizontal="centerContinuous" vertical="center"/>
    </xf>
    <xf numFmtId="0" fontId="9" fillId="0" borderId="11" xfId="12" applyFont="1" applyBorder="1" applyAlignment="1">
      <alignment horizontal="centerContinuous" vertical="center"/>
    </xf>
    <xf numFmtId="0" fontId="4" fillId="0" borderId="0" xfId="7" applyFont="1" applyAlignment="1"/>
    <xf numFmtId="0" fontId="5" fillId="0" borderId="0" xfId="12" applyFont="1" applyAlignment="1">
      <alignment vertical="center"/>
    </xf>
    <xf numFmtId="0" fontId="5" fillId="0" borderId="0" xfId="12" applyFont="1" applyAlignment="1">
      <alignment horizontal="centerContinuous" vertical="center"/>
    </xf>
    <xf numFmtId="49" fontId="15" fillId="0" borderId="0" xfId="12" applyNumberFormat="1" applyFont="1" applyAlignment="1">
      <alignment vertical="center"/>
    </xf>
    <xf numFmtId="0" fontId="4" fillId="2" borderId="0" xfId="7" applyFill="1"/>
    <xf numFmtId="183" fontId="4" fillId="2" borderId="0" xfId="7" applyNumberFormat="1" applyFill="1"/>
    <xf numFmtId="186" fontId="4" fillId="2" borderId="0" xfId="7" applyNumberFormat="1" applyFill="1"/>
    <xf numFmtId="0" fontId="4" fillId="2" borderId="0" xfId="7" applyFill="1" applyAlignment="1">
      <alignment vertical="top"/>
    </xf>
    <xf numFmtId="0" fontId="4" fillId="2" borderId="0" xfId="7" applyFill="1" applyAlignment="1">
      <alignment horizontal="right" vertical="top"/>
    </xf>
    <xf numFmtId="0" fontId="4" fillId="2" borderId="0" xfId="7" applyFill="1" applyAlignment="1">
      <alignment horizontal="center"/>
    </xf>
    <xf numFmtId="0" fontId="27" fillId="2" borderId="0" xfId="7" applyFont="1" applyFill="1" applyAlignment="1">
      <alignment vertical="top"/>
    </xf>
    <xf numFmtId="0" fontId="10" fillId="0" borderId="0" xfId="16" applyAlignment="1"/>
    <xf numFmtId="0" fontId="4" fillId="0" borderId="0" xfId="7" applyAlignment="1"/>
    <xf numFmtId="180" fontId="4" fillId="0" borderId="1" xfId="16" applyNumberFormat="1" applyFont="1" applyBorder="1" applyAlignment="1">
      <alignment vertical="center"/>
    </xf>
    <xf numFmtId="0" fontId="4" fillId="0" borderId="7" xfId="16" applyFont="1" applyBorder="1" applyAlignment="1">
      <alignment horizontal="distributed" vertical="center"/>
    </xf>
    <xf numFmtId="0" fontId="4" fillId="0" borderId="1" xfId="16" applyFont="1" applyBorder="1" applyAlignment="1">
      <alignment horizontal="distributed" vertical="center"/>
    </xf>
    <xf numFmtId="0" fontId="4" fillId="0" borderId="1" xfId="16" applyFont="1" applyBorder="1" applyAlignment="1">
      <alignment vertical="center"/>
    </xf>
    <xf numFmtId="0" fontId="4" fillId="0" borderId="8" xfId="16" applyFont="1" applyBorder="1" applyAlignment="1">
      <alignment horizontal="distributed" vertical="center"/>
    </xf>
    <xf numFmtId="185" fontId="4" fillId="0" borderId="0" xfId="16" applyNumberFormat="1" applyFont="1" applyAlignment="1">
      <alignment horizontal="right" vertical="center"/>
    </xf>
    <xf numFmtId="0" fontId="4" fillId="0" borderId="0" xfId="16" applyFont="1" applyAlignment="1">
      <alignment horizontal="left" vertical="center"/>
    </xf>
    <xf numFmtId="0" fontId="9" fillId="0" borderId="0" xfId="16" applyFont="1" applyAlignment="1"/>
    <xf numFmtId="0" fontId="9" fillId="0" borderId="8" xfId="16" applyFont="1" applyBorder="1" applyAlignment="1">
      <alignment vertical="center"/>
    </xf>
    <xf numFmtId="0" fontId="9" fillId="0" borderId="0" xfId="16" applyFont="1" applyAlignment="1">
      <alignment horizontal="left" vertical="center"/>
    </xf>
    <xf numFmtId="0" fontId="4" fillId="0" borderId="8" xfId="16" quotePrefix="1" applyFont="1" applyBorder="1" applyAlignment="1">
      <alignment horizontal="distributed" vertical="center"/>
    </xf>
    <xf numFmtId="0" fontId="9" fillId="0" borderId="0" xfId="16" applyFont="1" applyAlignment="1">
      <alignment vertical="center"/>
    </xf>
    <xf numFmtId="0" fontId="10" fillId="0" borderId="0" xfId="16" applyAlignment="1">
      <alignment vertical="top"/>
    </xf>
    <xf numFmtId="0" fontId="4" fillId="0" borderId="10" xfId="16" applyFont="1" applyBorder="1" applyAlignment="1">
      <alignment vertical="top"/>
    </xf>
    <xf numFmtId="0" fontId="4" fillId="0" borderId="11" xfId="16" applyFont="1" applyBorder="1" applyAlignment="1">
      <alignment vertical="center"/>
    </xf>
    <xf numFmtId="0" fontId="10" fillId="0" borderId="11" xfId="16" applyBorder="1" applyAlignment="1">
      <alignment horizontal="left" vertical="center"/>
    </xf>
    <xf numFmtId="0" fontId="4" fillId="0" borderId="11" xfId="16" applyFont="1" applyBorder="1" applyAlignment="1">
      <alignment horizontal="left" vertical="center"/>
    </xf>
    <xf numFmtId="0" fontId="4" fillId="0" borderId="8" xfId="16" applyFont="1" applyBorder="1" applyAlignment="1">
      <alignment vertical="top"/>
    </xf>
    <xf numFmtId="176" fontId="10" fillId="0" borderId="0" xfId="16" applyNumberFormat="1" applyAlignment="1">
      <alignment vertical="top"/>
    </xf>
    <xf numFmtId="176" fontId="4" fillId="0" borderId="8" xfId="16" applyNumberFormat="1" applyFont="1" applyBorder="1" applyAlignment="1">
      <alignment vertical="top"/>
    </xf>
    <xf numFmtId="2" fontId="10" fillId="0" borderId="0" xfId="16" applyNumberFormat="1" applyAlignment="1">
      <alignment vertical="top"/>
    </xf>
    <xf numFmtId="2" fontId="4" fillId="0" borderId="8" xfId="16" applyNumberFormat="1" applyFont="1" applyBorder="1" applyAlignment="1">
      <alignment vertical="top"/>
    </xf>
    <xf numFmtId="0" fontId="4" fillId="0" borderId="8" xfId="16" applyFont="1" applyBorder="1" applyAlignment="1">
      <alignment vertical="center"/>
    </xf>
    <xf numFmtId="0" fontId="4" fillId="0" borderId="0" xfId="16" applyFont="1" applyAlignment="1">
      <alignment vertical="center"/>
    </xf>
    <xf numFmtId="41" fontId="4" fillId="0" borderId="0" xfId="16" applyNumberFormat="1" applyFont="1" applyAlignment="1">
      <alignment vertical="center"/>
    </xf>
    <xf numFmtId="38" fontId="4" fillId="0" borderId="0" xfId="18" applyFont="1" applyFill="1" applyAlignment="1">
      <alignment horizontal="right" vertical="center"/>
    </xf>
    <xf numFmtId="38" fontId="4" fillId="0" borderId="0" xfId="18" applyFont="1" applyFill="1" applyBorder="1" applyAlignment="1">
      <alignment horizontal="right" vertical="center"/>
    </xf>
    <xf numFmtId="38" fontId="4" fillId="0" borderId="3" xfId="18" applyFont="1" applyFill="1" applyBorder="1" applyAlignment="1">
      <alignment horizontal="right" vertical="center"/>
    </xf>
    <xf numFmtId="38" fontId="9" fillId="0" borderId="0" xfId="18" applyFont="1" applyFill="1" applyAlignment="1">
      <alignment horizontal="right" vertical="center"/>
    </xf>
    <xf numFmtId="38" fontId="9" fillId="0" borderId="0" xfId="18" applyFont="1" applyFill="1" applyBorder="1" applyAlignment="1">
      <alignment horizontal="right" vertical="center"/>
    </xf>
    <xf numFmtId="38" fontId="9" fillId="0" borderId="3" xfId="18" applyFont="1" applyFill="1" applyBorder="1" applyAlignment="1">
      <alignment horizontal="right" vertical="center"/>
    </xf>
    <xf numFmtId="180" fontId="4" fillId="0" borderId="1" xfId="12" applyNumberFormat="1" applyFont="1" applyBorder="1" applyAlignment="1">
      <alignment vertical="center"/>
    </xf>
    <xf numFmtId="180" fontId="0" fillId="0" borderId="0" xfId="12" applyNumberFormat="1" applyFont="1" applyAlignment="1"/>
    <xf numFmtId="0" fontId="4" fillId="0" borderId="0" xfId="12" applyFont="1" applyAlignment="1">
      <alignment horizontal="distributed" vertical="center" justifyLastLine="1"/>
    </xf>
    <xf numFmtId="0" fontId="4" fillId="2" borderId="0" xfId="12" applyFont="1" applyFill="1" applyAlignment="1"/>
    <xf numFmtId="181" fontId="4" fillId="2" borderId="0" xfId="12" applyNumberFormat="1" applyFont="1" applyFill="1" applyAlignment="1"/>
    <xf numFmtId="181" fontId="9" fillId="0" borderId="0" xfId="18" applyNumberFormat="1" applyFont="1" applyFill="1" applyBorder="1" applyAlignment="1">
      <alignment horizontal="right" vertical="center"/>
    </xf>
    <xf numFmtId="0" fontId="7" fillId="0" borderId="4" xfId="19" applyFont="1" applyBorder="1" applyAlignment="1">
      <alignment horizontal="right" vertical="top"/>
    </xf>
    <xf numFmtId="0" fontId="5" fillId="0" borderId="0" xfId="19" applyFont="1"/>
    <xf numFmtId="0" fontId="3" fillId="0" borderId="0" xfId="19" applyFont="1" applyAlignment="1">
      <alignment vertical="center"/>
    </xf>
    <xf numFmtId="0" fontId="15" fillId="0" borderId="0" xfId="19" applyFont="1" applyAlignment="1">
      <alignment vertical="center"/>
    </xf>
    <xf numFmtId="176" fontId="10" fillId="0" borderId="0" xfId="3" applyNumberFormat="1"/>
    <xf numFmtId="177" fontId="10" fillId="0" borderId="0" xfId="3" applyNumberFormat="1"/>
    <xf numFmtId="176" fontId="8" fillId="0" borderId="0" xfId="3" applyNumberFormat="1" applyFont="1" applyAlignment="1">
      <alignment vertical="top"/>
    </xf>
    <xf numFmtId="176" fontId="9" fillId="0" borderId="0" xfId="3" applyNumberFormat="1" applyFont="1" applyAlignment="1">
      <alignment horizontal="distributed" vertical="center"/>
    </xf>
    <xf numFmtId="176" fontId="4" fillId="0" borderId="0" xfId="3" applyNumberFormat="1" applyFont="1" applyAlignment="1">
      <alignment vertical="center"/>
    </xf>
    <xf numFmtId="176" fontId="10" fillId="0" borderId="0" xfId="3" applyNumberFormat="1" applyAlignment="1">
      <alignment vertical="center"/>
    </xf>
    <xf numFmtId="176" fontId="9" fillId="0" borderId="0" xfId="3" applyNumberFormat="1" applyFont="1" applyAlignment="1">
      <alignment vertical="center"/>
    </xf>
    <xf numFmtId="176" fontId="4" fillId="0" borderId="0" xfId="3" applyNumberFormat="1" applyFont="1"/>
    <xf numFmtId="176" fontId="9" fillId="0" borderId="0" xfId="3" applyNumberFormat="1" applyFont="1"/>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right" vertical="center"/>
    </xf>
    <xf numFmtId="0" fontId="18" fillId="0" borderId="0" xfId="0" applyFont="1" applyAlignment="1">
      <alignment vertical="center"/>
    </xf>
    <xf numFmtId="38" fontId="9" fillId="0" borderId="22" xfId="18" applyFont="1" applyFill="1" applyBorder="1" applyAlignment="1">
      <alignment horizontal="right" vertical="center" wrapText="1"/>
    </xf>
    <xf numFmtId="38" fontId="9" fillId="0" borderId="11" xfId="18" applyFont="1" applyFill="1" applyBorder="1" applyAlignment="1">
      <alignment horizontal="right" vertical="center" wrapText="1"/>
    </xf>
    <xf numFmtId="38" fontId="0" fillId="0" borderId="0" xfId="18" applyFont="1" applyFill="1" applyBorder="1" applyAlignment="1">
      <alignment horizontal="right" vertical="center"/>
    </xf>
    <xf numFmtId="0" fontId="15" fillId="0" borderId="0" xfId="0" applyFont="1" applyAlignment="1">
      <alignment horizontal="left" vertical="center"/>
    </xf>
    <xf numFmtId="0" fontId="3" fillId="0" borderId="0" xfId="0" quotePrefix="1" applyFont="1" applyAlignment="1">
      <alignment horizontal="left" vertical="center"/>
    </xf>
    <xf numFmtId="0" fontId="7" fillId="0" borderId="4" xfId="0" applyFont="1" applyBorder="1" applyAlignment="1">
      <alignment vertical="top"/>
    </xf>
    <xf numFmtId="0" fontId="7" fillId="0" borderId="0" xfId="0" applyFont="1" applyAlignment="1">
      <alignment horizontal="left" vertical="top"/>
    </xf>
    <xf numFmtId="0" fontId="7" fillId="0" borderId="0" xfId="0" applyFont="1" applyAlignment="1">
      <alignment vertical="top"/>
    </xf>
    <xf numFmtId="181" fontId="7" fillId="0" borderId="0" xfId="0" applyNumberFormat="1" applyFont="1" applyAlignment="1">
      <alignment vertical="top"/>
    </xf>
    <xf numFmtId="0" fontId="9" fillId="0" borderId="0" xfId="0" applyFont="1"/>
    <xf numFmtId="0" fontId="4" fillId="0" borderId="0" xfId="0" applyFont="1"/>
    <xf numFmtId="0" fontId="5" fillId="0" borderId="0" xfId="0" applyFont="1" applyAlignment="1">
      <alignment horizontal="centerContinuous" vertical="center"/>
    </xf>
    <xf numFmtId="180" fontId="4" fillId="0" borderId="7" xfId="12" applyNumberFormat="1" applyFont="1" applyBorder="1" applyAlignment="1">
      <alignment vertical="center"/>
    </xf>
    <xf numFmtId="0" fontId="4" fillId="0" borderId="0" xfId="0" applyFont="1" applyAlignment="1">
      <alignment vertical="center"/>
    </xf>
    <xf numFmtId="0" fontId="4" fillId="0" borderId="0" xfId="0" applyFont="1" applyAlignment="1">
      <alignment vertical="top"/>
    </xf>
    <xf numFmtId="181" fontId="4" fillId="0" borderId="0" xfId="0" applyNumberFormat="1" applyFont="1" applyAlignment="1">
      <alignment vertical="top"/>
    </xf>
    <xf numFmtId="0" fontId="4" fillId="0" borderId="4" xfId="0" applyFont="1" applyBorder="1" applyAlignment="1">
      <alignment vertical="top"/>
    </xf>
    <xf numFmtId="0" fontId="4" fillId="0" borderId="4" xfId="0" applyFont="1" applyBorder="1" applyAlignment="1">
      <alignment horizontal="left"/>
    </xf>
    <xf numFmtId="180" fontId="4" fillId="0" borderId="4" xfId="0" applyNumberFormat="1" applyFont="1" applyBorder="1"/>
    <xf numFmtId="2" fontId="4" fillId="0" borderId="4" xfId="0" applyNumberFormat="1" applyFont="1" applyBorder="1"/>
    <xf numFmtId="181" fontId="4" fillId="0" borderId="4" xfId="0" applyNumberFormat="1" applyFont="1" applyBorder="1" applyAlignment="1">
      <alignment horizontal="right"/>
    </xf>
    <xf numFmtId="2" fontId="4" fillId="0" borderId="0" xfId="16" applyNumberFormat="1" applyFont="1" applyAlignment="1">
      <alignment horizontal="right" vertical="center"/>
    </xf>
    <xf numFmtId="182" fontId="4" fillId="0" borderId="0" xfId="16" applyNumberFormat="1" applyFont="1" applyAlignment="1">
      <alignment horizontal="right" vertical="center"/>
    </xf>
    <xf numFmtId="0" fontId="0" fillId="0" borderId="0" xfId="0"/>
    <xf numFmtId="0" fontId="0" fillId="0" borderId="0" xfId="0" applyAlignment="1">
      <alignment shrinkToFit="1"/>
    </xf>
    <xf numFmtId="0" fontId="9" fillId="0" borderId="0" xfId="0" applyFont="1" applyAlignment="1">
      <alignment shrinkToFit="1"/>
    </xf>
    <xf numFmtId="0" fontId="4" fillId="0" borderId="0" xfId="0" applyFont="1" applyAlignment="1">
      <alignment horizontal="distributed" vertical="center"/>
    </xf>
    <xf numFmtId="0" fontId="0" fillId="0" borderId="0" xfId="0"/>
    <xf numFmtId="176" fontId="10" fillId="0" borderId="0" xfId="3" applyNumberFormat="1" applyFill="1"/>
    <xf numFmtId="177" fontId="10" fillId="0" borderId="0" xfId="3" applyNumberFormat="1" applyFill="1"/>
    <xf numFmtId="3" fontId="15" fillId="0" borderId="0" xfId="3" applyNumberFormat="1" applyFont="1" applyFill="1" applyAlignment="1">
      <alignment horizontal="left" vertical="center"/>
    </xf>
    <xf numFmtId="176" fontId="3" fillId="0" borderId="0" xfId="3" quotePrefix="1" applyNumberFormat="1" applyFont="1" applyFill="1" applyAlignment="1">
      <alignment horizontal="left"/>
    </xf>
    <xf numFmtId="177" fontId="4" fillId="0" borderId="0" xfId="3" applyNumberFormat="1" applyFont="1" applyFill="1"/>
    <xf numFmtId="0" fontId="10" fillId="0" borderId="0" xfId="3" applyFill="1"/>
    <xf numFmtId="176" fontId="5" fillId="0" borderId="0" xfId="3" applyNumberFormat="1" applyFont="1" applyFill="1" applyAlignment="1">
      <alignment vertical="center"/>
    </xf>
    <xf numFmtId="176" fontId="5" fillId="0" borderId="0" xfId="3" quotePrefix="1" applyNumberFormat="1" applyFont="1" applyFill="1" applyAlignment="1">
      <alignment horizontal="right"/>
    </xf>
    <xf numFmtId="176" fontId="5" fillId="0" borderId="0" xfId="3" applyNumberFormat="1" applyFont="1" applyFill="1"/>
    <xf numFmtId="176" fontId="7" fillId="0" borderId="0" xfId="3" applyNumberFormat="1" applyFont="1" applyFill="1" applyAlignment="1">
      <alignment horizontal="left" vertical="top"/>
    </xf>
    <xf numFmtId="176" fontId="7" fillId="0" borderId="0" xfId="3" quotePrefix="1" applyNumberFormat="1" applyFont="1" applyFill="1" applyAlignment="1">
      <alignment horizontal="left" vertical="top"/>
    </xf>
    <xf numFmtId="177" fontId="8" fillId="0" borderId="0" xfId="3" applyNumberFormat="1" applyFont="1" applyFill="1" applyAlignment="1">
      <alignment vertical="top"/>
    </xf>
    <xf numFmtId="176" fontId="8" fillId="0" borderId="0" xfId="3" applyNumberFormat="1" applyFont="1" applyFill="1" applyAlignment="1">
      <alignment vertical="top"/>
    </xf>
    <xf numFmtId="176" fontId="7" fillId="0" borderId="4" xfId="3" applyNumberFormat="1" applyFont="1" applyFill="1" applyBorder="1" applyAlignment="1">
      <alignment horizontal="left" vertical="top"/>
    </xf>
    <xf numFmtId="176" fontId="7" fillId="0" borderId="4" xfId="3" quotePrefix="1" applyNumberFormat="1" applyFont="1" applyFill="1" applyBorder="1" applyAlignment="1">
      <alignment horizontal="left" vertical="top"/>
    </xf>
    <xf numFmtId="177" fontId="8" fillId="0" borderId="4" xfId="3" applyNumberFormat="1" applyFont="1" applyFill="1" applyBorder="1" applyAlignment="1">
      <alignment vertical="top"/>
    </xf>
    <xf numFmtId="176" fontId="8" fillId="0" borderId="4" xfId="3" applyNumberFormat="1" applyFont="1" applyFill="1" applyBorder="1" applyAlignment="1">
      <alignment vertical="top"/>
    </xf>
    <xf numFmtId="176" fontId="8" fillId="0" borderId="4" xfId="3" quotePrefix="1" applyNumberFormat="1" applyFont="1" applyFill="1" applyBorder="1" applyAlignment="1">
      <alignment horizontal="left" vertical="top"/>
    </xf>
    <xf numFmtId="176" fontId="4" fillId="0" borderId="5" xfId="3" applyNumberFormat="1" applyFont="1" applyFill="1" applyBorder="1" applyAlignment="1">
      <alignment vertical="center"/>
    </xf>
    <xf numFmtId="176" fontId="4" fillId="0" borderId="6" xfId="3" applyNumberFormat="1" applyFont="1" applyFill="1" applyBorder="1" applyAlignment="1">
      <alignment vertical="center"/>
    </xf>
    <xf numFmtId="178" fontId="4" fillId="0" borderId="7" xfId="3" applyNumberFormat="1" applyFont="1" applyFill="1" applyBorder="1" applyAlignment="1">
      <alignment horizontal="distributed" vertical="center" justifyLastLine="1"/>
    </xf>
    <xf numFmtId="178" fontId="4" fillId="0" borderId="1" xfId="3" applyNumberFormat="1" applyFont="1" applyFill="1" applyBorder="1" applyAlignment="1">
      <alignment horizontal="distributed" vertical="center" justifyLastLine="1"/>
    </xf>
    <xf numFmtId="176" fontId="9" fillId="0" borderId="8" xfId="3" applyNumberFormat="1" applyFont="1" applyFill="1" applyBorder="1" applyAlignment="1">
      <alignment horizontal="distributed" vertical="center"/>
    </xf>
    <xf numFmtId="178" fontId="9" fillId="0" borderId="0" xfId="3" applyNumberFormat="1" applyFont="1" applyFill="1" applyAlignment="1">
      <alignment horizontal="right" vertical="center"/>
    </xf>
    <xf numFmtId="176" fontId="9" fillId="0" borderId="0" xfId="3" applyNumberFormat="1" applyFont="1" applyFill="1" applyAlignment="1">
      <alignment horizontal="right" vertical="center"/>
    </xf>
    <xf numFmtId="176" fontId="4" fillId="0" borderId="8" xfId="3" applyNumberFormat="1" applyFont="1" applyFill="1" applyBorder="1" applyAlignment="1">
      <alignment vertical="center"/>
    </xf>
    <xf numFmtId="179" fontId="10" fillId="0" borderId="0" xfId="3" applyNumberFormat="1" applyFill="1" applyAlignment="1">
      <alignment vertical="center"/>
    </xf>
    <xf numFmtId="178" fontId="10" fillId="0" borderId="0" xfId="3" applyNumberFormat="1" applyFill="1" applyAlignment="1">
      <alignment horizontal="right" vertical="center"/>
    </xf>
    <xf numFmtId="176" fontId="9" fillId="0" borderId="0" xfId="3" applyNumberFormat="1" applyFont="1" applyFill="1" applyAlignment="1">
      <alignment vertical="center"/>
    </xf>
    <xf numFmtId="176" fontId="9" fillId="0" borderId="8" xfId="3" applyNumberFormat="1" applyFont="1" applyFill="1" applyBorder="1" applyAlignment="1">
      <alignment vertical="center"/>
    </xf>
    <xf numFmtId="179" fontId="9" fillId="0" borderId="0" xfId="3" applyNumberFormat="1" applyFont="1" applyFill="1" applyAlignment="1">
      <alignment horizontal="right" vertical="center"/>
    </xf>
    <xf numFmtId="176" fontId="4" fillId="0" borderId="0" xfId="3" applyNumberFormat="1" applyFont="1" applyFill="1" applyAlignment="1">
      <alignment vertical="center"/>
    </xf>
    <xf numFmtId="178" fontId="4" fillId="0" borderId="0" xfId="3" applyNumberFormat="1" applyFont="1" applyFill="1" applyAlignment="1">
      <alignment horizontal="right" vertical="center"/>
    </xf>
    <xf numFmtId="195" fontId="4" fillId="0" borderId="0" xfId="3" applyNumberFormat="1" applyFont="1" applyFill="1" applyAlignment="1">
      <alignment vertical="center"/>
    </xf>
    <xf numFmtId="179" fontId="4" fillId="0" borderId="0" xfId="3" applyNumberFormat="1" applyFont="1" applyFill="1" applyAlignment="1">
      <alignment horizontal="right" vertical="center"/>
    </xf>
    <xf numFmtId="176" fontId="4" fillId="0" borderId="0" xfId="3" applyNumberFormat="1" applyFont="1" applyFill="1" applyAlignment="1">
      <alignment horizontal="right" vertical="center"/>
    </xf>
    <xf numFmtId="195" fontId="9" fillId="0" borderId="0" xfId="3" applyNumberFormat="1" applyFont="1" applyFill="1" applyAlignment="1">
      <alignment horizontal="right" vertical="center"/>
    </xf>
    <xf numFmtId="195" fontId="4" fillId="0" borderId="0" xfId="3" applyNumberFormat="1" applyFont="1" applyFill="1" applyAlignment="1">
      <alignment horizontal="right" vertical="center"/>
    </xf>
    <xf numFmtId="179" fontId="4" fillId="0" borderId="0" xfId="3" applyNumberFormat="1" applyFont="1" applyFill="1" applyAlignment="1">
      <alignment vertical="center"/>
    </xf>
    <xf numFmtId="178" fontId="4" fillId="0" borderId="0" xfId="3" applyNumberFormat="1" applyFont="1" applyFill="1" applyAlignment="1">
      <alignment vertical="center"/>
    </xf>
    <xf numFmtId="176" fontId="4" fillId="0" borderId="1" xfId="3" applyNumberFormat="1" applyFont="1" applyFill="1" applyBorder="1"/>
    <xf numFmtId="177" fontId="4" fillId="0" borderId="9" xfId="3" applyNumberFormat="1" applyFont="1" applyFill="1" applyBorder="1"/>
    <xf numFmtId="178" fontId="4" fillId="0" borderId="1" xfId="3" applyNumberFormat="1" applyFont="1" applyFill="1" applyBorder="1"/>
    <xf numFmtId="178" fontId="4" fillId="0" borderId="1" xfId="3" applyNumberFormat="1" applyFont="1" applyFill="1" applyBorder="1" applyAlignment="1">
      <alignment horizontal="right" vertical="center"/>
    </xf>
    <xf numFmtId="176" fontId="40" fillId="0" borderId="0" xfId="1" applyNumberFormat="1" applyFont="1" applyFill="1" applyAlignment="1"/>
    <xf numFmtId="176" fontId="4" fillId="0" borderId="0" xfId="3" applyNumberFormat="1" applyFont="1" applyFill="1"/>
    <xf numFmtId="178" fontId="4" fillId="0" borderId="0" xfId="3" applyNumberFormat="1" applyFont="1" applyFill="1"/>
    <xf numFmtId="178" fontId="10" fillId="0" borderId="0" xfId="3" applyNumberFormat="1" applyFill="1"/>
    <xf numFmtId="176" fontId="5" fillId="0" borderId="0" xfId="3" applyNumberFormat="1" applyFont="1" applyFill="1" applyAlignment="1">
      <alignment vertical="center" wrapText="1"/>
    </xf>
    <xf numFmtId="178" fontId="5" fillId="0" borderId="0" xfId="3" applyNumberFormat="1" applyFont="1" applyFill="1"/>
    <xf numFmtId="0" fontId="3" fillId="0" borderId="0" xfId="3" applyFont="1" applyFill="1"/>
    <xf numFmtId="178" fontId="5" fillId="0" borderId="0" xfId="3" applyNumberFormat="1" applyFont="1" applyFill="1" applyAlignment="1">
      <alignment horizontal="right"/>
    </xf>
    <xf numFmtId="0" fontId="10" fillId="0" borderId="4" xfId="3" applyFill="1" applyBorder="1"/>
    <xf numFmtId="177" fontId="10" fillId="0" borderId="4" xfId="3" applyNumberFormat="1" applyFill="1" applyBorder="1"/>
    <xf numFmtId="178" fontId="10" fillId="0" borderId="4" xfId="3" applyNumberFormat="1" applyFill="1" applyBorder="1"/>
    <xf numFmtId="0" fontId="9" fillId="0" borderId="10" xfId="3" applyFont="1" applyFill="1" applyBorder="1" applyAlignment="1">
      <alignment vertical="center"/>
    </xf>
    <xf numFmtId="179" fontId="9" fillId="0" borderId="2" xfId="3" applyNumberFormat="1" applyFont="1" applyFill="1" applyBorder="1" applyAlignment="1">
      <alignment horizontal="right" vertical="center"/>
    </xf>
    <xf numFmtId="0" fontId="4" fillId="0" borderId="0" xfId="3" applyFont="1" applyFill="1" applyAlignment="1">
      <alignment vertical="center"/>
    </xf>
    <xf numFmtId="0" fontId="4" fillId="0" borderId="8" xfId="3" applyFont="1" applyFill="1" applyBorder="1" applyAlignment="1">
      <alignment vertical="center"/>
    </xf>
    <xf numFmtId="179" fontId="4" fillId="0" borderId="3" xfId="3" applyNumberFormat="1" applyFont="1" applyFill="1" applyBorder="1" applyAlignment="1">
      <alignment horizontal="right" vertical="center"/>
    </xf>
    <xf numFmtId="179" fontId="4" fillId="0" borderId="3" xfId="3" applyNumberFormat="1" applyFont="1" applyFill="1" applyBorder="1" applyAlignment="1">
      <alignment vertical="center"/>
    </xf>
    <xf numFmtId="179" fontId="10" fillId="0" borderId="3" xfId="3" applyNumberFormat="1" applyFill="1" applyBorder="1"/>
    <xf numFmtId="179" fontId="9" fillId="0" borderId="3" xfId="3" applyNumberFormat="1" applyFont="1" applyFill="1" applyBorder="1" applyAlignment="1">
      <alignment vertical="center"/>
    </xf>
    <xf numFmtId="0" fontId="9" fillId="0" borderId="8" xfId="3" applyFont="1" applyFill="1" applyBorder="1" applyAlignment="1">
      <alignment vertical="center"/>
    </xf>
    <xf numFmtId="176" fontId="10" fillId="0" borderId="1" xfId="3" applyNumberFormat="1" applyFill="1" applyBorder="1"/>
    <xf numFmtId="176" fontId="10" fillId="0" borderId="7" xfId="3" applyNumberFormat="1" applyFill="1" applyBorder="1"/>
    <xf numFmtId="177" fontId="10" fillId="0" borderId="9" xfId="3" applyNumberFormat="1" applyFill="1" applyBorder="1"/>
    <xf numFmtId="38" fontId="17" fillId="0" borderId="22" xfId="18" applyFont="1" applyFill="1" applyBorder="1" applyAlignment="1">
      <alignment horizontal="right" vertical="center" wrapText="1"/>
    </xf>
    <xf numFmtId="38" fontId="4" fillId="0" borderId="11" xfId="18" applyFont="1" applyFill="1" applyBorder="1" applyAlignment="1">
      <alignment horizontal="right" vertical="center" wrapText="1"/>
    </xf>
    <xf numFmtId="0" fontId="40" fillId="0" borderId="0" xfId="9" applyFont="1" applyFill="1" applyBorder="1" applyAlignment="1"/>
    <xf numFmtId="0" fontId="40" fillId="0" borderId="0" xfId="10" applyFont="1" applyFill="1" applyAlignment="1">
      <alignment horizontal="center"/>
    </xf>
    <xf numFmtId="0" fontId="40" fillId="0" borderId="0" xfId="10" applyFont="1" applyFill="1" applyAlignment="1">
      <alignment horizontal="center" vertical="top"/>
    </xf>
    <xf numFmtId="0" fontId="7" fillId="2" borderId="0" xfId="0" applyFont="1" applyFill="1" applyAlignment="1">
      <alignment horizontal="left" vertical="top"/>
    </xf>
    <xf numFmtId="0" fontId="7" fillId="2" borderId="0" xfId="0" applyFont="1" applyFill="1" applyAlignment="1">
      <alignment vertical="top"/>
    </xf>
    <xf numFmtId="181" fontId="7" fillId="2" borderId="0" xfId="0" applyNumberFormat="1" applyFont="1" applyFill="1" applyAlignment="1">
      <alignment vertical="top"/>
    </xf>
    <xf numFmtId="181" fontId="4" fillId="2" borderId="9" xfId="0" applyNumberFormat="1" applyFont="1" applyFill="1" applyBorder="1" applyAlignment="1">
      <alignment horizontal="distributed" vertical="center" justifyLastLine="1"/>
    </xf>
    <xf numFmtId="176" fontId="4" fillId="2" borderId="11" xfId="0" applyNumberFormat="1" applyFont="1" applyFill="1" applyBorder="1" applyAlignment="1">
      <alignment horizontal="left" vertical="top"/>
    </xf>
    <xf numFmtId="180" fontId="4" fillId="2" borderId="8" xfId="0" quotePrefix="1" applyNumberFormat="1" applyFont="1" applyFill="1" applyBorder="1" applyAlignment="1">
      <alignment horizontal="left" vertical="center"/>
    </xf>
    <xf numFmtId="176" fontId="4" fillId="2" borderId="1" xfId="0" applyNumberFormat="1" applyFont="1" applyFill="1" applyBorder="1" applyAlignment="1">
      <alignment horizontal="left" vertical="top"/>
    </xf>
    <xf numFmtId="0" fontId="40" fillId="2" borderId="0" xfId="10" applyFont="1" applyFill="1"/>
    <xf numFmtId="0" fontId="4" fillId="2" borderId="0" xfId="0" applyFont="1" applyFill="1"/>
    <xf numFmtId="181" fontId="4" fillId="2" borderId="0" xfId="0" applyNumberFormat="1" applyFont="1" applyFill="1"/>
    <xf numFmtId="49" fontId="15" fillId="2" borderId="0" xfId="0" applyNumberFormat="1" applyFont="1" applyFill="1" applyAlignment="1">
      <alignment horizontal="left" vertical="center"/>
    </xf>
    <xf numFmtId="0" fontId="5" fillId="2" borderId="0" xfId="0" quotePrefix="1" applyFont="1" applyFill="1" applyAlignment="1">
      <alignment vertical="top"/>
    </xf>
    <xf numFmtId="0" fontId="15" fillId="2" borderId="0" xfId="0" applyFont="1" applyFill="1" applyAlignment="1">
      <alignment horizontal="left" vertical="center"/>
    </xf>
    <xf numFmtId="181" fontId="42" fillId="0" borderId="4" xfId="7" applyNumberFormat="1" applyFont="1" applyFill="1" applyBorder="1" applyAlignment="1">
      <alignment horizontal="right"/>
    </xf>
    <xf numFmtId="181" fontId="4" fillId="0" borderId="4" xfId="7" applyNumberFormat="1" applyFont="1" applyFill="1" applyBorder="1" applyAlignment="1">
      <alignment horizontal="right" vertical="top"/>
    </xf>
    <xf numFmtId="184" fontId="4" fillId="0" borderId="0" xfId="11" applyNumberFormat="1" applyFont="1" applyFill="1" applyBorder="1" applyAlignment="1">
      <alignment vertical="center"/>
    </xf>
    <xf numFmtId="38" fontId="4" fillId="0" borderId="0" xfId="11" applyFont="1" applyFill="1" applyBorder="1" applyAlignment="1">
      <alignment vertical="center"/>
    </xf>
    <xf numFmtId="184" fontId="4" fillId="0" borderId="0" xfId="11" applyNumberFormat="1" applyFont="1" applyFill="1" applyBorder="1" applyAlignment="1">
      <alignment horizontal="right" vertical="center"/>
    </xf>
    <xf numFmtId="184" fontId="4" fillId="0" borderId="1" xfId="11" applyNumberFormat="1" applyFont="1" applyFill="1" applyBorder="1" applyAlignment="1">
      <alignment horizontal="right" vertical="center"/>
    </xf>
    <xf numFmtId="190" fontId="0" fillId="0" borderId="8" xfId="12" applyNumberFormat="1" applyFont="1" applyBorder="1" applyAlignment="1">
      <alignment horizontal="right" vertical="center"/>
    </xf>
    <xf numFmtId="0" fontId="40" fillId="2" borderId="0" xfId="10" quotePrefix="1" applyFont="1" applyFill="1" applyAlignment="1">
      <alignment horizontal="left"/>
    </xf>
    <xf numFmtId="180" fontId="4" fillId="0" borderId="3" xfId="12" applyNumberFormat="1" applyFont="1" applyFill="1" applyBorder="1" applyAlignment="1">
      <alignment horizontal="right" vertical="center"/>
    </xf>
    <xf numFmtId="188" fontId="4" fillId="0" borderId="3" xfId="12" applyNumberFormat="1" applyFont="1" applyFill="1" applyBorder="1" applyAlignment="1">
      <alignment horizontal="right" vertical="center"/>
    </xf>
    <xf numFmtId="181" fontId="4" fillId="0" borderId="3" xfId="12" applyNumberFormat="1" applyFont="1" applyFill="1" applyBorder="1" applyAlignment="1">
      <alignment horizontal="right" vertical="center"/>
    </xf>
    <xf numFmtId="0" fontId="4" fillId="0" borderId="2" xfId="12" applyFont="1" applyFill="1" applyBorder="1" applyAlignment="1">
      <alignment horizontal="right" vertical="center"/>
    </xf>
    <xf numFmtId="0" fontId="4" fillId="0" borderId="11" xfId="12" applyFont="1" applyFill="1" applyBorder="1" applyAlignment="1">
      <alignment horizontal="right" vertical="center"/>
    </xf>
    <xf numFmtId="0" fontId="4" fillId="0" borderId="3" xfId="12" applyFont="1" applyFill="1" applyBorder="1" applyAlignment="1">
      <alignment horizontal="right" vertical="center"/>
    </xf>
    <xf numFmtId="180" fontId="9" fillId="0" borderId="3" xfId="12" applyNumberFormat="1" applyFont="1" applyFill="1" applyBorder="1" applyAlignment="1">
      <alignment horizontal="right" vertical="center"/>
    </xf>
    <xf numFmtId="0" fontId="4" fillId="0" borderId="34" xfId="12" applyFont="1" applyFill="1" applyBorder="1" applyAlignment="1">
      <alignment horizontal="distributed" vertical="center" justifyLastLine="1"/>
    </xf>
    <xf numFmtId="0" fontId="4" fillId="0" borderId="23" xfId="12" applyFont="1" applyFill="1" applyBorder="1" applyAlignment="1">
      <alignment horizontal="distributed" vertical="center" justifyLastLine="1"/>
    </xf>
    <xf numFmtId="0" fontId="4" fillId="0" borderId="26" xfId="12" applyFont="1" applyFill="1" applyBorder="1" applyAlignment="1">
      <alignment horizontal="distributed" vertical="center" justifyLastLine="1"/>
    </xf>
    <xf numFmtId="0" fontId="4" fillId="0" borderId="2" xfId="12" applyFont="1" applyFill="1" applyBorder="1" applyAlignment="1">
      <alignment horizontal="distributed" vertical="center" justifyLastLine="1"/>
    </xf>
    <xf numFmtId="0" fontId="0" fillId="0" borderId="11" xfId="12" applyFont="1" applyFill="1" applyBorder="1" applyAlignment="1">
      <alignment horizontal="distributed" vertical="center" justifyLastLine="1"/>
    </xf>
    <xf numFmtId="0" fontId="4" fillId="0" borderId="11" xfId="12" applyFont="1" applyFill="1" applyBorder="1" applyAlignment="1">
      <alignment horizontal="distributed" vertical="center" justifyLastLine="1"/>
    </xf>
    <xf numFmtId="185" fontId="9" fillId="0" borderId="3" xfId="12" applyNumberFormat="1" applyFont="1" applyFill="1" applyBorder="1" applyAlignment="1">
      <alignment horizontal="right" vertical="center"/>
    </xf>
    <xf numFmtId="185" fontId="4" fillId="0" borderId="3" xfId="12" applyNumberFormat="1" applyFont="1" applyFill="1" applyBorder="1" applyAlignment="1">
      <alignment horizontal="right" vertical="center"/>
    </xf>
    <xf numFmtId="0" fontId="4" fillId="0" borderId="0" xfId="19"/>
    <xf numFmtId="0" fontId="4" fillId="0" borderId="4" xfId="19" applyBorder="1"/>
    <xf numFmtId="181" fontId="4" fillId="0" borderId="0" xfId="18" applyNumberFormat="1" applyFont="1" applyFill="1" applyBorder="1" applyAlignment="1">
      <alignment horizontal="right" vertical="center"/>
    </xf>
    <xf numFmtId="3" fontId="43" fillId="0" borderId="0" xfId="20" applyNumberFormat="1" applyFont="1" applyAlignment="1" applyProtection="1">
      <alignment horizontal="left"/>
    </xf>
    <xf numFmtId="0" fontId="40" fillId="0" borderId="0" xfId="21" applyFont="1" applyFill="1" applyBorder="1" applyAlignment="1"/>
    <xf numFmtId="0" fontId="4" fillId="0" borderId="8" xfId="0" applyFont="1" applyBorder="1" applyAlignment="1">
      <alignment horizontal="distributed" vertical="center"/>
    </xf>
    <xf numFmtId="0" fontId="5" fillId="0" borderId="0" xfId="12" applyFont="1"/>
    <xf numFmtId="0" fontId="7" fillId="0" borderId="4" xfId="0" applyFont="1" applyBorder="1" applyAlignment="1">
      <alignment horizontal="right" vertical="top"/>
    </xf>
    <xf numFmtId="0" fontId="4" fillId="0" borderId="32" xfId="14" applyFont="1" applyBorder="1" applyAlignment="1">
      <alignment horizontal="distributed" vertical="center" wrapText="1" justifyLastLine="1"/>
    </xf>
    <xf numFmtId="0" fontId="9" fillId="0" borderId="32" xfId="14" applyFont="1" applyBorder="1" applyAlignment="1">
      <alignment horizontal="distributed" vertical="center" wrapText="1" justifyLastLine="1"/>
    </xf>
    <xf numFmtId="0" fontId="4" fillId="0" borderId="28" xfId="14" applyFont="1" applyBorder="1" applyAlignment="1">
      <alignment horizontal="distributed" vertical="center" wrapText="1" justifyLastLine="1"/>
    </xf>
    <xf numFmtId="0" fontId="4" fillId="0" borderId="0" xfId="12" applyFont="1" applyAlignment="1">
      <alignment horizontal="centerContinuous" vertical="center"/>
    </xf>
    <xf numFmtId="3" fontId="0" fillId="0" borderId="0" xfId="0" applyNumberFormat="1"/>
    <xf numFmtId="3" fontId="9" fillId="0" borderId="0" xfId="0" applyNumberFormat="1" applyFont="1"/>
    <xf numFmtId="3" fontId="0" fillId="0" borderId="8" xfId="0" applyNumberFormat="1" applyBorder="1"/>
    <xf numFmtId="0" fontId="4" fillId="0" borderId="0" xfId="12" quotePrefix="1" applyFont="1" applyAlignment="1">
      <alignment vertical="center"/>
    </xf>
    <xf numFmtId="0" fontId="4" fillId="0" borderId="0" xfId="12" applyFont="1" applyAlignment="1">
      <alignment vertical="center"/>
    </xf>
    <xf numFmtId="183" fontId="0" fillId="0" borderId="0" xfId="12" applyNumberFormat="1" applyFont="1" applyAlignment="1">
      <alignment horizontal="right" vertical="center"/>
    </xf>
    <xf numFmtId="183" fontId="9" fillId="0" borderId="0" xfId="12" applyNumberFormat="1" applyFont="1" applyAlignment="1">
      <alignment horizontal="right" vertical="center"/>
    </xf>
    <xf numFmtId="183" fontId="0" fillId="0" borderId="8" xfId="12" applyNumberFormat="1" applyFont="1" applyBorder="1" applyAlignment="1">
      <alignment horizontal="right" vertical="center"/>
    </xf>
    <xf numFmtId="3" fontId="0" fillId="0" borderId="0" xfId="13" applyNumberFormat="1" applyFont="1" applyAlignment="1">
      <alignment vertical="center"/>
    </xf>
    <xf numFmtId="4" fontId="0" fillId="0" borderId="0" xfId="0" applyNumberFormat="1"/>
    <xf numFmtId="4" fontId="9" fillId="0" borderId="0" xfId="0" applyNumberFormat="1" applyFont="1"/>
    <xf numFmtId="4" fontId="0" fillId="0" borderId="8" xfId="0" applyNumberFormat="1" applyBorder="1"/>
    <xf numFmtId="4" fontId="0" fillId="0" borderId="0" xfId="13" applyNumberFormat="1" applyFont="1" applyAlignment="1">
      <alignment vertical="center"/>
    </xf>
    <xf numFmtId="180" fontId="4" fillId="0" borderId="0" xfId="12" applyNumberFormat="1" applyFont="1" applyAlignment="1">
      <alignment vertical="center"/>
    </xf>
    <xf numFmtId="190" fontId="0" fillId="0" borderId="0" xfId="12" applyNumberFormat="1" applyFont="1" applyAlignment="1">
      <alignment horizontal="right" vertical="center"/>
    </xf>
    <xf numFmtId="190" fontId="9" fillId="0" borderId="0" xfId="12" applyNumberFormat="1" applyFont="1" applyAlignment="1">
      <alignment horizontal="right" vertical="center"/>
    </xf>
    <xf numFmtId="4" fontId="4" fillId="0" borderId="0" xfId="13" applyNumberFormat="1" applyFont="1" applyAlignment="1">
      <alignment vertical="center"/>
    </xf>
    <xf numFmtId="4" fontId="9" fillId="0" borderId="0" xfId="13" applyNumberFormat="1" applyFont="1" applyAlignment="1">
      <alignment vertical="center"/>
    </xf>
    <xf numFmtId="4" fontId="4" fillId="0" borderId="8" xfId="13" applyNumberFormat="1" applyFont="1" applyBorder="1" applyAlignment="1">
      <alignment vertical="center"/>
    </xf>
    <xf numFmtId="182" fontId="4" fillId="0" borderId="0" xfId="13" applyNumberFormat="1" applyFont="1" applyAlignment="1">
      <alignment vertical="center"/>
    </xf>
    <xf numFmtId="182" fontId="9" fillId="0" borderId="0" xfId="13" applyNumberFormat="1" applyFont="1" applyAlignment="1">
      <alignment vertical="center"/>
    </xf>
    <xf numFmtId="182" fontId="4" fillId="0" borderId="8" xfId="13" applyNumberFormat="1" applyFont="1" applyBorder="1" applyAlignment="1">
      <alignment vertical="center"/>
    </xf>
    <xf numFmtId="189" fontId="0" fillId="0" borderId="0" xfId="12" applyNumberFormat="1" applyFont="1" applyAlignment="1">
      <alignment horizontal="right" vertical="center"/>
    </xf>
    <xf numFmtId="189" fontId="9" fillId="0" borderId="0" xfId="12" applyNumberFormat="1" applyFont="1" applyAlignment="1">
      <alignment horizontal="right" vertical="center"/>
    </xf>
    <xf numFmtId="189" fontId="0" fillId="0" borderId="3" xfId="12" applyNumberFormat="1" applyFont="1" applyBorder="1" applyAlignment="1">
      <alignment horizontal="right" vertical="center"/>
    </xf>
    <xf numFmtId="183" fontId="0" fillId="0" borderId="3" xfId="12" applyNumberFormat="1" applyFont="1" applyBorder="1" applyAlignment="1">
      <alignment horizontal="right" vertical="center"/>
    </xf>
    <xf numFmtId="180" fontId="4" fillId="0" borderId="0" xfId="12" applyNumberFormat="1" applyFont="1" applyAlignment="1">
      <alignment horizontal="distributed" vertical="center"/>
    </xf>
    <xf numFmtId="3" fontId="4" fillId="0" borderId="0" xfId="13" applyNumberFormat="1" applyFont="1" applyAlignment="1">
      <alignment vertical="center"/>
    </xf>
    <xf numFmtId="3" fontId="9" fillId="0" borderId="0" xfId="13" applyNumberFormat="1" applyFont="1" applyAlignment="1">
      <alignment vertical="center"/>
    </xf>
    <xf numFmtId="3" fontId="4" fillId="0" borderId="8" xfId="13" applyNumberFormat="1" applyFont="1" applyBorder="1" applyAlignment="1">
      <alignment vertical="center"/>
    </xf>
    <xf numFmtId="180" fontId="4" fillId="0" borderId="0" xfId="12" applyNumberFormat="1" applyFont="1"/>
    <xf numFmtId="180" fontId="4" fillId="0" borderId="1" xfId="12" applyNumberFormat="1" applyFont="1" applyBorder="1"/>
    <xf numFmtId="187" fontId="4" fillId="0" borderId="1" xfId="12" applyNumberFormat="1" applyFont="1" applyBorder="1"/>
    <xf numFmtId="187" fontId="9" fillId="0" borderId="1" xfId="12" applyNumberFormat="1" applyFont="1" applyBorder="1"/>
    <xf numFmtId="180" fontId="4" fillId="0" borderId="9" xfId="12" applyNumberFormat="1" applyFont="1" applyBorder="1"/>
    <xf numFmtId="0" fontId="40" fillId="0" borderId="0" xfId="10" quotePrefix="1" applyFont="1" applyFill="1" applyAlignment="1">
      <alignment horizontal="left"/>
    </xf>
    <xf numFmtId="0" fontId="4" fillId="0" borderId="0" xfId="12" applyFont="1"/>
    <xf numFmtId="0" fontId="7" fillId="0" borderId="4" xfId="0" applyFont="1" applyBorder="1" applyAlignment="1">
      <alignment horizontal="left" vertical="top"/>
    </xf>
    <xf numFmtId="183" fontId="7" fillId="0" borderId="4" xfId="0" applyNumberFormat="1" applyFont="1" applyBorder="1" applyAlignment="1">
      <alignment vertical="top"/>
    </xf>
    <xf numFmtId="186" fontId="7" fillId="0" borderId="4" xfId="0" applyNumberFormat="1" applyFont="1" applyBorder="1" applyAlignment="1">
      <alignment vertical="top"/>
    </xf>
    <xf numFmtId="183" fontId="7" fillId="0" borderId="4" xfId="0" applyNumberFormat="1" applyFont="1" applyBorder="1" applyAlignment="1">
      <alignment horizontal="right" vertical="top"/>
    </xf>
    <xf numFmtId="183" fontId="0" fillId="0" borderId="13" xfId="15" applyNumberFormat="1" applyFont="1" applyBorder="1" applyAlignment="1">
      <alignment horizontal="distributed" vertical="center" justifyLastLine="1"/>
    </xf>
    <xf numFmtId="183" fontId="0" fillId="0" borderId="0" xfId="0" applyNumberFormat="1" applyAlignment="1">
      <alignment horizontal="right" vertical="top"/>
    </xf>
    <xf numFmtId="3" fontId="9" fillId="0" borderId="0" xfId="0" applyNumberFormat="1" applyFont="1" applyAlignment="1">
      <alignment vertical="center"/>
    </xf>
    <xf numFmtId="183" fontId="4" fillId="0" borderId="0" xfId="0" applyNumberFormat="1" applyFont="1" applyAlignment="1">
      <alignment horizontal="right" vertical="center"/>
    </xf>
    <xf numFmtId="178" fontId="4" fillId="0" borderId="0" xfId="0" applyNumberFormat="1" applyFont="1" applyAlignment="1">
      <alignment horizontal="right" vertical="center"/>
    </xf>
    <xf numFmtId="183" fontId="0" fillId="0" borderId="0" xfId="0" applyNumberFormat="1" applyAlignment="1">
      <alignment horizontal="right" vertical="center"/>
    </xf>
    <xf numFmtId="179" fontId="0" fillId="0" borderId="0" xfId="0" applyNumberFormat="1" applyAlignment="1">
      <alignment horizontal="right" vertical="center"/>
    </xf>
    <xf numFmtId="3" fontId="0" fillId="0" borderId="0" xfId="0" applyNumberFormat="1" applyAlignment="1">
      <alignment vertical="center"/>
    </xf>
    <xf numFmtId="0" fontId="10" fillId="0" borderId="0" xfId="16"/>
    <xf numFmtId="0" fontId="42" fillId="0" borderId="5" xfId="16" applyFont="1" applyBorder="1" applyAlignment="1">
      <alignment vertical="center"/>
    </xf>
    <xf numFmtId="0" fontId="42" fillId="0" borderId="5" xfId="16" applyFont="1" applyBorder="1" applyAlignment="1">
      <alignment vertical="center" justifyLastLine="1"/>
    </xf>
    <xf numFmtId="178" fontId="0" fillId="0" borderId="7" xfId="3" applyNumberFormat="1" applyFont="1" applyBorder="1" applyAlignment="1">
      <alignment horizontal="distributed" vertical="center" justifyLastLine="1"/>
    </xf>
    <xf numFmtId="178" fontId="4" fillId="0" borderId="7" xfId="3" applyNumberFormat="1" applyFont="1" applyBorder="1" applyAlignment="1">
      <alignment horizontal="distributed" vertical="center" justifyLastLine="1"/>
    </xf>
    <xf numFmtId="178" fontId="4" fillId="0" borderId="1" xfId="3" applyNumberFormat="1" applyFont="1" applyBorder="1" applyAlignment="1">
      <alignment horizontal="distributed" vertical="center" justifyLastLine="1"/>
    </xf>
    <xf numFmtId="0" fontId="10" fillId="0" borderId="0" xfId="16" applyAlignment="1">
      <alignment vertical="center"/>
    </xf>
    <xf numFmtId="0" fontId="4" fillId="0" borderId="0" xfId="16" applyFont="1" applyAlignment="1">
      <alignment horizontal="center" vertical="center"/>
    </xf>
    <xf numFmtId="3" fontId="4" fillId="0" borderId="0" xfId="16" applyNumberFormat="1" applyFont="1" applyAlignment="1">
      <alignment horizontal="right" vertical="center"/>
    </xf>
    <xf numFmtId="0" fontId="4" fillId="0" borderId="0" xfId="16" applyFont="1" applyAlignment="1">
      <alignment horizontal="right" vertical="center"/>
    </xf>
    <xf numFmtId="3" fontId="4" fillId="0" borderId="0" xfId="13" applyNumberFormat="1" applyFont="1"/>
    <xf numFmtId="3" fontId="4" fillId="0" borderId="0" xfId="0" applyNumberFormat="1" applyFont="1" applyAlignment="1">
      <alignment horizontal="right" vertical="center"/>
    </xf>
    <xf numFmtId="2" fontId="4" fillId="0" borderId="0" xfId="16" applyNumberFormat="1" applyFont="1" applyAlignment="1">
      <alignment vertical="center"/>
    </xf>
    <xf numFmtId="4" fontId="4" fillId="0" borderId="0" xfId="16" applyNumberFormat="1" applyFont="1" applyAlignment="1">
      <alignment horizontal="right" vertical="center"/>
    </xf>
    <xf numFmtId="4" fontId="4" fillId="0" borderId="0" xfId="23" applyNumberFormat="1" applyFont="1"/>
    <xf numFmtId="4" fontId="4" fillId="0" borderId="0" xfId="0" applyNumberFormat="1" applyFont="1" applyAlignment="1">
      <alignment horizontal="right" vertical="center"/>
    </xf>
    <xf numFmtId="176" fontId="4" fillId="0" borderId="0" xfId="16" applyNumberFormat="1" applyFont="1" applyAlignment="1">
      <alignment vertical="center"/>
    </xf>
    <xf numFmtId="182" fontId="4" fillId="0" borderId="0" xfId="23" applyNumberFormat="1" applyFont="1"/>
    <xf numFmtId="182" fontId="4" fillId="0" borderId="0" xfId="0" applyNumberFormat="1" applyFont="1" applyAlignment="1">
      <alignment horizontal="right" vertical="center"/>
    </xf>
    <xf numFmtId="0" fontId="10" fillId="0" borderId="0" xfId="16" applyAlignment="1">
      <alignment horizontal="left" vertical="center"/>
    </xf>
    <xf numFmtId="0" fontId="4" fillId="0" borderId="0" xfId="0" applyFont="1" applyAlignment="1">
      <alignment horizontal="right" vertical="center"/>
    </xf>
    <xf numFmtId="0" fontId="0" fillId="0" borderId="11" xfId="16" applyFont="1" applyBorder="1" applyAlignment="1">
      <alignment horizontal="right" vertical="center"/>
    </xf>
    <xf numFmtId="3" fontId="9" fillId="0" borderId="0" xfId="23" applyNumberFormat="1" applyFont="1"/>
    <xf numFmtId="3" fontId="9" fillId="0" borderId="0" xfId="0" applyNumberFormat="1" applyFont="1" applyAlignment="1">
      <alignment horizontal="right" vertical="center"/>
    </xf>
    <xf numFmtId="3" fontId="4" fillId="0" borderId="0" xfId="23" applyNumberFormat="1" applyFont="1"/>
    <xf numFmtId="180" fontId="4" fillId="0" borderId="1" xfId="17" applyNumberFormat="1" applyFont="1" applyFill="1" applyBorder="1" applyAlignment="1">
      <alignment vertical="center"/>
    </xf>
    <xf numFmtId="180" fontId="4" fillId="0" borderId="0" xfId="0" applyNumberFormat="1" applyFont="1"/>
    <xf numFmtId="3" fontId="15" fillId="0" borderId="0" xfId="0" applyNumberFormat="1" applyFont="1" applyAlignment="1">
      <alignment vertical="center"/>
    </xf>
    <xf numFmtId="0" fontId="3" fillId="0" borderId="0" xfId="0" applyFont="1"/>
    <xf numFmtId="0" fontId="7" fillId="0" borderId="0" xfId="0" applyFont="1" applyAlignment="1" applyProtection="1">
      <alignment vertical="top"/>
      <protection locked="0"/>
    </xf>
    <xf numFmtId="0" fontId="0" fillId="0" borderId="14" xfId="0" applyBorder="1" applyAlignment="1">
      <alignment horizontal="distributed" justifyLastLine="1"/>
    </xf>
    <xf numFmtId="0" fontId="0" fillId="0" borderId="27" xfId="0" applyBorder="1"/>
    <xf numFmtId="0" fontId="0" fillId="0" borderId="12" xfId="0" applyBorder="1"/>
    <xf numFmtId="0" fontId="0" fillId="0" borderId="15" xfId="0" applyBorder="1"/>
    <xf numFmtId="0" fontId="0" fillId="0" borderId="0" xfId="0" applyAlignment="1">
      <alignment vertical="top"/>
    </xf>
    <xf numFmtId="0" fontId="0" fillId="0" borderId="3" xfId="0" applyBorder="1" applyAlignment="1">
      <alignment horizontal="distributed" vertical="center" justifyLastLine="1"/>
    </xf>
    <xf numFmtId="0" fontId="0" fillId="0" borderId="33" xfId="0" applyBorder="1" applyAlignment="1">
      <alignment horizontal="distributed" vertical="center" justifyLastLine="1"/>
    </xf>
    <xf numFmtId="0" fontId="17" fillId="0" borderId="0" xfId="0" applyFont="1" applyAlignment="1">
      <alignment horizontal="distributed" vertical="center" wrapText="1"/>
    </xf>
    <xf numFmtId="0" fontId="0" fillId="0" borderId="33" xfId="0" applyBorder="1" applyAlignment="1">
      <alignment horizontal="distributed" vertical="center" wrapText="1" justifyLastLine="1"/>
    </xf>
    <xf numFmtId="0" fontId="0" fillId="0" borderId="0" xfId="0" applyAlignment="1">
      <alignment horizontal="distributed" vertical="center" justifyLastLine="1"/>
    </xf>
    <xf numFmtId="0" fontId="0" fillId="0" borderId="8" xfId="0" applyBorder="1" applyAlignment="1">
      <alignment horizontal="distributed" vertical="center" justifyLastLine="1"/>
    </xf>
    <xf numFmtId="0" fontId="0" fillId="0" borderId="0" xfId="0" applyAlignment="1">
      <alignment horizontal="distributed" vertical="center" wrapText="1"/>
    </xf>
    <xf numFmtId="0" fontId="38" fillId="0" borderId="0" xfId="0" applyFont="1" applyAlignment="1">
      <alignment horizontal="distributed" vertical="center" wrapText="1"/>
    </xf>
    <xf numFmtId="0" fontId="7" fillId="0" borderId="3" xfId="0" applyFont="1" applyBorder="1" applyAlignment="1">
      <alignment horizontal="distributed" vertical="center" justifyLastLine="1"/>
    </xf>
    <xf numFmtId="0" fontId="0" fillId="0" borderId="1" xfId="0" applyBorder="1"/>
    <xf numFmtId="0" fontId="0" fillId="0" borderId="9" xfId="0" applyBorder="1"/>
    <xf numFmtId="0" fontId="0" fillId="0" borderId="7" xfId="0" applyBorder="1"/>
    <xf numFmtId="0" fontId="0" fillId="0" borderId="3" xfId="0" applyBorder="1" applyAlignment="1">
      <alignment horizontal="right" vertical="top"/>
    </xf>
    <xf numFmtId="0" fontId="0" fillId="0" borderId="11" xfId="0" applyBorder="1" applyAlignment="1">
      <alignment horizontal="right"/>
    </xf>
    <xf numFmtId="0" fontId="44" fillId="0" borderId="0" xfId="0" applyFont="1" applyAlignment="1">
      <alignment horizontal="center" vertical="center"/>
    </xf>
    <xf numFmtId="0" fontId="0" fillId="0" borderId="0" xfId="0" applyAlignment="1">
      <alignment vertical="center"/>
    </xf>
    <xf numFmtId="185" fontId="4" fillId="0" borderId="3" xfId="0" applyNumberFormat="1" applyFont="1" applyBorder="1" applyAlignment="1">
      <alignment vertical="center"/>
    </xf>
    <xf numFmtId="185" fontId="4" fillId="0" borderId="0" xfId="0" applyNumberFormat="1" applyFont="1" applyAlignment="1">
      <alignment vertical="center"/>
    </xf>
    <xf numFmtId="185" fontId="0" fillId="0" borderId="0" xfId="0" applyNumberFormat="1" applyAlignment="1">
      <alignment vertical="center"/>
    </xf>
    <xf numFmtId="0" fontId="33" fillId="0" borderId="0" xfId="0" applyFont="1" applyAlignment="1">
      <alignment horizontal="center" vertical="center" wrapText="1"/>
    </xf>
    <xf numFmtId="0" fontId="31" fillId="0" borderId="0" xfId="0" applyFont="1" applyAlignment="1">
      <alignment horizontal="center" vertical="center" wrapText="1"/>
    </xf>
    <xf numFmtId="185" fontId="0" fillId="0" borderId="3" xfId="0" applyNumberFormat="1" applyBorder="1" applyAlignment="1">
      <alignment vertical="center"/>
    </xf>
    <xf numFmtId="0" fontId="34" fillId="0" borderId="0" xfId="0" applyFont="1" applyAlignment="1">
      <alignment horizontal="center" vertical="center" wrapText="1"/>
    </xf>
    <xf numFmtId="0" fontId="9" fillId="0" borderId="0" xfId="0" applyFont="1" applyAlignment="1">
      <alignment vertical="center"/>
    </xf>
    <xf numFmtId="0" fontId="28" fillId="0" borderId="0" xfId="0" applyFont="1" applyAlignment="1">
      <alignment textRotation="255"/>
    </xf>
    <xf numFmtId="0" fontId="28" fillId="0" borderId="0" xfId="0" applyFont="1" applyAlignment="1">
      <alignment vertical="top" textRotation="255"/>
    </xf>
    <xf numFmtId="0" fontId="0" fillId="0" borderId="3" xfId="0" applyBorder="1"/>
    <xf numFmtId="0" fontId="4" fillId="0" borderId="3" xfId="0" applyFont="1" applyBorder="1" applyAlignment="1">
      <alignment horizontal="distributed" vertical="center" justifyLastLine="1"/>
    </xf>
    <xf numFmtId="0" fontId="4" fillId="0" borderId="33" xfId="0" applyFont="1" applyBorder="1" applyAlignment="1">
      <alignment horizontal="distributed" vertical="center" justifyLastLine="1"/>
    </xf>
    <xf numFmtId="0" fontId="38" fillId="0" borderId="33" xfId="0" applyFont="1" applyBorder="1" applyAlignment="1">
      <alignment horizontal="distributed" vertical="center" wrapText="1"/>
    </xf>
    <xf numFmtId="0" fontId="4" fillId="0" borderId="0" xfId="0" applyFont="1" applyAlignment="1">
      <alignment horizontal="distributed" vertical="center" justifyLastLine="1"/>
    </xf>
    <xf numFmtId="0" fontId="7" fillId="0" borderId="33" xfId="0" applyFont="1" applyBorder="1" applyAlignment="1">
      <alignment horizontal="distributed" vertical="center" justifyLastLine="1"/>
    </xf>
    <xf numFmtId="0" fontId="38" fillId="0" borderId="33" xfId="0" applyFont="1" applyBorder="1" applyAlignment="1">
      <alignment horizontal="distributed" vertical="center" justifyLastLine="1"/>
    </xf>
    <xf numFmtId="0" fontId="38" fillId="0" borderId="0" xfId="0" applyFont="1" applyAlignment="1">
      <alignment horizontal="distributed" vertical="center" justifyLastLine="1"/>
    </xf>
    <xf numFmtId="0" fontId="0" fillId="0" borderId="11" xfId="0" applyBorder="1"/>
    <xf numFmtId="0" fontId="0" fillId="0" borderId="3" xfId="0" applyBorder="1" applyAlignment="1">
      <alignment horizontal="right"/>
    </xf>
    <xf numFmtId="0" fontId="0" fillId="0" borderId="0" xfId="0" applyAlignment="1">
      <alignment horizontal="right"/>
    </xf>
    <xf numFmtId="0" fontId="38" fillId="0" borderId="3" xfId="0" applyFont="1" applyBorder="1" applyAlignment="1">
      <alignment horizontal="distributed" vertical="center" wrapText="1"/>
    </xf>
    <xf numFmtId="0" fontId="4" fillId="0" borderId="33" xfId="0" applyFont="1" applyBorder="1" applyAlignment="1">
      <alignment horizontal="distributed" vertical="center"/>
    </xf>
    <xf numFmtId="0" fontId="38" fillId="0" borderId="0" xfId="0" applyFont="1" applyAlignment="1">
      <alignment horizontal="distributed" vertical="center"/>
    </xf>
    <xf numFmtId="0" fontId="25" fillId="0" borderId="3" xfId="0" applyFont="1" applyBorder="1" applyAlignment="1">
      <alignment horizontal="distributed" vertical="center" wrapText="1"/>
    </xf>
    <xf numFmtId="0" fontId="0" fillId="0" borderId="3" xfId="0" applyBorder="1" applyAlignment="1">
      <alignment horizontal="distributed" vertical="center" wrapText="1"/>
    </xf>
    <xf numFmtId="0" fontId="7" fillId="0" borderId="33" xfId="0" applyFont="1" applyBorder="1" applyAlignment="1">
      <alignment horizontal="distributed" vertical="center"/>
    </xf>
    <xf numFmtId="0" fontId="7" fillId="0" borderId="0" xfId="0" applyFont="1" applyAlignment="1">
      <alignment horizontal="distributed" vertical="center"/>
    </xf>
    <xf numFmtId="0" fontId="17" fillId="0" borderId="33" xfId="0" applyFont="1" applyBorder="1" applyAlignment="1">
      <alignment horizontal="distributed" vertical="center" justifyLastLine="1"/>
    </xf>
    <xf numFmtId="185" fontId="0" fillId="0" borderId="2" xfId="0" applyNumberFormat="1" applyBorder="1" applyAlignment="1">
      <alignment horizontal="right"/>
    </xf>
    <xf numFmtId="185" fontId="0" fillId="0" borderId="0" xfId="0" applyNumberFormat="1"/>
    <xf numFmtId="185" fontId="0" fillId="0" borderId="11" xfId="0" applyNumberFormat="1" applyBorder="1"/>
    <xf numFmtId="185" fontId="9" fillId="0" borderId="0" xfId="0" applyNumberFormat="1" applyFont="1" applyAlignment="1">
      <alignment vertical="center"/>
    </xf>
    <xf numFmtId="0" fontId="28" fillId="0" borderId="1" xfId="0" applyFont="1" applyBorder="1" applyAlignment="1">
      <alignment vertical="top" textRotation="255"/>
    </xf>
    <xf numFmtId="0" fontId="4" fillId="0" borderId="0" xfId="0" applyFont="1" applyAlignment="1">
      <alignment shrinkToFit="1"/>
    </xf>
    <xf numFmtId="0" fontId="15" fillId="0" borderId="0" xfId="0" applyFont="1" applyAlignment="1">
      <alignment vertical="center"/>
    </xf>
    <xf numFmtId="49" fontId="4" fillId="0" borderId="0" xfId="0" applyNumberFormat="1" applyFont="1" applyAlignment="1">
      <alignment vertical="center" shrinkToFit="1"/>
    </xf>
    <xf numFmtId="49" fontId="7" fillId="0" borderId="0" xfId="0" applyNumberFormat="1" applyFont="1" applyAlignment="1">
      <alignment horizontal="left" vertical="top"/>
    </xf>
    <xf numFmtId="49" fontId="7" fillId="0" borderId="0" xfId="0" applyNumberFormat="1" applyFont="1" applyAlignment="1">
      <alignment vertical="top" shrinkToFit="1"/>
    </xf>
    <xf numFmtId="49" fontId="0" fillId="0" borderId="0" xfId="0" applyNumberFormat="1" applyAlignment="1">
      <alignment vertical="center" shrinkToFit="1"/>
    </xf>
    <xf numFmtId="0" fontId="0" fillId="0" borderId="1" xfId="0" applyBorder="1" applyAlignment="1">
      <alignment horizontal="right" shrinkToFit="1"/>
    </xf>
    <xf numFmtId="49" fontId="4" fillId="0" borderId="11" xfId="0" applyNumberFormat="1" applyFont="1" applyBorder="1" applyAlignment="1">
      <alignment vertical="center" shrinkToFit="1"/>
    </xf>
    <xf numFmtId="49" fontId="4" fillId="0" borderId="11" xfId="0" applyNumberFormat="1" applyFont="1" applyBorder="1" applyAlignment="1">
      <alignment horizontal="distributed" vertical="center" shrinkToFit="1"/>
    </xf>
    <xf numFmtId="49" fontId="4" fillId="0" borderId="10" xfId="0" applyNumberFormat="1" applyFont="1" applyBorder="1" applyAlignment="1">
      <alignment vertical="center" shrinkToFit="1"/>
    </xf>
    <xf numFmtId="49" fontId="4" fillId="0" borderId="0" xfId="0" applyNumberFormat="1" applyFont="1" applyAlignment="1">
      <alignment horizontal="distributed" vertical="center" shrinkToFit="1"/>
    </xf>
    <xf numFmtId="49" fontId="4" fillId="0" borderId="40" xfId="0" applyNumberFormat="1" applyFont="1" applyBorder="1" applyAlignment="1">
      <alignment vertical="center" shrinkToFit="1"/>
    </xf>
    <xf numFmtId="0" fontId="4" fillId="0" borderId="1" xfId="0" applyFont="1" applyBorder="1" applyAlignment="1">
      <alignment shrinkToFit="1"/>
    </xf>
    <xf numFmtId="49" fontId="4" fillId="0" borderId="1" xfId="0" applyNumberFormat="1" applyFont="1" applyBorder="1" applyAlignment="1">
      <alignment vertical="center" shrinkToFit="1"/>
    </xf>
    <xf numFmtId="49" fontId="4" fillId="0" borderId="1" xfId="0" applyNumberFormat="1" applyFont="1" applyBorder="1" applyAlignment="1">
      <alignment horizontal="distributed" vertical="center" shrinkToFit="1"/>
    </xf>
    <xf numFmtId="49" fontId="4" fillId="0" borderId="37" xfId="0" applyNumberFormat="1" applyFont="1" applyBorder="1" applyAlignment="1">
      <alignment vertical="center" shrinkToFit="1"/>
    </xf>
    <xf numFmtId="49" fontId="4" fillId="0" borderId="8" xfId="0" applyNumberFormat="1" applyFont="1" applyBorder="1" applyAlignment="1">
      <alignment vertical="center" shrinkToFit="1"/>
    </xf>
    <xf numFmtId="49" fontId="4" fillId="0" borderId="0" xfId="0" applyNumberFormat="1" applyFont="1" applyAlignment="1">
      <alignment horizontal="right" vertical="center" shrinkToFit="1"/>
    </xf>
    <xf numFmtId="49" fontId="9" fillId="0" borderId="8" xfId="0" applyNumberFormat="1" applyFont="1" applyBorder="1" applyAlignment="1">
      <alignment vertical="center" shrinkToFit="1"/>
    </xf>
    <xf numFmtId="193" fontId="9" fillId="0" borderId="0" xfId="0" applyNumberFormat="1" applyFont="1" applyAlignment="1">
      <alignment horizontal="right" vertical="center" shrinkToFit="1"/>
    </xf>
    <xf numFmtId="193" fontId="4" fillId="0" borderId="0" xfId="0" applyNumberFormat="1" applyFont="1" applyAlignment="1">
      <alignment horizontal="right" vertical="center" shrinkToFit="1"/>
    </xf>
    <xf numFmtId="194" fontId="4" fillId="0" borderId="0" xfId="0" applyNumberFormat="1" applyFont="1" applyAlignment="1">
      <alignment horizontal="right" vertical="center"/>
    </xf>
    <xf numFmtId="193" fontId="4" fillId="0" borderId="1" xfId="0" applyNumberFormat="1" applyFont="1" applyBorder="1" applyAlignment="1">
      <alignment horizontal="right" vertical="center" shrinkToFit="1"/>
    </xf>
    <xf numFmtId="181" fontId="4" fillId="2" borderId="26" xfId="0" applyNumberFormat="1" applyFont="1" applyFill="1" applyBorder="1" applyAlignment="1">
      <alignment horizontal="distributed" vertical="center" justifyLastLine="1"/>
    </xf>
    <xf numFmtId="0" fontId="5" fillId="2" borderId="0" xfId="0" applyFont="1" applyFill="1" applyAlignment="1">
      <alignment horizontal="left" vertical="center" indent="1"/>
    </xf>
    <xf numFmtId="0" fontId="4" fillId="0" borderId="0" xfId="0" applyFont="1" applyAlignment="1">
      <alignment horizontal="distributed" vertical="center"/>
    </xf>
    <xf numFmtId="0" fontId="4" fillId="0" borderId="0" xfId="16" applyFont="1" applyAlignment="1">
      <alignment horizontal="distributed" vertical="center"/>
    </xf>
    <xf numFmtId="0" fontId="0" fillId="0" borderId="0" xfId="0" applyAlignment="1">
      <alignment horizontal="distributed" vertical="center"/>
    </xf>
    <xf numFmtId="0" fontId="5" fillId="0" borderId="0" xfId="0" applyFont="1" applyAlignment="1">
      <alignment horizontal="distributed" vertical="center"/>
    </xf>
    <xf numFmtId="0" fontId="0" fillId="0" borderId="0" xfId="0"/>
    <xf numFmtId="0" fontId="0" fillId="0" borderId="14" xfId="0" applyBorder="1"/>
    <xf numFmtId="0" fontId="0" fillId="0" borderId="33" xfId="0" applyBorder="1" applyAlignment="1">
      <alignment horizontal="distributed" vertical="center" wrapText="1"/>
    </xf>
    <xf numFmtId="0" fontId="7" fillId="0" borderId="33" xfId="0" applyFont="1" applyBorder="1" applyAlignment="1">
      <alignment horizontal="distributed" vertical="center" wrapText="1"/>
    </xf>
    <xf numFmtId="0" fontId="0" fillId="0" borderId="13" xfId="0" applyBorder="1"/>
    <xf numFmtId="0" fontId="0" fillId="0" borderId="33" xfId="0" applyBorder="1" applyAlignment="1">
      <alignment horizontal="distributed" vertical="center"/>
    </xf>
    <xf numFmtId="0" fontId="29" fillId="0" borderId="0" xfId="0" applyFont="1" applyAlignment="1">
      <alignment horizontal="distributed" vertical="center"/>
    </xf>
    <xf numFmtId="0" fontId="0" fillId="2" borderId="0" xfId="0" applyFill="1"/>
    <xf numFmtId="181" fontId="7" fillId="0" borderId="4" xfId="0" applyNumberFormat="1" applyFont="1" applyBorder="1" applyAlignment="1">
      <alignment vertical="top"/>
    </xf>
    <xf numFmtId="181" fontId="7" fillId="0" borderId="4" xfId="0" applyNumberFormat="1" applyFont="1" applyBorder="1" applyAlignment="1">
      <alignment horizontal="right" vertical="top"/>
    </xf>
    <xf numFmtId="176" fontId="0" fillId="2" borderId="2" xfId="0" applyNumberFormat="1" applyFill="1" applyBorder="1"/>
    <xf numFmtId="176" fontId="0" fillId="2" borderId="11" xfId="0" applyNumberFormat="1" applyFill="1" applyBorder="1" applyAlignment="1">
      <alignment horizontal="right"/>
    </xf>
    <xf numFmtId="181" fontId="0" fillId="2" borderId="11" xfId="0" applyNumberFormat="1" applyFill="1" applyBorder="1" applyAlignment="1">
      <alignment horizontal="right"/>
    </xf>
    <xf numFmtId="176" fontId="0" fillId="2" borderId="11" xfId="0" applyNumberFormat="1" applyFill="1" applyBorder="1"/>
    <xf numFmtId="3" fontId="4" fillId="0" borderId="0" xfId="0" applyNumberFormat="1" applyFont="1" applyAlignment="1">
      <alignment vertical="center"/>
    </xf>
    <xf numFmtId="180" fontId="4" fillId="0" borderId="0" xfId="0" applyNumberFormat="1" applyFont="1" applyAlignment="1">
      <alignment horizontal="right" vertical="center"/>
    </xf>
    <xf numFmtId="176" fontId="4" fillId="0" borderId="0" xfId="0" applyNumberFormat="1" applyFont="1" applyAlignment="1">
      <alignment horizontal="right" vertical="center"/>
    </xf>
    <xf numFmtId="0" fontId="4" fillId="2" borderId="0" xfId="0" quotePrefix="1" applyFont="1" applyFill="1" applyAlignment="1">
      <alignment horizontal="left" vertical="center"/>
    </xf>
    <xf numFmtId="4" fontId="4" fillId="0" borderId="3" xfId="0" applyNumberFormat="1" applyFont="1" applyBorder="1" applyAlignment="1">
      <alignment vertical="center"/>
    </xf>
    <xf numFmtId="2" fontId="4" fillId="0" borderId="0" xfId="0" applyNumberFormat="1" applyFont="1" applyAlignment="1">
      <alignment horizontal="right" vertical="center"/>
    </xf>
    <xf numFmtId="4" fontId="4" fillId="0" borderId="0" xfId="0" applyNumberFormat="1" applyFont="1" applyAlignment="1">
      <alignment vertical="center"/>
    </xf>
    <xf numFmtId="2" fontId="4" fillId="2" borderId="0" xfId="0" quotePrefix="1" applyNumberFormat="1" applyFont="1" applyFill="1" applyAlignment="1">
      <alignment horizontal="left" vertical="center"/>
    </xf>
    <xf numFmtId="182" fontId="4" fillId="0" borderId="3" xfId="0" applyNumberFormat="1" applyFont="1" applyBorder="1" applyAlignment="1">
      <alignment vertical="center"/>
    </xf>
    <xf numFmtId="182" fontId="4" fillId="0" borderId="0" xfId="0" applyNumberFormat="1" applyFont="1" applyAlignment="1">
      <alignment vertical="center"/>
    </xf>
    <xf numFmtId="176" fontId="0" fillId="0" borderId="9" xfId="0" applyNumberFormat="1" applyBorder="1" applyAlignment="1">
      <alignment vertical="center"/>
    </xf>
    <xf numFmtId="176" fontId="0" fillId="0" borderId="1" xfId="0" applyNumberFormat="1" applyBorder="1" applyAlignment="1">
      <alignment horizontal="right" vertical="center"/>
    </xf>
    <xf numFmtId="181" fontId="0" fillId="0" borderId="1" xfId="0" applyNumberFormat="1" applyBorder="1" applyAlignment="1">
      <alignment horizontal="right" vertical="center"/>
    </xf>
    <xf numFmtId="176" fontId="0" fillId="0" borderId="1" xfId="0" applyNumberFormat="1" applyBorder="1" applyAlignment="1">
      <alignment vertical="center"/>
    </xf>
    <xf numFmtId="0" fontId="4" fillId="2" borderId="0" xfId="0" quotePrefix="1" applyFont="1" applyFill="1" applyAlignment="1">
      <alignment horizontal="right" vertical="distributed"/>
    </xf>
    <xf numFmtId="2" fontId="0" fillId="0" borderId="0" xfId="0" applyNumberFormat="1" applyAlignment="1">
      <alignment horizontal="right" vertical="center"/>
    </xf>
    <xf numFmtId="176" fontId="0" fillId="0" borderId="0" xfId="0" applyNumberFormat="1" applyAlignment="1">
      <alignment horizontal="right" vertical="center"/>
    </xf>
    <xf numFmtId="0" fontId="9" fillId="2" borderId="0" xfId="0" applyFont="1" applyFill="1" applyAlignment="1">
      <alignment vertical="center"/>
    </xf>
    <xf numFmtId="3" fontId="9" fillId="0" borderId="3" xfId="23" applyNumberFormat="1" applyFont="1" applyBorder="1" applyAlignment="1">
      <alignment vertical="center"/>
    </xf>
    <xf numFmtId="2" fontId="9" fillId="0" borderId="0" xfId="0" applyNumberFormat="1" applyFont="1" applyAlignment="1">
      <alignment horizontal="right" vertical="center"/>
    </xf>
    <xf numFmtId="181" fontId="0" fillId="0" borderId="0" xfId="0" applyNumberFormat="1" applyAlignment="1">
      <alignment horizontal="right" vertical="center"/>
    </xf>
    <xf numFmtId="181" fontId="9" fillId="0" borderId="0" xfId="0" applyNumberFormat="1" applyFont="1" applyAlignment="1">
      <alignment horizontal="right" vertical="center"/>
    </xf>
    <xf numFmtId="0" fontId="4" fillId="2" borderId="0" xfId="0" applyFont="1" applyFill="1" applyAlignment="1">
      <alignment vertical="center"/>
    </xf>
    <xf numFmtId="3" fontId="4" fillId="0" borderId="3" xfId="0" applyNumberFormat="1" applyFont="1" applyBorder="1" applyAlignment="1">
      <alignment vertical="center"/>
    </xf>
    <xf numFmtId="0" fontId="9" fillId="2" borderId="0" xfId="0" quotePrefix="1" applyFont="1" applyFill="1" applyAlignment="1">
      <alignment vertical="center"/>
    </xf>
    <xf numFmtId="3" fontId="9" fillId="0" borderId="3" xfId="0" applyNumberFormat="1" applyFont="1" applyBorder="1" applyAlignment="1">
      <alignment vertical="center"/>
    </xf>
    <xf numFmtId="2" fontId="9" fillId="0" borderId="0" xfId="0" applyNumberFormat="1" applyFont="1" applyAlignment="1">
      <alignment vertical="center"/>
    </xf>
    <xf numFmtId="0" fontId="4" fillId="2" borderId="0" xfId="0" quotePrefix="1" applyFont="1" applyFill="1" applyAlignment="1">
      <alignment vertical="center"/>
    </xf>
    <xf numFmtId="3" fontId="0" fillId="0" borderId="3" xfId="0" applyNumberFormat="1" applyBorder="1" applyAlignment="1">
      <alignment vertical="center"/>
    </xf>
    <xf numFmtId="2" fontId="0" fillId="0" borderId="0" xfId="0" applyNumberFormat="1" applyAlignment="1">
      <alignment vertical="center"/>
    </xf>
    <xf numFmtId="0" fontId="0" fillId="2" borderId="0" xfId="0" applyFill="1" applyAlignment="1">
      <alignment vertical="center"/>
    </xf>
    <xf numFmtId="3" fontId="4" fillId="0" borderId="3" xfId="23" applyNumberFormat="1" applyFont="1" applyBorder="1" applyAlignment="1">
      <alignment vertical="center"/>
    </xf>
    <xf numFmtId="0" fontId="4" fillId="2" borderId="0" xfId="0" applyFont="1" applyFill="1" applyAlignment="1">
      <alignment horizontal="left" vertical="center"/>
    </xf>
    <xf numFmtId="176" fontId="4" fillId="2" borderId="0" xfId="0" applyNumberFormat="1" applyFont="1" applyFill="1" applyAlignment="1">
      <alignment horizontal="left" vertical="top"/>
    </xf>
    <xf numFmtId="176" fontId="0" fillId="0" borderId="3" xfId="0" applyNumberFormat="1" applyBorder="1" applyAlignment="1">
      <alignment vertical="center"/>
    </xf>
    <xf numFmtId="176" fontId="0" fillId="0" borderId="0" xfId="0" applyNumberFormat="1" applyAlignment="1">
      <alignment vertical="center"/>
    </xf>
    <xf numFmtId="176" fontId="0" fillId="0" borderId="2" xfId="0" applyNumberFormat="1" applyBorder="1" applyAlignment="1">
      <alignment vertical="center"/>
    </xf>
    <xf numFmtId="176" fontId="0" fillId="0" borderId="11" xfId="0" applyNumberFormat="1" applyBorder="1" applyAlignment="1">
      <alignment horizontal="right" vertical="center"/>
    </xf>
    <xf numFmtId="181" fontId="0" fillId="0" borderId="11" xfId="0" applyNumberFormat="1" applyBorder="1" applyAlignment="1">
      <alignment horizontal="right" vertical="center"/>
    </xf>
    <xf numFmtId="176" fontId="0" fillId="0" borderId="11" xfId="0" applyNumberFormat="1" applyBorder="1" applyAlignment="1">
      <alignment vertical="center"/>
    </xf>
    <xf numFmtId="2" fontId="0" fillId="0" borderId="3" xfId="0" applyNumberFormat="1" applyBorder="1" applyAlignment="1">
      <alignment horizontal="right" vertical="center"/>
    </xf>
    <xf numFmtId="176" fontId="4" fillId="2" borderId="0" xfId="0" applyNumberFormat="1" applyFont="1" applyFill="1" applyAlignment="1">
      <alignment horizontal="left" vertical="center"/>
    </xf>
    <xf numFmtId="182" fontId="0" fillId="0" borderId="0" xfId="0" applyNumberFormat="1" applyAlignment="1">
      <alignment horizontal="right" vertical="center"/>
    </xf>
    <xf numFmtId="181" fontId="17" fillId="0" borderId="0" xfId="0" applyNumberFormat="1" applyFont="1" applyAlignment="1">
      <alignment horizontal="right" vertical="center"/>
    </xf>
    <xf numFmtId="176" fontId="0" fillId="2" borderId="9" xfId="0" applyNumberFormat="1" applyFill="1" applyBorder="1"/>
    <xf numFmtId="176" fontId="0" fillId="2" borderId="1" xfId="0" applyNumberFormat="1" applyFill="1" applyBorder="1" applyAlignment="1">
      <alignment horizontal="right"/>
    </xf>
    <xf numFmtId="181" fontId="0" fillId="2" borderId="1" xfId="0" applyNumberFormat="1" applyFill="1" applyBorder="1" applyAlignment="1">
      <alignment horizontal="right"/>
    </xf>
    <xf numFmtId="176" fontId="0" fillId="2" borderId="1" xfId="0" applyNumberFormat="1" applyFill="1" applyBorder="1"/>
    <xf numFmtId="176" fontId="10" fillId="0" borderId="0" xfId="3" applyNumberFormat="1" applyFill="1" applyAlignment="1">
      <alignment horizontal="right"/>
    </xf>
    <xf numFmtId="176" fontId="5" fillId="0" borderId="0" xfId="3" applyNumberFormat="1" applyFont="1" applyFill="1" applyAlignment="1">
      <alignment horizontal="right" vertical="center"/>
    </xf>
    <xf numFmtId="0" fontId="10" fillId="0" borderId="0" xfId="3" applyFill="1" applyAlignment="1">
      <alignment horizontal="right"/>
    </xf>
    <xf numFmtId="176" fontId="5" fillId="0" borderId="0" xfId="3" applyNumberFormat="1" applyFont="1" applyFill="1" applyAlignment="1">
      <alignment horizontal="right"/>
    </xf>
    <xf numFmtId="176" fontId="8" fillId="0" borderId="0" xfId="3" applyNumberFormat="1" applyFont="1" applyFill="1" applyAlignment="1">
      <alignment horizontal="right" vertical="top"/>
    </xf>
    <xf numFmtId="176" fontId="8" fillId="0" borderId="4" xfId="3" applyNumberFormat="1" applyFont="1" applyFill="1" applyBorder="1" applyAlignment="1">
      <alignment horizontal="right" vertical="top"/>
    </xf>
    <xf numFmtId="176" fontId="8" fillId="0" borderId="4" xfId="3" quotePrefix="1" applyNumberFormat="1" applyFont="1" applyFill="1" applyBorder="1" applyAlignment="1">
      <alignment horizontal="right" vertical="top"/>
    </xf>
    <xf numFmtId="176" fontId="4" fillId="0" borderId="28" xfId="3" applyNumberFormat="1" applyFont="1" applyFill="1" applyBorder="1" applyAlignment="1">
      <alignment horizontal="right" vertical="center"/>
    </xf>
    <xf numFmtId="176" fontId="4" fillId="0" borderId="5" xfId="3" applyNumberFormat="1" applyFont="1" applyFill="1" applyBorder="1" applyAlignment="1">
      <alignment horizontal="right" vertical="center"/>
    </xf>
    <xf numFmtId="178" fontId="4" fillId="0" borderId="34" xfId="3" applyNumberFormat="1" applyFont="1" applyFill="1" applyBorder="1" applyAlignment="1">
      <alignment horizontal="center" vertical="center" justifyLastLine="1"/>
    </xf>
    <xf numFmtId="178" fontId="4" fillId="0" borderId="7" xfId="3" applyNumberFormat="1" applyFont="1" applyFill="1" applyBorder="1" applyAlignment="1">
      <alignment horizontal="center" vertical="center" justifyLastLine="1"/>
    </xf>
    <xf numFmtId="178" fontId="4" fillId="0" borderId="1" xfId="3" applyNumberFormat="1" applyFont="1" applyFill="1" applyBorder="1" applyAlignment="1">
      <alignment horizontal="center" vertical="center" justifyLastLine="1"/>
    </xf>
    <xf numFmtId="0" fontId="9" fillId="0" borderId="0" xfId="3" applyFont="1" applyFill="1" applyAlignment="1">
      <alignment horizontal="right" vertical="center"/>
    </xf>
    <xf numFmtId="0" fontId="4" fillId="0" borderId="0" xfId="3" applyFont="1" applyFill="1" applyAlignment="1">
      <alignment horizontal="right" vertical="center"/>
    </xf>
    <xf numFmtId="176" fontId="4" fillId="0" borderId="0" xfId="3" applyNumberFormat="1" applyFont="1" applyFill="1" applyAlignment="1">
      <alignment horizontal="distributed" vertical="center"/>
    </xf>
    <xf numFmtId="176" fontId="7" fillId="0" borderId="0" xfId="3" applyNumberFormat="1" applyFont="1" applyFill="1" applyAlignment="1">
      <alignment horizontal="distributed" vertical="center"/>
    </xf>
    <xf numFmtId="178" fontId="4" fillId="0" borderId="0" xfId="3" applyNumberFormat="1" applyFont="1" applyFill="1" applyAlignment="1">
      <alignment horizontal="right"/>
    </xf>
    <xf numFmtId="178" fontId="10" fillId="0" borderId="0" xfId="3" applyNumberFormat="1" applyFill="1" applyAlignment="1">
      <alignment horizontal="right"/>
    </xf>
    <xf numFmtId="178" fontId="5" fillId="0" borderId="0" xfId="3" applyNumberFormat="1" applyFont="1" applyFill="1" applyAlignment="1">
      <alignment horizontal="right" vertical="center"/>
    </xf>
    <xf numFmtId="178" fontId="10" fillId="0" borderId="4" xfId="3" applyNumberFormat="1" applyFill="1" applyBorder="1" applyAlignment="1">
      <alignment horizontal="right"/>
    </xf>
    <xf numFmtId="178" fontId="4" fillId="0" borderId="5" xfId="3" applyNumberFormat="1" applyFont="1" applyFill="1" applyBorder="1" applyAlignment="1">
      <alignment horizontal="right" vertical="center"/>
    </xf>
    <xf numFmtId="0" fontId="10" fillId="0" borderId="0" xfId="3" applyFill="1" applyAlignment="1">
      <alignment horizontal="right" vertical="center"/>
    </xf>
    <xf numFmtId="176" fontId="10" fillId="0" borderId="1" xfId="3" applyNumberFormat="1" applyFill="1" applyBorder="1" applyAlignment="1">
      <alignment horizontal="right"/>
    </xf>
    <xf numFmtId="0" fontId="21" fillId="0" borderId="0" xfId="7" applyFont="1" applyFill="1" applyAlignment="1">
      <alignment vertical="center" wrapText="1"/>
    </xf>
    <xf numFmtId="0" fontId="18" fillId="0" borderId="0" xfId="7" applyFont="1" applyFill="1" applyAlignment="1">
      <alignment horizontal="center" vertical="center"/>
    </xf>
    <xf numFmtId="0" fontId="18" fillId="0" borderId="0" xfId="7" applyFont="1" applyFill="1" applyAlignment="1">
      <alignment vertical="center" wrapText="1"/>
    </xf>
    <xf numFmtId="0" fontId="18" fillId="0" borderId="0" xfId="7" applyFont="1" applyFill="1" applyAlignment="1">
      <alignment horizontal="right" vertical="center"/>
    </xf>
    <xf numFmtId="0" fontId="18" fillId="0" borderId="0" xfId="7" applyFont="1" applyFill="1" applyAlignment="1">
      <alignment vertical="center"/>
    </xf>
    <xf numFmtId="0" fontId="15" fillId="0" borderId="0" xfId="7" applyFont="1" applyFill="1" applyAlignment="1">
      <alignment vertical="center"/>
    </xf>
    <xf numFmtId="0" fontId="7" fillId="0" borderId="0" xfId="7" applyFont="1" applyFill="1" applyAlignment="1">
      <alignment vertical="center"/>
    </xf>
    <xf numFmtId="0" fontId="4" fillId="0" borderId="22" xfId="7" applyFill="1" applyBorder="1" applyAlignment="1">
      <alignment horizontal="distributed" vertical="center" wrapText="1" justifyLastLine="1"/>
    </xf>
    <xf numFmtId="0" fontId="4" fillId="0" borderId="23" xfId="7" applyFill="1" applyBorder="1" applyAlignment="1">
      <alignment horizontal="center" vertical="center"/>
    </xf>
    <xf numFmtId="0" fontId="4" fillId="0" borderId="22" xfId="7" applyFill="1" applyBorder="1" applyAlignment="1">
      <alignment horizontal="right" vertical="center" wrapText="1"/>
    </xf>
    <xf numFmtId="0" fontId="4" fillId="0" borderId="0" xfId="7" applyFill="1" applyAlignment="1">
      <alignment horizontal="distributed" vertical="center" wrapText="1" justifyLastLine="1"/>
    </xf>
    <xf numFmtId="0" fontId="4" fillId="0" borderId="8" xfId="7" applyFill="1" applyBorder="1" applyAlignment="1">
      <alignment horizontal="center" vertical="center"/>
    </xf>
    <xf numFmtId="0" fontId="4" fillId="0" borderId="2" xfId="7" applyFill="1" applyBorder="1" applyAlignment="1">
      <alignment horizontal="right" vertical="top" wrapText="1"/>
    </xf>
    <xf numFmtId="0" fontId="4" fillId="0" borderId="11" xfId="7" applyFill="1" applyBorder="1" applyAlignment="1">
      <alignment horizontal="right" vertical="center" wrapText="1"/>
    </xf>
    <xf numFmtId="0" fontId="4" fillId="0" borderId="20" xfId="7" applyFill="1" applyBorder="1" applyAlignment="1">
      <alignment vertical="center" wrapText="1"/>
    </xf>
    <xf numFmtId="0" fontId="4" fillId="0" borderId="20" xfId="7" applyFill="1" applyBorder="1" applyAlignment="1">
      <alignment horizontal="center" vertical="center" wrapText="1"/>
    </xf>
    <xf numFmtId="0" fontId="4" fillId="0" borderId="21" xfId="7" applyFill="1" applyBorder="1" applyAlignment="1">
      <alignment horizontal="left" vertical="center" wrapText="1"/>
    </xf>
    <xf numFmtId="3" fontId="4" fillId="0" borderId="20" xfId="7" applyNumberFormat="1" applyFill="1" applyBorder="1" applyAlignment="1">
      <alignment horizontal="right" vertical="center"/>
    </xf>
    <xf numFmtId="3" fontId="9" fillId="0" borderId="20" xfId="7" applyNumberFormat="1" applyFont="1" applyFill="1" applyBorder="1" applyAlignment="1">
      <alignment horizontal="right" vertical="center"/>
    </xf>
    <xf numFmtId="0" fontId="4" fillId="0" borderId="18" xfId="7" applyFill="1" applyBorder="1" applyAlignment="1">
      <alignment vertical="center" wrapText="1"/>
    </xf>
    <xf numFmtId="0" fontId="4" fillId="0" borderId="18" xfId="7" applyFill="1" applyBorder="1" applyAlignment="1">
      <alignment horizontal="center" vertical="center" wrapText="1"/>
    </xf>
    <xf numFmtId="0" fontId="4" fillId="0" borderId="19" xfId="7" applyFill="1" applyBorder="1" applyAlignment="1">
      <alignment horizontal="left" vertical="center" wrapText="1"/>
    </xf>
    <xf numFmtId="3" fontId="4" fillId="0" borderId="18" xfId="7" applyNumberFormat="1" applyFill="1" applyBorder="1" applyAlignment="1">
      <alignment horizontal="right" vertical="center"/>
    </xf>
    <xf numFmtId="0" fontId="9" fillId="0" borderId="18" xfId="7" applyFont="1" applyFill="1" applyBorder="1" applyAlignment="1">
      <alignment horizontal="right" vertical="center"/>
    </xf>
    <xf numFmtId="3" fontId="9" fillId="0" borderId="18" xfId="7" applyNumberFormat="1" applyFont="1" applyFill="1" applyBorder="1" applyAlignment="1">
      <alignment horizontal="right" vertical="center"/>
    </xf>
    <xf numFmtId="0" fontId="4" fillId="0" borderId="18" xfId="7" applyFill="1" applyBorder="1" applyAlignment="1">
      <alignment horizontal="right" vertical="center"/>
    </xf>
    <xf numFmtId="0" fontId="4" fillId="0" borderId="24" xfId="7" applyFill="1" applyBorder="1" applyAlignment="1">
      <alignment vertical="center" wrapText="1"/>
    </xf>
    <xf numFmtId="0" fontId="4" fillId="0" borderId="25" xfId="7" applyFill="1" applyBorder="1" applyAlignment="1">
      <alignment horizontal="left" vertical="center" wrapText="1"/>
    </xf>
    <xf numFmtId="3" fontId="4" fillId="0" borderId="24" xfId="7" applyNumberFormat="1" applyFill="1" applyBorder="1" applyAlignment="1">
      <alignment horizontal="right" vertical="center"/>
    </xf>
    <xf numFmtId="3" fontId="9" fillId="0" borderId="24" xfId="7" applyNumberFormat="1" applyFont="1" applyFill="1" applyBorder="1" applyAlignment="1">
      <alignment horizontal="right" vertical="center"/>
    </xf>
    <xf numFmtId="0" fontId="4" fillId="0" borderId="24" xfId="7" applyFill="1" applyBorder="1" applyAlignment="1">
      <alignment horizontal="left" vertical="center" wrapText="1"/>
    </xf>
    <xf numFmtId="0" fontId="4" fillId="0" borderId="24" xfId="7" applyFill="1" applyBorder="1" applyAlignment="1">
      <alignment horizontal="center" vertical="center" wrapText="1"/>
    </xf>
    <xf numFmtId="0" fontId="9" fillId="0" borderId="24" xfId="7" applyFont="1" applyFill="1" applyBorder="1" applyAlignment="1">
      <alignment horizontal="right" vertical="center"/>
    </xf>
    <xf numFmtId="0" fontId="4" fillId="0" borderId="16" xfId="7" applyFill="1" applyBorder="1" applyAlignment="1">
      <alignment horizontal="left" vertical="center" wrapText="1"/>
    </xf>
    <xf numFmtId="0" fontId="4" fillId="0" borderId="16" xfId="7" applyFill="1" applyBorder="1" applyAlignment="1">
      <alignment horizontal="center" vertical="center" wrapText="1"/>
    </xf>
    <xf numFmtId="0" fontId="4" fillId="0" borderId="17" xfId="7" applyFill="1" applyBorder="1" applyAlignment="1">
      <alignment horizontal="left" vertical="center" wrapText="1"/>
    </xf>
    <xf numFmtId="3" fontId="4" fillId="0" borderId="16" xfId="7" applyNumberFormat="1" applyFill="1" applyBorder="1" applyAlignment="1">
      <alignment horizontal="right" vertical="center"/>
    </xf>
    <xf numFmtId="0" fontId="9" fillId="0" borderId="16" xfId="7" applyFont="1" applyFill="1" applyBorder="1" applyAlignment="1">
      <alignment horizontal="right" vertical="center"/>
    </xf>
    <xf numFmtId="0" fontId="33" fillId="0" borderId="0" xfId="7" applyFont="1" applyFill="1" applyAlignment="1">
      <alignment horizontal="right" vertical="center"/>
    </xf>
    <xf numFmtId="0" fontId="5" fillId="0" borderId="0" xfId="7" applyFont="1" applyFill="1" applyAlignment="1">
      <alignment vertical="center"/>
    </xf>
    <xf numFmtId="0" fontId="33" fillId="0" borderId="0" xfId="7" applyFont="1" applyFill="1" applyAlignment="1">
      <alignment vertical="center"/>
    </xf>
    <xf numFmtId="0" fontId="4" fillId="0" borderId="11" xfId="7" applyFill="1" applyBorder="1" applyAlignment="1">
      <alignment horizontal="distributed" vertical="center" wrapText="1" justifyLastLine="1"/>
    </xf>
    <xf numFmtId="0" fontId="4" fillId="0" borderId="10" xfId="7" applyFill="1" applyBorder="1" applyAlignment="1">
      <alignment horizontal="center" vertical="center"/>
    </xf>
    <xf numFmtId="0" fontId="4" fillId="0" borderId="20" xfId="7" applyFill="1" applyBorder="1" applyAlignment="1">
      <alignment horizontal="left" vertical="center" wrapText="1"/>
    </xf>
    <xf numFmtId="0" fontId="4" fillId="0" borderId="21" xfId="7" applyFont="1" applyFill="1" applyBorder="1" applyAlignment="1">
      <alignment horizontal="left" vertical="center" wrapText="1"/>
    </xf>
    <xf numFmtId="0" fontId="9" fillId="0" borderId="20" xfId="7" applyFont="1" applyFill="1" applyBorder="1" applyAlignment="1">
      <alignment horizontal="right" vertical="center"/>
    </xf>
    <xf numFmtId="0" fontId="4" fillId="0" borderId="18" xfId="7" applyFill="1" applyBorder="1" applyAlignment="1">
      <alignment horizontal="left" vertical="center" wrapText="1"/>
    </xf>
    <xf numFmtId="0" fontId="17" fillId="0" borderId="18" xfId="7" applyFont="1" applyFill="1" applyBorder="1" applyAlignment="1">
      <alignment horizontal="left" vertical="center" wrapText="1"/>
    </xf>
    <xf numFmtId="0" fontId="17" fillId="0" borderId="18" xfId="7" applyFont="1" applyFill="1" applyBorder="1" applyAlignment="1">
      <alignment horizontal="center" vertical="center" wrapText="1"/>
    </xf>
    <xf numFmtId="0" fontId="17" fillId="0" borderId="19" xfId="7" applyFont="1" applyFill="1" applyBorder="1" applyAlignment="1">
      <alignment horizontal="left" vertical="center" wrapText="1"/>
    </xf>
    <xf numFmtId="3" fontId="17" fillId="0" borderId="18" xfId="7" applyNumberFormat="1" applyFont="1" applyFill="1" applyBorder="1" applyAlignment="1">
      <alignment horizontal="right" vertical="center"/>
    </xf>
    <xf numFmtId="0" fontId="4" fillId="0" borderId="19" xfId="7" applyFont="1" applyFill="1" applyBorder="1" applyAlignment="1">
      <alignment horizontal="left" vertical="center" wrapText="1"/>
    </xf>
    <xf numFmtId="3" fontId="17" fillId="0" borderId="46" xfId="7" applyNumberFormat="1" applyFont="1" applyFill="1" applyBorder="1" applyAlignment="1">
      <alignment horizontal="right" vertical="center"/>
    </xf>
    <xf numFmtId="3" fontId="9" fillId="0" borderId="16" xfId="7" applyNumberFormat="1" applyFont="1" applyFill="1" applyBorder="1" applyAlignment="1">
      <alignment horizontal="right" vertical="center"/>
    </xf>
    <xf numFmtId="0" fontId="15" fillId="0" borderId="0" xfId="7" applyFont="1" applyFill="1" applyAlignment="1">
      <alignment horizontal="left" vertical="center"/>
    </xf>
    <xf numFmtId="0" fontId="3" fillId="0" borderId="0" xfId="7" quotePrefix="1" applyFont="1" applyFill="1" applyAlignment="1">
      <alignment horizontal="left" vertical="center"/>
    </xf>
    <xf numFmtId="0" fontId="4" fillId="0" borderId="0" xfId="7" applyFill="1" applyAlignment="1">
      <alignment vertical="center"/>
    </xf>
    <xf numFmtId="0" fontId="4" fillId="0" borderId="0" xfId="7" applyFill="1" applyAlignment="1">
      <alignment horizontal="left" vertical="top"/>
    </xf>
    <xf numFmtId="0" fontId="4" fillId="0" borderId="0" xfId="7" applyFill="1" applyAlignment="1">
      <alignment vertical="top"/>
    </xf>
    <xf numFmtId="0" fontId="7" fillId="0" borderId="4" xfId="7" applyFont="1" applyFill="1" applyBorder="1" applyAlignment="1">
      <alignment horizontal="left" vertical="top"/>
    </xf>
    <xf numFmtId="0" fontId="7" fillId="0" borderId="4" xfId="7" applyFont="1" applyFill="1" applyBorder="1" applyAlignment="1">
      <alignment vertical="top"/>
    </xf>
    <xf numFmtId="0" fontId="7" fillId="0" borderId="4" xfId="7" applyFont="1" applyFill="1" applyBorder="1" applyAlignment="1">
      <alignment horizontal="right" vertical="top"/>
    </xf>
    <xf numFmtId="0" fontId="7" fillId="0" borderId="0" xfId="7" applyFont="1" applyFill="1" applyAlignment="1">
      <alignment vertical="top"/>
    </xf>
    <xf numFmtId="0" fontId="4" fillId="0" borderId="7" xfId="7" applyFill="1" applyBorder="1" applyAlignment="1">
      <alignment horizontal="distributed" vertical="center" wrapText="1" justifyLastLine="1"/>
    </xf>
    <xf numFmtId="0" fontId="4" fillId="0" borderId="26" xfId="7" applyFill="1" applyBorder="1" applyAlignment="1">
      <alignment horizontal="distributed" vertical="center" wrapText="1" justifyLastLine="1"/>
    </xf>
    <xf numFmtId="0" fontId="4" fillId="0" borderId="0" xfId="7" applyFill="1" applyAlignment="1">
      <alignment horizontal="right" vertical="top"/>
    </xf>
    <xf numFmtId="0" fontId="4" fillId="0" borderId="8" xfId="7" applyFill="1" applyBorder="1" applyAlignment="1">
      <alignment horizontal="right" vertical="top"/>
    </xf>
    <xf numFmtId="180" fontId="4" fillId="0" borderId="0" xfId="7" applyNumberFormat="1" applyFill="1" applyAlignment="1">
      <alignment horizontal="right" vertical="top"/>
    </xf>
    <xf numFmtId="0" fontId="9" fillId="0" borderId="0" xfId="7" applyFont="1" applyFill="1" applyAlignment="1">
      <alignment horizontal="distributed" vertical="center"/>
    </xf>
    <xf numFmtId="0" fontId="9" fillId="0" borderId="8" xfId="7" applyFont="1" applyFill="1" applyBorder="1" applyAlignment="1">
      <alignment horizontal="distributed" vertical="center"/>
    </xf>
    <xf numFmtId="38" fontId="9" fillId="0" borderId="0" xfId="7" applyNumberFormat="1" applyFont="1" applyFill="1" applyAlignment="1">
      <alignment horizontal="right" vertical="center"/>
    </xf>
    <xf numFmtId="3" fontId="4" fillId="0" borderId="0" xfId="7" applyNumberFormat="1" applyFill="1" applyAlignment="1">
      <alignment vertical="center"/>
    </xf>
    <xf numFmtId="195" fontId="9" fillId="0" borderId="0" xfId="7" applyNumberFormat="1" applyFont="1" applyFill="1" applyAlignment="1">
      <alignment horizontal="right" vertical="center"/>
    </xf>
    <xf numFmtId="176" fontId="9" fillId="0" borderId="0" xfId="7" applyNumberFormat="1" applyFont="1" applyFill="1" applyAlignment="1">
      <alignment vertical="center"/>
    </xf>
    <xf numFmtId="0" fontId="4" fillId="0" borderId="0" xfId="7" applyFill="1" applyAlignment="1">
      <alignment horizontal="distributed" vertical="center"/>
    </xf>
    <xf numFmtId="0" fontId="4" fillId="0" borderId="8" xfId="7" applyFill="1" applyBorder="1" applyAlignment="1">
      <alignment horizontal="distributed" vertical="center"/>
    </xf>
    <xf numFmtId="38" fontId="4" fillId="0" borderId="0" xfId="7" applyNumberFormat="1" applyFill="1" applyAlignment="1">
      <alignment horizontal="right" vertical="center"/>
    </xf>
    <xf numFmtId="195" fontId="4" fillId="0" borderId="0" xfId="7" applyNumberFormat="1" applyFill="1" applyAlignment="1">
      <alignment horizontal="right" vertical="center"/>
    </xf>
    <xf numFmtId="178" fontId="4" fillId="0" borderId="0" xfId="7" applyNumberFormat="1" applyFill="1" applyAlignment="1">
      <alignment horizontal="right" vertical="center"/>
    </xf>
    <xf numFmtId="0" fontId="4" fillId="0" borderId="0" xfId="7" quotePrefix="1" applyFill="1" applyAlignment="1">
      <alignment horizontal="distributed" vertical="center"/>
    </xf>
    <xf numFmtId="0" fontId="4" fillId="0" borderId="8" xfId="7" quotePrefix="1" applyFill="1" applyBorder="1" applyAlignment="1">
      <alignment horizontal="distributed" vertical="center"/>
    </xf>
    <xf numFmtId="3" fontId="9" fillId="0" borderId="0" xfId="7" applyNumberFormat="1" applyFont="1" applyFill="1" applyAlignment="1">
      <alignment vertical="center"/>
    </xf>
    <xf numFmtId="0" fontId="4" fillId="0" borderId="8" xfId="7" applyFill="1" applyBorder="1" applyAlignment="1">
      <alignment horizontal="distributed" vertical="top"/>
    </xf>
    <xf numFmtId="0" fontId="4" fillId="0" borderId="1" xfId="7" applyFill="1" applyBorder="1" applyAlignment="1">
      <alignment horizontal="distributed" vertical="top"/>
    </xf>
    <xf numFmtId="38" fontId="4" fillId="0" borderId="9" xfId="7" applyNumberFormat="1" applyFill="1" applyBorder="1" applyAlignment="1">
      <alignment vertical="center"/>
    </xf>
    <xf numFmtId="38" fontId="4" fillId="0" borderId="1" xfId="7" applyNumberFormat="1" applyFill="1" applyBorder="1" applyAlignment="1">
      <alignment vertical="center"/>
    </xf>
    <xf numFmtId="176" fontId="4" fillId="0" borderId="1" xfId="7" applyNumberFormat="1" applyFill="1" applyBorder="1" applyAlignment="1">
      <alignment vertical="center"/>
    </xf>
    <xf numFmtId="181" fontId="4" fillId="0" borderId="0" xfId="7" applyNumberFormat="1" applyFill="1"/>
    <xf numFmtId="0" fontId="4" fillId="0" borderId="0" xfId="7" applyFill="1" applyAlignment="1">
      <alignment horizontal="centerContinuous" vertical="center"/>
    </xf>
    <xf numFmtId="0" fontId="5" fillId="0" borderId="0" xfId="7" applyFont="1" applyFill="1" applyAlignment="1">
      <alignment horizontal="left" vertical="center"/>
    </xf>
    <xf numFmtId="0" fontId="4" fillId="0" borderId="0" xfId="7" applyFill="1" applyAlignment="1">
      <alignment horizontal="left"/>
    </xf>
    <xf numFmtId="180" fontId="4" fillId="0" borderId="0" xfId="7" applyNumberFormat="1" applyFill="1"/>
    <xf numFmtId="2" fontId="4" fillId="0" borderId="0" xfId="7" applyNumberFormat="1" applyFill="1"/>
    <xf numFmtId="181" fontId="4" fillId="0" borderId="0" xfId="7" applyNumberFormat="1" applyFill="1" applyAlignment="1">
      <alignment horizontal="right"/>
    </xf>
    <xf numFmtId="0" fontId="7" fillId="0" borderId="0" xfId="7" applyFont="1" applyFill="1" applyAlignment="1">
      <alignment horizontal="left" vertical="center"/>
    </xf>
    <xf numFmtId="181" fontId="4" fillId="0" borderId="0" xfId="7" applyNumberFormat="1" applyFill="1" applyAlignment="1">
      <alignment vertical="top"/>
    </xf>
    <xf numFmtId="181" fontId="7" fillId="0" borderId="0" xfId="7" applyNumberFormat="1" applyFont="1" applyFill="1" applyAlignment="1">
      <alignment horizontal="left" vertical="top"/>
    </xf>
    <xf numFmtId="0" fontId="7" fillId="0" borderId="0" xfId="7" applyFont="1" applyFill="1" applyAlignment="1">
      <alignment horizontal="left" vertical="top"/>
    </xf>
    <xf numFmtId="0" fontId="4" fillId="0" borderId="4" xfId="7" applyFill="1" applyBorder="1" applyAlignment="1">
      <alignment vertical="top"/>
    </xf>
    <xf numFmtId="181" fontId="4" fillId="0" borderId="4" xfId="7" applyNumberFormat="1" applyFill="1" applyBorder="1" applyAlignment="1">
      <alignment vertical="top"/>
    </xf>
    <xf numFmtId="181" fontId="7" fillId="0" borderId="4" xfId="7" applyNumberFormat="1" applyFont="1" applyFill="1" applyBorder="1" applyAlignment="1">
      <alignment vertical="top"/>
    </xf>
    <xf numFmtId="180" fontId="4" fillId="0" borderId="4" xfId="7" applyNumberFormat="1" applyFill="1" applyBorder="1"/>
    <xf numFmtId="2" fontId="4" fillId="0" borderId="4" xfId="7" applyNumberFormat="1" applyFill="1" applyBorder="1"/>
    <xf numFmtId="181" fontId="4" fillId="0" borderId="4" xfId="7" applyNumberFormat="1" applyFill="1" applyBorder="1" applyAlignment="1">
      <alignment horizontal="right"/>
    </xf>
    <xf numFmtId="181" fontId="7" fillId="0" borderId="0" xfId="7" applyNumberFormat="1" applyFont="1" applyFill="1" applyAlignment="1">
      <alignment horizontal="left" vertical="center"/>
    </xf>
    <xf numFmtId="181" fontId="4" fillId="0" borderId="9" xfId="7" applyNumberFormat="1" applyFill="1" applyBorder="1" applyAlignment="1">
      <alignment horizontal="distributed" vertical="center" justifyLastLine="1"/>
    </xf>
    <xf numFmtId="181" fontId="4" fillId="0" borderId="26" xfId="7" applyNumberFormat="1" applyFill="1" applyBorder="1" applyAlignment="1">
      <alignment horizontal="distributed" vertical="center" justifyLastLine="1"/>
    </xf>
    <xf numFmtId="180" fontId="4" fillId="0" borderId="8" xfId="7" quotePrefix="1" applyNumberFormat="1" applyFill="1" applyBorder="1" applyAlignment="1">
      <alignment horizontal="left" vertical="center"/>
    </xf>
    <xf numFmtId="1" fontId="4" fillId="0" borderId="2" xfId="7" applyNumberFormat="1" applyFill="1" applyBorder="1" applyAlignment="1">
      <alignment horizontal="right" vertical="center"/>
    </xf>
    <xf numFmtId="176" fontId="4" fillId="0" borderId="0" xfId="7" applyNumberFormat="1" applyFill="1" applyAlignment="1">
      <alignment horizontal="right" vertical="center"/>
    </xf>
    <xf numFmtId="181" fontId="4" fillId="0" borderId="0" xfId="7" applyNumberFormat="1" applyFill="1" applyAlignment="1">
      <alignment horizontal="right" vertical="center"/>
    </xf>
    <xf numFmtId="0" fontId="4" fillId="0" borderId="0" xfId="7" applyFill="1" applyAlignment="1">
      <alignment horizontal="right" vertical="center"/>
    </xf>
    <xf numFmtId="181" fontId="4" fillId="0" borderId="11" xfId="7" applyNumberFormat="1" applyFill="1" applyBorder="1" applyAlignment="1">
      <alignment horizontal="right" vertical="center"/>
    </xf>
    <xf numFmtId="0" fontId="4" fillId="0" borderId="2" xfId="7" applyFill="1" applyBorder="1" applyAlignment="1">
      <alignment horizontal="right" vertical="top"/>
    </xf>
    <xf numFmtId="181" fontId="4" fillId="0" borderId="0" xfId="7" applyNumberFormat="1" applyFill="1" applyAlignment="1">
      <alignment horizontal="right" vertical="top"/>
    </xf>
    <xf numFmtId="3" fontId="4" fillId="0" borderId="11" xfId="7" applyNumberFormat="1" applyFill="1" applyBorder="1" applyAlignment="1">
      <alignment horizontal="right" vertical="top"/>
    </xf>
    <xf numFmtId="181" fontId="4" fillId="0" borderId="11" xfId="7" applyNumberFormat="1" applyFill="1" applyBorder="1" applyAlignment="1">
      <alignment horizontal="right" vertical="top"/>
    </xf>
    <xf numFmtId="2" fontId="4" fillId="0" borderId="8" xfId="7" quotePrefix="1" applyNumberFormat="1" applyFill="1" applyBorder="1" applyAlignment="1">
      <alignment horizontal="left" vertical="center"/>
    </xf>
    <xf numFmtId="2" fontId="4" fillId="0" borderId="3" xfId="7" applyNumberFormat="1" applyFill="1" applyBorder="1" applyAlignment="1">
      <alignment horizontal="right" vertical="center"/>
    </xf>
    <xf numFmtId="188" fontId="4" fillId="0" borderId="0" xfId="7" applyNumberFormat="1" applyFill="1" applyAlignment="1">
      <alignment horizontal="right" vertical="center"/>
    </xf>
    <xf numFmtId="0" fontId="9" fillId="0" borderId="8" xfId="7" applyFont="1" applyFill="1" applyBorder="1" applyAlignment="1">
      <alignment horizontal="left" vertical="center"/>
    </xf>
    <xf numFmtId="2" fontId="9" fillId="0" borderId="0" xfId="7" applyNumberFormat="1" applyFont="1" applyFill="1" applyAlignment="1">
      <alignment vertical="center"/>
    </xf>
    <xf numFmtId="181" fontId="9" fillId="0" borderId="0" xfId="7" applyNumberFormat="1" applyFont="1" applyFill="1" applyAlignment="1">
      <alignment horizontal="right" vertical="center"/>
    </xf>
    <xf numFmtId="0" fontId="4" fillId="0" borderId="8" xfId="7" applyFill="1" applyBorder="1" applyAlignment="1">
      <alignment horizontal="left" vertical="center"/>
    </xf>
    <xf numFmtId="2" fontId="4" fillId="0" borderId="0" xfId="7" applyNumberFormat="1" applyFill="1" applyAlignment="1">
      <alignment vertical="center"/>
    </xf>
    <xf numFmtId="0" fontId="4" fillId="0" borderId="7" xfId="7" quotePrefix="1" applyFill="1" applyBorder="1" applyAlignment="1">
      <alignment horizontal="left" vertical="center"/>
    </xf>
    <xf numFmtId="176" fontId="4" fillId="0" borderId="9" xfId="7" applyNumberFormat="1" applyFill="1" applyBorder="1" applyAlignment="1">
      <alignment horizontal="right" vertical="center"/>
    </xf>
    <xf numFmtId="176" fontId="4" fillId="0" borderId="1" xfId="7" applyNumberFormat="1" applyFill="1" applyBorder="1" applyAlignment="1">
      <alignment horizontal="right" vertical="center"/>
    </xf>
    <xf numFmtId="181" fontId="4" fillId="0" borderId="1" xfId="7" applyNumberFormat="1" applyFill="1" applyBorder="1" applyAlignment="1">
      <alignment horizontal="right" vertical="center"/>
    </xf>
    <xf numFmtId="0" fontId="4" fillId="0" borderId="8" xfId="7" quotePrefix="1" applyFill="1" applyBorder="1" applyAlignment="1">
      <alignment horizontal="left" vertical="center"/>
    </xf>
    <xf numFmtId="0" fontId="4" fillId="0" borderId="8" xfId="7" quotePrefix="1" applyFill="1" applyBorder="1" applyAlignment="1">
      <alignment horizontal="right" vertical="center"/>
    </xf>
    <xf numFmtId="185" fontId="4" fillId="0" borderId="0" xfId="7" applyNumberFormat="1" applyFill="1" applyAlignment="1">
      <alignment horizontal="right" vertical="center"/>
    </xf>
    <xf numFmtId="0" fontId="4" fillId="0" borderId="8" xfId="7" applyFill="1" applyBorder="1" applyAlignment="1">
      <alignment vertical="center"/>
    </xf>
    <xf numFmtId="183" fontId="4" fillId="0" borderId="3" xfId="7" applyNumberFormat="1" applyFill="1" applyBorder="1" applyAlignment="1">
      <alignment horizontal="right" vertical="center"/>
    </xf>
    <xf numFmtId="183" fontId="4" fillId="0" borderId="0" xfId="7" applyNumberFormat="1" applyFill="1" applyAlignment="1">
      <alignment horizontal="right" vertical="center"/>
    </xf>
    <xf numFmtId="0" fontId="9" fillId="0" borderId="8" xfId="7" quotePrefix="1" applyFont="1" applyFill="1" applyBorder="1" applyAlignment="1">
      <alignment vertical="center"/>
    </xf>
    <xf numFmtId="183" fontId="9" fillId="0" borderId="3" xfId="7" applyNumberFormat="1" applyFont="1" applyFill="1" applyBorder="1" applyAlignment="1">
      <alignment horizontal="right" vertical="center"/>
    </xf>
    <xf numFmtId="2" fontId="9" fillId="0" borderId="0" xfId="7" applyNumberFormat="1" applyFont="1" applyFill="1" applyAlignment="1">
      <alignment horizontal="right" vertical="center"/>
    </xf>
    <xf numFmtId="183" fontId="9" fillId="0" borderId="0" xfId="7" applyNumberFormat="1" applyFont="1" applyFill="1" applyAlignment="1">
      <alignment horizontal="right" vertical="center"/>
    </xf>
    <xf numFmtId="0" fontId="4" fillId="0" borderId="8" xfId="7" quotePrefix="1" applyFill="1" applyBorder="1" applyAlignment="1">
      <alignment vertical="center"/>
    </xf>
    <xf numFmtId="2" fontId="4" fillId="0" borderId="0" xfId="7" applyNumberFormat="1" applyFill="1" applyAlignment="1">
      <alignment horizontal="right" vertical="center"/>
    </xf>
    <xf numFmtId="0" fontId="9" fillId="0" borderId="8" xfId="7" applyFont="1" applyFill="1" applyBorder="1" applyAlignment="1">
      <alignment vertical="center"/>
    </xf>
    <xf numFmtId="0" fontId="4" fillId="0" borderId="8" xfId="7" applyFill="1" applyBorder="1" applyAlignment="1">
      <alignment vertical="center" shrinkToFit="1"/>
    </xf>
    <xf numFmtId="181" fontId="4" fillId="0" borderId="0" xfId="7" applyNumberFormat="1" applyFill="1" applyAlignment="1">
      <alignment vertical="center"/>
    </xf>
    <xf numFmtId="0" fontId="9" fillId="0" borderId="8" xfId="7" quotePrefix="1" applyFont="1" applyFill="1" applyBorder="1" applyAlignment="1">
      <alignment horizontal="left" vertical="center"/>
    </xf>
    <xf numFmtId="0" fontId="4" fillId="0" borderId="8" xfId="7" quotePrefix="1" applyFill="1" applyBorder="1" applyAlignment="1">
      <alignment vertical="center" shrinkToFit="1"/>
    </xf>
    <xf numFmtId="0" fontId="4" fillId="0" borderId="7" xfId="7" quotePrefix="1" applyFill="1" applyBorder="1" applyAlignment="1">
      <alignment vertical="center"/>
    </xf>
    <xf numFmtId="183" fontId="4" fillId="0" borderId="9" xfId="7" applyNumberFormat="1" applyFill="1" applyBorder="1" applyAlignment="1">
      <alignment horizontal="right" vertical="center"/>
    </xf>
    <xf numFmtId="0" fontId="4" fillId="0" borderId="1" xfId="7" applyFill="1" applyBorder="1" applyAlignment="1">
      <alignment horizontal="right" vertical="center"/>
    </xf>
    <xf numFmtId="183" fontId="4" fillId="0" borderId="2" xfId="7" applyNumberFormat="1" applyFill="1" applyBorder="1" applyAlignment="1">
      <alignment horizontal="right" vertical="center"/>
    </xf>
    <xf numFmtId="183" fontId="4" fillId="0" borderId="11" xfId="7" applyNumberFormat="1" applyFill="1" applyBorder="1" applyAlignment="1">
      <alignment horizontal="right" vertical="center"/>
    </xf>
    <xf numFmtId="0" fontId="4" fillId="0" borderId="7" xfId="7" applyFill="1" applyBorder="1" applyAlignment="1">
      <alignment vertical="center"/>
    </xf>
    <xf numFmtId="181" fontId="4" fillId="0" borderId="22" xfId="7" applyNumberFormat="1" applyFill="1" applyBorder="1" applyAlignment="1">
      <alignment horizontal="right" vertical="center"/>
    </xf>
    <xf numFmtId="0" fontId="4" fillId="0" borderId="7" xfId="7" applyFill="1" applyBorder="1" applyAlignment="1">
      <alignment horizontal="left" vertical="center"/>
    </xf>
    <xf numFmtId="176" fontId="4" fillId="0" borderId="8" xfId="7" applyNumberFormat="1" applyFill="1" applyBorder="1" applyAlignment="1">
      <alignment horizontal="left" vertical="center"/>
    </xf>
    <xf numFmtId="182" fontId="4" fillId="0" borderId="2" xfId="7" applyNumberFormat="1" applyFill="1" applyBorder="1" applyAlignment="1">
      <alignment vertical="center"/>
    </xf>
    <xf numFmtId="182" fontId="4" fillId="0" borderId="11" xfId="7" applyNumberFormat="1" applyFill="1" applyBorder="1" applyAlignment="1">
      <alignment vertical="center"/>
    </xf>
    <xf numFmtId="182" fontId="4" fillId="0" borderId="0" xfId="7" applyNumberFormat="1" applyFill="1" applyAlignment="1">
      <alignment vertical="center"/>
    </xf>
    <xf numFmtId="176" fontId="4" fillId="0" borderId="8" xfId="7" quotePrefix="1" applyNumberFormat="1" applyFill="1" applyBorder="1" applyAlignment="1">
      <alignment horizontal="left" vertical="center"/>
    </xf>
    <xf numFmtId="176" fontId="4" fillId="0" borderId="7" xfId="7" quotePrefix="1" applyNumberFormat="1" applyFill="1" applyBorder="1" applyAlignment="1">
      <alignment horizontal="left" vertical="center"/>
    </xf>
    <xf numFmtId="0" fontId="4" fillId="0" borderId="11" xfId="7" applyFill="1" applyBorder="1"/>
    <xf numFmtId="176" fontId="4" fillId="0" borderId="0" xfId="7" applyNumberFormat="1" applyFill="1" applyAlignment="1">
      <alignment horizontal="right"/>
    </xf>
    <xf numFmtId="181" fontId="4" fillId="0" borderId="11" xfId="7" applyNumberFormat="1" applyFill="1" applyBorder="1"/>
    <xf numFmtId="183" fontId="4" fillId="0" borderId="31" xfId="7" applyNumberFormat="1" applyFill="1" applyBorder="1" applyAlignment="1">
      <alignment horizontal="right" vertical="center"/>
    </xf>
    <xf numFmtId="2" fontId="4" fillId="0" borderId="1" xfId="7" applyNumberFormat="1" applyFill="1" applyBorder="1" applyAlignment="1">
      <alignment horizontal="right" vertical="center"/>
    </xf>
    <xf numFmtId="183" fontId="4" fillId="0" borderId="30" xfId="7" applyNumberFormat="1" applyFill="1" applyBorder="1" applyAlignment="1">
      <alignment horizontal="right" vertical="center"/>
    </xf>
    <xf numFmtId="0" fontId="40" fillId="0" borderId="0" xfId="10" applyFont="1" applyFill="1"/>
    <xf numFmtId="181" fontId="4" fillId="0" borderId="0" xfId="7" applyNumberFormat="1" applyFill="1" applyBorder="1" applyAlignment="1">
      <alignment horizontal="right" vertical="center"/>
    </xf>
    <xf numFmtId="0" fontId="5" fillId="2" borderId="0" xfId="0" applyFont="1" applyFill="1" applyAlignment="1">
      <alignment vertical="center"/>
    </xf>
    <xf numFmtId="0" fontId="3" fillId="2" borderId="0" xfId="0" quotePrefix="1" applyFont="1" applyFill="1" applyAlignment="1">
      <alignment horizontal="left" vertical="center"/>
    </xf>
    <xf numFmtId="183" fontId="4" fillId="2" borderId="0" xfId="0" applyNumberFormat="1" applyFont="1" applyFill="1" applyAlignment="1">
      <alignment vertical="center"/>
    </xf>
    <xf numFmtId="0" fontId="27" fillId="2" borderId="0" xfId="0" applyFont="1" applyFill="1" applyAlignment="1">
      <alignment vertical="top"/>
    </xf>
    <xf numFmtId="183" fontId="27" fillId="2" borderId="0" xfId="0" applyNumberFormat="1" applyFont="1" applyFill="1" applyAlignment="1">
      <alignment vertical="top"/>
    </xf>
    <xf numFmtId="186" fontId="27" fillId="2" borderId="0" xfId="0" applyNumberFormat="1" applyFont="1" applyFill="1" applyAlignment="1">
      <alignment vertical="top"/>
    </xf>
    <xf numFmtId="183" fontId="0" fillId="2" borderId="13" xfId="0" applyNumberFormat="1" applyFill="1" applyBorder="1" applyAlignment="1">
      <alignment horizontal="distributed" vertical="center" wrapText="1" justifyLastLine="1"/>
    </xf>
    <xf numFmtId="183" fontId="0" fillId="2" borderId="9" xfId="0" applyNumberFormat="1" applyFill="1" applyBorder="1" applyAlignment="1">
      <alignment horizontal="distributed" vertical="center" justifyLastLine="1"/>
    </xf>
    <xf numFmtId="0" fontId="4" fillId="2" borderId="0" xfId="0" applyFont="1" applyFill="1" applyAlignment="1">
      <alignment horizontal="right" vertical="top"/>
    </xf>
    <xf numFmtId="0" fontId="4" fillId="2" borderId="8" xfId="0" applyFont="1" applyFill="1" applyBorder="1" applyAlignment="1">
      <alignment horizontal="right" vertical="top"/>
    </xf>
    <xf numFmtId="186" fontId="0" fillId="2" borderId="0" xfId="0" applyNumberFormat="1" applyFill="1" applyAlignment="1">
      <alignment horizontal="right" vertical="top"/>
    </xf>
    <xf numFmtId="183" fontId="4" fillId="2" borderId="0" xfId="0" applyNumberFormat="1" applyFont="1" applyFill="1" applyAlignment="1">
      <alignment horizontal="right" vertical="top"/>
    </xf>
    <xf numFmtId="0" fontId="9" fillId="2" borderId="0" xfId="0" applyFont="1" applyFill="1" applyAlignment="1">
      <alignment horizontal="distributed" vertical="center"/>
    </xf>
    <xf numFmtId="0" fontId="9" fillId="2" borderId="8" xfId="0" applyFont="1" applyFill="1" applyBorder="1" applyAlignment="1">
      <alignment horizontal="distributed" vertical="center"/>
    </xf>
    <xf numFmtId="0" fontId="4" fillId="2" borderId="0" xfId="0" applyFont="1" applyFill="1" applyAlignment="1">
      <alignment horizontal="distributed" vertical="center"/>
    </xf>
    <xf numFmtId="0" fontId="4" fillId="2" borderId="8" xfId="0" applyFont="1" applyFill="1" applyBorder="1" applyAlignment="1">
      <alignment horizontal="distributed" vertical="center"/>
    </xf>
    <xf numFmtId="0" fontId="4" fillId="2" borderId="0" xfId="0" quotePrefix="1" applyFont="1" applyFill="1" applyAlignment="1">
      <alignment horizontal="distributed" vertical="center"/>
    </xf>
    <xf numFmtId="0" fontId="4" fillId="2" borderId="8" xfId="0" quotePrefix="1" applyFont="1" applyFill="1" applyBorder="1" applyAlignment="1">
      <alignment horizontal="distributed" vertical="center"/>
    </xf>
    <xf numFmtId="0" fontId="0" fillId="2" borderId="0" xfId="0" applyFill="1" applyAlignment="1">
      <alignment horizontal="distributed" vertical="center"/>
    </xf>
    <xf numFmtId="0" fontId="4" fillId="2" borderId="8" xfId="0" applyFont="1" applyFill="1" applyBorder="1" applyAlignment="1">
      <alignment horizontal="distributed" vertical="top"/>
    </xf>
    <xf numFmtId="0" fontId="4" fillId="2" borderId="1" xfId="0" applyFont="1" applyFill="1" applyBorder="1" applyAlignment="1">
      <alignment horizontal="distributed" vertical="top"/>
    </xf>
    <xf numFmtId="183" fontId="4" fillId="2" borderId="9" xfId="0" applyNumberFormat="1" applyFont="1" applyFill="1" applyBorder="1" applyAlignment="1">
      <alignment vertical="center"/>
    </xf>
    <xf numFmtId="186" fontId="4" fillId="2" borderId="1" xfId="0" applyNumberFormat="1" applyFont="1" applyFill="1" applyBorder="1" applyAlignment="1">
      <alignment vertical="center"/>
    </xf>
    <xf numFmtId="183" fontId="0" fillId="2" borderId="1" xfId="0" applyNumberFormat="1" applyFill="1" applyBorder="1" applyAlignment="1">
      <alignment vertical="center"/>
    </xf>
    <xf numFmtId="183" fontId="4" fillId="2" borderId="0" xfId="0" applyNumberFormat="1" applyFont="1" applyFill="1"/>
    <xf numFmtId="186" fontId="4" fillId="2" borderId="0" xfId="0" applyNumberFormat="1" applyFont="1" applyFill="1"/>
    <xf numFmtId="0" fontId="38" fillId="0" borderId="0" xfId="0" applyFont="1" applyAlignment="1">
      <alignment vertical="center"/>
    </xf>
    <xf numFmtId="0" fontId="25" fillId="0" borderId="12" xfId="0" applyFont="1" applyBorder="1" applyAlignment="1">
      <alignment vertical="center" wrapText="1"/>
    </xf>
    <xf numFmtId="0" fontId="25" fillId="0" borderId="13" xfId="0" applyFont="1" applyBorder="1" applyAlignment="1">
      <alignment vertical="center" wrapText="1"/>
    </xf>
    <xf numFmtId="0" fontId="33" fillId="0" borderId="33" xfId="0" applyFont="1" applyBorder="1" applyAlignment="1">
      <alignment horizontal="center" vertical="center" wrapText="1"/>
    </xf>
    <xf numFmtId="0" fontId="4" fillId="0" borderId="0" xfId="12" applyFont="1" applyFill="1"/>
    <xf numFmtId="49" fontId="15" fillId="0" borderId="0" xfId="12" applyNumberFormat="1" applyFont="1" applyFill="1" applyAlignment="1">
      <alignment vertical="center"/>
    </xf>
    <xf numFmtId="0" fontId="5" fillId="0" borderId="0" xfId="12" applyFont="1" applyFill="1" applyAlignment="1">
      <alignment horizontal="centerContinuous" vertical="center"/>
    </xf>
    <xf numFmtId="0" fontId="5" fillId="0" borderId="0" xfId="7" applyFont="1" applyFill="1" applyAlignment="1">
      <alignment horizontal="centerContinuous" vertical="center"/>
    </xf>
    <xf numFmtId="0" fontId="5" fillId="0" borderId="0" xfId="7" applyFont="1" applyFill="1" applyAlignment="1">
      <alignment horizontal="center" vertical="center"/>
    </xf>
    <xf numFmtId="181" fontId="7" fillId="0" borderId="0" xfId="7" applyNumberFormat="1" applyFont="1" applyFill="1" applyAlignment="1">
      <alignment vertical="top"/>
    </xf>
    <xf numFmtId="181" fontId="7" fillId="0" borderId="0" xfId="7" applyNumberFormat="1" applyFont="1" applyFill="1" applyAlignment="1">
      <alignment vertical="top" wrapText="1"/>
    </xf>
    <xf numFmtId="0" fontId="4" fillId="0" borderId="0" xfId="12" applyFont="1" applyFill="1" applyAlignment="1">
      <alignment horizontal="distributed" vertical="center" justifyLastLine="1"/>
    </xf>
    <xf numFmtId="0" fontId="4" fillId="0" borderId="0" xfId="12" applyFont="1" applyFill="1" applyAlignment="1">
      <alignment horizontal="centerContinuous" vertical="center"/>
    </xf>
    <xf numFmtId="0" fontId="4" fillId="0" borderId="3" xfId="12" applyFont="1" applyFill="1" applyBorder="1" applyAlignment="1">
      <alignment horizontal="centerContinuous" vertical="center"/>
    </xf>
    <xf numFmtId="180" fontId="29" fillId="0" borderId="0" xfId="12" applyNumberFormat="1" applyFont="1" applyFill="1" applyAlignment="1">
      <alignment horizontal="distributed" vertical="center"/>
    </xf>
    <xf numFmtId="3" fontId="4" fillId="0" borderId="0" xfId="7" applyNumberFormat="1" applyFill="1" applyAlignment="1">
      <alignment horizontal="right" vertical="center"/>
    </xf>
    <xf numFmtId="38" fontId="4" fillId="0" borderId="0" xfId="12" applyNumberFormat="1" applyFont="1" applyFill="1" applyAlignment="1">
      <alignment horizontal="right" vertical="center"/>
    </xf>
    <xf numFmtId="188" fontId="29" fillId="0" borderId="0" xfId="12" applyNumberFormat="1" applyFont="1" applyFill="1" applyAlignment="1">
      <alignment horizontal="distributed" vertical="center"/>
    </xf>
    <xf numFmtId="4" fontId="4" fillId="0" borderId="0" xfId="7" applyNumberFormat="1" applyFill="1" applyAlignment="1">
      <alignment horizontal="right" vertical="center"/>
    </xf>
    <xf numFmtId="181" fontId="29" fillId="0" borderId="0" xfId="12" applyNumberFormat="1" applyFont="1" applyFill="1" applyAlignment="1">
      <alignment horizontal="distributed" vertical="center"/>
    </xf>
    <xf numFmtId="182" fontId="4" fillId="0" borderId="0" xfId="7" applyNumberFormat="1" applyFill="1" applyAlignment="1">
      <alignment horizontal="right" vertical="center"/>
    </xf>
    <xf numFmtId="181" fontId="29" fillId="0" borderId="0" xfId="12" quotePrefix="1" applyNumberFormat="1" applyFont="1" applyFill="1" applyAlignment="1">
      <alignment vertical="center"/>
    </xf>
    <xf numFmtId="181" fontId="29" fillId="0" borderId="0" xfId="12" applyNumberFormat="1" applyFont="1" applyFill="1" applyAlignment="1">
      <alignment vertical="center"/>
    </xf>
    <xf numFmtId="192" fontId="4" fillId="0" borderId="0" xfId="12" applyNumberFormat="1" applyFont="1" applyFill="1" applyAlignment="1">
      <alignment horizontal="right" vertical="center"/>
    </xf>
    <xf numFmtId="0" fontId="29" fillId="0" borderId="11" xfId="12" quotePrefix="1" applyFont="1" applyFill="1" applyBorder="1" applyAlignment="1">
      <alignment vertical="center"/>
    </xf>
    <xf numFmtId="0" fontId="29" fillId="0" borderId="11" xfId="12" applyFont="1" applyFill="1" applyBorder="1" applyAlignment="1">
      <alignment vertical="center"/>
    </xf>
    <xf numFmtId="0" fontId="29" fillId="0" borderId="0" xfId="12" quotePrefix="1" applyFont="1" applyFill="1" applyAlignment="1">
      <alignment vertical="center"/>
    </xf>
    <xf numFmtId="0" fontId="29" fillId="0" borderId="0" xfId="12" applyFont="1" applyFill="1" applyAlignment="1">
      <alignment vertical="center"/>
    </xf>
    <xf numFmtId="0" fontId="4" fillId="0" borderId="0" xfId="12" applyFont="1" applyFill="1" applyAlignment="1">
      <alignment horizontal="right" vertical="center"/>
    </xf>
    <xf numFmtId="3" fontId="9" fillId="0" borderId="0" xfId="7" applyNumberFormat="1" applyFont="1" applyFill="1" applyAlignment="1">
      <alignment horizontal="right" vertical="center"/>
    </xf>
    <xf numFmtId="38" fontId="35" fillId="0" borderId="0" xfId="12" applyNumberFormat="1" applyFont="1" applyFill="1" applyAlignment="1">
      <alignment horizontal="right" vertical="center"/>
    </xf>
    <xf numFmtId="180" fontId="29" fillId="0" borderId="0" xfId="12" applyNumberFormat="1" applyFont="1" applyFill="1" applyAlignment="1">
      <alignment vertical="center"/>
    </xf>
    <xf numFmtId="0" fontId="4" fillId="0" borderId="1" xfId="12" applyFont="1" applyFill="1" applyBorder="1" applyAlignment="1">
      <alignment vertical="center"/>
    </xf>
    <xf numFmtId="0" fontId="4" fillId="0" borderId="9" xfId="12" applyFont="1" applyFill="1" applyBorder="1"/>
    <xf numFmtId="0" fontId="4" fillId="0" borderId="1" xfId="12" applyFont="1" applyFill="1" applyBorder="1"/>
    <xf numFmtId="0" fontId="4" fillId="0" borderId="11" xfId="12" applyFont="1" applyFill="1" applyBorder="1" applyAlignment="1">
      <alignment vertical="center"/>
    </xf>
    <xf numFmtId="0" fontId="4" fillId="0" borderId="1" xfId="12" applyFont="1" applyFill="1" applyBorder="1" applyAlignment="1">
      <alignment horizontal="distributed" vertical="center" justifyLastLine="1"/>
    </xf>
    <xf numFmtId="0" fontId="4" fillId="0" borderId="7" xfId="12" applyFont="1" applyFill="1" applyBorder="1" applyAlignment="1">
      <alignment horizontal="distributed" vertical="center" justifyLastLine="1"/>
    </xf>
    <xf numFmtId="0" fontId="0" fillId="0" borderId="0" xfId="12" applyFont="1" applyFill="1" applyAlignment="1">
      <alignment horizontal="distributed" vertical="center" justifyLastLine="1"/>
    </xf>
    <xf numFmtId="185" fontId="9" fillId="0" borderId="0" xfId="12" applyNumberFormat="1" applyFont="1" applyFill="1" applyAlignment="1">
      <alignment horizontal="right" vertical="center"/>
    </xf>
    <xf numFmtId="185" fontId="4" fillId="0" borderId="0" xfId="12" applyNumberFormat="1" applyFont="1" applyFill="1" applyAlignment="1">
      <alignment horizontal="right" vertical="center"/>
    </xf>
    <xf numFmtId="180" fontId="31" fillId="0" borderId="0" xfId="12" applyNumberFormat="1" applyFont="1" applyFill="1" applyAlignment="1">
      <alignment vertical="center"/>
    </xf>
    <xf numFmtId="187" fontId="29" fillId="0" borderId="0" xfId="12" applyNumberFormat="1" applyFont="1" applyFill="1" applyAlignment="1">
      <alignment vertical="center"/>
    </xf>
    <xf numFmtId="180" fontId="4" fillId="0" borderId="1" xfId="12" applyNumberFormat="1" applyFont="1" applyFill="1" applyBorder="1" applyAlignment="1">
      <alignment vertical="center"/>
    </xf>
    <xf numFmtId="180" fontId="17" fillId="0" borderId="1" xfId="12" applyNumberFormat="1" applyFont="1" applyFill="1" applyBorder="1" applyAlignment="1">
      <alignment vertical="center"/>
    </xf>
    <xf numFmtId="180" fontId="4" fillId="0" borderId="9" xfId="12" applyNumberFormat="1" applyFont="1" applyFill="1" applyBorder="1"/>
    <xf numFmtId="187" fontId="4" fillId="0" borderId="1" xfId="12" applyNumberFormat="1" applyFont="1" applyFill="1" applyBorder="1"/>
    <xf numFmtId="180" fontId="4" fillId="0" borderId="1" xfId="12" applyNumberFormat="1" applyFont="1" applyFill="1" applyBorder="1"/>
    <xf numFmtId="0" fontId="7" fillId="0" borderId="0" xfId="19" applyFont="1" applyAlignment="1">
      <alignment vertical="top"/>
    </xf>
    <xf numFmtId="0" fontId="4" fillId="0" borderId="4" xfId="19" applyBorder="1" applyAlignment="1">
      <alignment vertical="top"/>
    </xf>
    <xf numFmtId="0" fontId="4" fillId="0" borderId="8" xfId="19" applyBorder="1"/>
    <xf numFmtId="181" fontId="4" fillId="0" borderId="0" xfId="19" applyNumberFormat="1" applyAlignment="1">
      <alignment horizontal="right" vertical="center"/>
    </xf>
    <xf numFmtId="181" fontId="4" fillId="0" borderId="0" xfId="19" applyNumberFormat="1"/>
    <xf numFmtId="181" fontId="4" fillId="0" borderId="0" xfId="19" applyNumberFormat="1" applyAlignment="1">
      <alignment horizontal="right"/>
    </xf>
    <xf numFmtId="181" fontId="9" fillId="0" borderId="0" xfId="19" applyNumberFormat="1" applyFont="1"/>
    <xf numFmtId="0" fontId="4" fillId="0" borderId="8" xfId="19" applyBorder="1" applyAlignment="1">
      <alignment horizontal="distributed" vertical="center"/>
    </xf>
    <xf numFmtId="181" fontId="4" fillId="0" borderId="0" xfId="0" applyNumberFormat="1" applyFont="1" applyAlignment="1">
      <alignment horizontal="right" vertical="center" wrapText="1"/>
    </xf>
    <xf numFmtId="181" fontId="9" fillId="0" borderId="0" xfId="0" applyNumberFormat="1" applyFont="1" applyAlignment="1">
      <alignment horizontal="right" vertical="center" wrapText="1"/>
    </xf>
    <xf numFmtId="181" fontId="9" fillId="0" borderId="0" xfId="19" applyNumberFormat="1" applyFont="1" applyAlignment="1">
      <alignment horizontal="right" vertical="center"/>
    </xf>
    <xf numFmtId="0" fontId="4" fillId="0" borderId="7" xfId="19" applyBorder="1"/>
    <xf numFmtId="181" fontId="4" fillId="0" borderId="1" xfId="19" applyNumberFormat="1" applyBorder="1"/>
    <xf numFmtId="181" fontId="9" fillId="0" borderId="1" xfId="19" applyNumberFormat="1" applyFont="1" applyBorder="1"/>
    <xf numFmtId="181" fontId="9" fillId="0" borderId="1" xfId="0" applyNumberFormat="1" applyFont="1" applyBorder="1"/>
    <xf numFmtId="196" fontId="4" fillId="0" borderId="0" xfId="19" applyNumberFormat="1"/>
    <xf numFmtId="180" fontId="4" fillId="0" borderId="0" xfId="12" applyNumberFormat="1" applyFont="1" applyAlignment="1">
      <alignment horizontal="distributed" vertical="center"/>
    </xf>
    <xf numFmtId="0" fontId="4" fillId="0" borderId="8" xfId="0" applyFont="1" applyBorder="1" applyAlignment="1">
      <alignment horizontal="distributed" vertical="center"/>
    </xf>
    <xf numFmtId="0" fontId="4" fillId="0" borderId="0" xfId="3" applyFont="1" applyFill="1"/>
    <xf numFmtId="178" fontId="4" fillId="0" borderId="4" xfId="3" applyNumberFormat="1" applyFont="1" applyFill="1" applyBorder="1"/>
    <xf numFmtId="0" fontId="4" fillId="0" borderId="2" xfId="0" applyFont="1" applyBorder="1" applyAlignment="1">
      <alignment horizontal="right" vertical="center"/>
    </xf>
    <xf numFmtId="0" fontId="4" fillId="0" borderId="11" xfId="0" applyFont="1" applyBorder="1" applyAlignment="1">
      <alignment horizontal="right" vertical="center"/>
    </xf>
    <xf numFmtId="181" fontId="4" fillId="0" borderId="11" xfId="7" applyNumberFormat="1" applyFont="1" applyFill="1" applyBorder="1" applyAlignment="1">
      <alignment horizontal="right" vertical="center"/>
    </xf>
    <xf numFmtId="0" fontId="0" fillId="0" borderId="14" xfId="0" applyBorder="1"/>
    <xf numFmtId="0" fontId="39" fillId="0" borderId="0" xfId="0" applyFont="1" applyAlignment="1">
      <alignment shrinkToFit="1"/>
    </xf>
    <xf numFmtId="0" fontId="12" fillId="0" borderId="0" xfId="7" applyFont="1" applyAlignment="1">
      <alignment vertical="top"/>
    </xf>
    <xf numFmtId="0" fontId="39" fillId="0" borderId="12" xfId="0" applyFont="1" applyBorder="1"/>
    <xf numFmtId="0" fontId="39" fillId="0" borderId="27" xfId="0" applyFont="1" applyBorder="1"/>
    <xf numFmtId="0" fontId="39" fillId="0" borderId="0" xfId="0" applyFont="1"/>
    <xf numFmtId="0" fontId="9" fillId="2" borderId="0" xfId="7" applyFont="1" applyFill="1" applyAlignment="1">
      <alignment horizontal="center"/>
    </xf>
    <xf numFmtId="0" fontId="9" fillId="2" borderId="0" xfId="7" applyFont="1" applyFill="1" applyAlignment="1">
      <alignment vertical="center"/>
    </xf>
    <xf numFmtId="0" fontId="45" fillId="0" borderId="0" xfId="0" applyFont="1" applyAlignment="1">
      <alignment vertical="center"/>
    </xf>
    <xf numFmtId="176" fontId="4" fillId="0" borderId="14" xfId="3" applyNumberFormat="1" applyFont="1" applyFill="1" applyBorder="1" applyAlignment="1">
      <alignment vertical="center"/>
    </xf>
    <xf numFmtId="178" fontId="4" fillId="0" borderId="26" xfId="3" applyNumberFormat="1" applyFont="1" applyFill="1" applyBorder="1" applyAlignment="1">
      <alignment horizontal="distributed" vertical="center" justifyLastLine="1"/>
    </xf>
    <xf numFmtId="178" fontId="0" fillId="0" borderId="1" xfId="3" applyNumberFormat="1" applyFont="1" applyBorder="1" applyAlignment="1">
      <alignment horizontal="distributed" vertical="center" justifyLastLine="1"/>
    </xf>
    <xf numFmtId="0" fontId="42" fillId="0" borderId="14" xfId="16" applyFont="1" applyBorder="1" applyAlignment="1">
      <alignment vertical="center"/>
    </xf>
    <xf numFmtId="178" fontId="0" fillId="0" borderId="26" xfId="3" applyNumberFormat="1" applyFont="1" applyBorder="1" applyAlignment="1">
      <alignment horizontal="distributed" vertical="center" justifyLastLine="1"/>
    </xf>
    <xf numFmtId="0" fontId="0" fillId="0" borderId="3" xfId="0" applyBorder="1" applyAlignment="1">
      <alignment horizontal="distributed" vertical="center" wrapText="1" justifyLastLine="1"/>
    </xf>
    <xf numFmtId="0" fontId="0" fillId="0" borderId="0" xfId="0" applyBorder="1" applyAlignment="1">
      <alignment horizontal="distributed" vertical="center" justifyLastLine="1"/>
    </xf>
    <xf numFmtId="0" fontId="7" fillId="0" borderId="4" xfId="0" applyFont="1" applyBorder="1" applyAlignment="1" applyProtection="1">
      <alignment vertical="top"/>
      <protection locked="0"/>
    </xf>
    <xf numFmtId="0" fontId="0" fillId="0" borderId="4" xfId="0" applyBorder="1"/>
    <xf numFmtId="0" fontId="0" fillId="0" borderId="0" xfId="0" applyBorder="1" applyAlignment="1">
      <alignment shrinkToFit="1"/>
    </xf>
    <xf numFmtId="49" fontId="12" fillId="0" borderId="0" xfId="4" applyNumberFormat="1" applyFont="1" applyFill="1" applyAlignment="1">
      <alignment horizontal="distributed" vertical="center" wrapText="1"/>
    </xf>
    <xf numFmtId="49" fontId="12" fillId="0" borderId="0" xfId="4" applyNumberFormat="1" applyFont="1" applyFill="1" applyAlignment="1">
      <alignment horizontal="distributed" vertical="center"/>
    </xf>
    <xf numFmtId="176" fontId="4" fillId="0" borderId="0" xfId="3" applyNumberFormat="1" applyFont="1" applyFill="1" applyAlignment="1">
      <alignment horizontal="distributed" vertical="center"/>
    </xf>
    <xf numFmtId="0" fontId="7" fillId="0" borderId="0" xfId="3" applyFont="1" applyFill="1" applyAlignment="1">
      <alignment horizontal="distributed" vertical="center"/>
    </xf>
    <xf numFmtId="0" fontId="7" fillId="0" borderId="0" xfId="3" applyFont="1" applyFill="1" applyAlignment="1">
      <alignment horizontal="distributed" vertical="center" wrapText="1"/>
    </xf>
    <xf numFmtId="49" fontId="4" fillId="0" borderId="0" xfId="5" applyNumberFormat="1" applyFont="1" applyFill="1" applyAlignment="1">
      <alignment horizontal="distributed" vertical="center"/>
    </xf>
    <xf numFmtId="176" fontId="9" fillId="0" borderId="0" xfId="3" applyNumberFormat="1" applyFont="1" applyFill="1" applyAlignment="1">
      <alignment horizontal="distributed" vertical="center"/>
    </xf>
    <xf numFmtId="0" fontId="4" fillId="0" borderId="0" xfId="3" applyFont="1" applyFill="1" applyAlignment="1">
      <alignment horizontal="distributed" vertical="center"/>
    </xf>
    <xf numFmtId="49" fontId="9" fillId="0" borderId="0" xfId="3" applyNumberFormat="1" applyFont="1" applyFill="1" applyAlignment="1">
      <alignment horizontal="distributed" vertical="center" wrapText="1"/>
    </xf>
    <xf numFmtId="178" fontId="9" fillId="0" borderId="5" xfId="3" applyNumberFormat="1" applyFont="1" applyFill="1" applyBorder="1" applyAlignment="1">
      <alignment horizontal="center" vertical="center"/>
    </xf>
    <xf numFmtId="176" fontId="9" fillId="0" borderId="11" xfId="3" applyNumberFormat="1" applyFont="1" applyFill="1" applyBorder="1" applyAlignment="1">
      <alignment horizontal="distributed" vertical="center"/>
    </xf>
    <xf numFmtId="0" fontId="4" fillId="0" borderId="0" xfId="3" applyFont="1" applyFill="1" applyAlignment="1">
      <alignment horizontal="distributed" vertical="center" wrapText="1"/>
    </xf>
    <xf numFmtId="178" fontId="17" fillId="0" borderId="12" xfId="3" applyNumberFormat="1" applyFont="1" applyFill="1" applyBorder="1" applyAlignment="1">
      <alignment horizontal="distributed" vertical="center" wrapText="1" justifyLastLine="1"/>
    </xf>
    <xf numFmtId="178" fontId="17" fillId="0" borderId="13" xfId="3" applyNumberFormat="1" applyFont="1" applyFill="1" applyBorder="1" applyAlignment="1">
      <alignment horizontal="distributed" vertical="center" wrapText="1" justifyLastLine="1"/>
    </xf>
    <xf numFmtId="178" fontId="4" fillId="0" borderId="12" xfId="3" applyNumberFormat="1" applyFont="1" applyFill="1" applyBorder="1" applyAlignment="1">
      <alignment horizontal="distributed" vertical="center" wrapText="1" justifyLastLine="1"/>
    </xf>
    <xf numFmtId="178" fontId="4" fillId="0" borderId="13" xfId="3" applyNumberFormat="1" applyFont="1" applyFill="1" applyBorder="1" applyAlignment="1">
      <alignment horizontal="distributed" vertical="center" wrapText="1" justifyLastLine="1"/>
    </xf>
    <xf numFmtId="176" fontId="7" fillId="0" borderId="0" xfId="3" applyNumberFormat="1" applyFont="1" applyFill="1" applyAlignment="1">
      <alignment horizontal="distributed" vertical="center"/>
    </xf>
    <xf numFmtId="176" fontId="5" fillId="0" borderId="0" xfId="3" applyNumberFormat="1" applyFont="1" applyFill="1" applyAlignment="1">
      <alignment horizontal="distributed" vertical="center" wrapText="1"/>
    </xf>
    <xf numFmtId="176" fontId="4" fillId="0" borderId="14" xfId="3" applyNumberFormat="1" applyFont="1" applyFill="1" applyBorder="1" applyAlignment="1">
      <alignment horizontal="distributed" vertical="center" justifyLastLine="1"/>
    </xf>
    <xf numFmtId="176" fontId="4" fillId="0" borderId="15" xfId="3" applyNumberFormat="1" applyFont="1" applyFill="1" applyBorder="1" applyAlignment="1">
      <alignment horizontal="distributed" vertical="center" justifyLastLine="1"/>
    </xf>
    <xf numFmtId="176" fontId="4" fillId="0" borderId="1" xfId="3" applyNumberFormat="1" applyFont="1" applyFill="1" applyBorder="1" applyAlignment="1">
      <alignment horizontal="distributed" vertical="center" justifyLastLine="1"/>
    </xf>
    <xf numFmtId="176" fontId="4" fillId="0" borderId="7" xfId="3" applyNumberFormat="1" applyFont="1" applyFill="1" applyBorder="1" applyAlignment="1">
      <alignment horizontal="distributed" vertical="center" justifyLastLine="1"/>
    </xf>
    <xf numFmtId="177" fontId="4" fillId="0" borderId="12" xfId="3" applyNumberFormat="1" applyFont="1" applyFill="1" applyBorder="1" applyAlignment="1">
      <alignment horizontal="center" vertical="center"/>
    </xf>
    <xf numFmtId="177" fontId="4" fillId="0" borderId="13" xfId="3" applyNumberFormat="1" applyFont="1" applyFill="1" applyBorder="1" applyAlignment="1">
      <alignment horizontal="center" vertical="center"/>
    </xf>
    <xf numFmtId="178" fontId="39" fillId="0" borderId="12" xfId="3" applyNumberFormat="1" applyFont="1" applyFill="1" applyBorder="1" applyAlignment="1">
      <alignment horizontal="distributed" vertical="center" wrapText="1" justifyLastLine="1"/>
    </xf>
    <xf numFmtId="178" fontId="39" fillId="0" borderId="13" xfId="3" applyNumberFormat="1" applyFont="1" applyFill="1" applyBorder="1" applyAlignment="1">
      <alignment horizontal="distributed" vertical="center" wrapText="1" justifyLastLine="1"/>
    </xf>
    <xf numFmtId="178" fontId="17" fillId="0" borderId="5" xfId="3" applyNumberFormat="1" applyFont="1" applyFill="1" applyBorder="1" applyAlignment="1">
      <alignment horizontal="distributed" vertical="center" indent="1"/>
    </xf>
    <xf numFmtId="176" fontId="9" fillId="0" borderId="5" xfId="3" applyNumberFormat="1" applyFont="1" applyFill="1" applyBorder="1" applyAlignment="1">
      <alignment horizontal="distributed" vertical="center"/>
    </xf>
    <xf numFmtId="176" fontId="17" fillId="0" borderId="5" xfId="3" applyNumberFormat="1" applyFont="1" applyFill="1" applyBorder="1" applyAlignment="1">
      <alignment horizontal="distributed" vertical="center" indent="1"/>
    </xf>
    <xf numFmtId="0" fontId="5" fillId="0" borderId="0" xfId="7" applyFont="1" applyFill="1" applyAlignment="1">
      <alignment horizontal="distributed" vertical="center"/>
    </xf>
    <xf numFmtId="0" fontId="5" fillId="0" borderId="0" xfId="7" quotePrefix="1" applyFont="1" applyFill="1" applyAlignment="1">
      <alignment horizontal="left" vertical="center" wrapText="1" indent="1"/>
    </xf>
    <xf numFmtId="0" fontId="4" fillId="0" borderId="14" xfId="7" applyFill="1" applyBorder="1" applyAlignment="1">
      <alignment horizontal="distributed" vertical="center" justifyLastLine="1"/>
    </xf>
    <xf numFmtId="0" fontId="4" fillId="0" borderId="15" xfId="7" applyFill="1" applyBorder="1" applyAlignment="1">
      <alignment horizontal="distributed" vertical="center" justifyLastLine="1"/>
    </xf>
    <xf numFmtId="0" fontId="4" fillId="0" borderId="0" xfId="7" applyFill="1" applyAlignment="1">
      <alignment horizontal="distributed" vertical="center" justifyLastLine="1"/>
    </xf>
    <xf numFmtId="0" fontId="4" fillId="0" borderId="8" xfId="7" applyFill="1" applyBorder="1" applyAlignment="1">
      <alignment horizontal="distributed" vertical="center" justifyLastLine="1"/>
    </xf>
    <xf numFmtId="0" fontId="4" fillId="0" borderId="1" xfId="7" applyFill="1" applyBorder="1" applyAlignment="1">
      <alignment horizontal="distributed" vertical="center" justifyLastLine="1"/>
    </xf>
    <xf numFmtId="0" fontId="4" fillId="0" borderId="7" xfId="7" applyFill="1" applyBorder="1" applyAlignment="1">
      <alignment horizontal="distributed" vertical="center" justifyLastLine="1"/>
    </xf>
    <xf numFmtId="0" fontId="4" fillId="0" borderId="28" xfId="7" applyFill="1" applyBorder="1" applyAlignment="1">
      <alignment horizontal="distributed" vertical="center" wrapText="1" justifyLastLine="1"/>
    </xf>
    <xf numFmtId="0" fontId="4" fillId="0" borderId="5" xfId="7" applyFill="1" applyBorder="1" applyAlignment="1">
      <alignment horizontal="distributed" vertical="center" wrapText="1" justifyLastLine="1"/>
    </xf>
    <xf numFmtId="0" fontId="4" fillId="0" borderId="6" xfId="7" applyFill="1" applyBorder="1" applyAlignment="1">
      <alignment horizontal="distributed" vertical="center" wrapText="1" justifyLastLine="1"/>
    </xf>
    <xf numFmtId="0" fontId="4" fillId="0" borderId="26" xfId="7" applyFill="1" applyBorder="1" applyAlignment="1">
      <alignment horizontal="distributed" vertical="center" wrapText="1" justifyLastLine="1"/>
    </xf>
    <xf numFmtId="0" fontId="4" fillId="0" borderId="23" xfId="7" applyFill="1" applyBorder="1" applyAlignment="1">
      <alignment horizontal="distributed" vertical="center" wrapText="1" justifyLastLine="1"/>
    </xf>
    <xf numFmtId="0" fontId="25" fillId="0" borderId="26" xfId="7" applyFont="1" applyFill="1" applyBorder="1" applyAlignment="1">
      <alignment horizontal="center" vertical="center"/>
    </xf>
    <xf numFmtId="0" fontId="25" fillId="0" borderId="23" xfId="7" applyFont="1" applyFill="1" applyBorder="1" applyAlignment="1">
      <alignment horizontal="center" vertical="center"/>
    </xf>
    <xf numFmtId="0" fontId="17" fillId="0" borderId="27" xfId="7" applyFont="1" applyFill="1" applyBorder="1" applyAlignment="1">
      <alignment horizontal="distributed" vertical="center" wrapText="1" justifyLastLine="1"/>
    </xf>
    <xf numFmtId="0" fontId="17" fillId="0" borderId="15" xfId="7" applyFont="1" applyFill="1" applyBorder="1" applyAlignment="1">
      <alignment horizontal="distributed" vertical="center" wrapText="1" justifyLastLine="1"/>
    </xf>
    <xf numFmtId="0" fontId="17" fillId="0" borderId="9" xfId="7" applyFont="1" applyFill="1" applyBorder="1" applyAlignment="1">
      <alignment horizontal="distributed" vertical="center" wrapText="1" justifyLastLine="1"/>
    </xf>
    <xf numFmtId="0" fontId="17" fillId="0" borderId="7" xfId="7" applyFont="1" applyFill="1" applyBorder="1" applyAlignment="1">
      <alignment horizontal="distributed" vertical="center" wrapText="1" justifyLastLine="1"/>
    </xf>
    <xf numFmtId="0" fontId="4" fillId="0" borderId="27" xfId="7" applyFill="1" applyBorder="1" applyAlignment="1">
      <alignment horizontal="distributed" vertical="center" wrapText="1" justifyLastLine="1"/>
    </xf>
    <xf numFmtId="0" fontId="4" fillId="0" borderId="14" xfId="7" applyFill="1" applyBorder="1" applyAlignment="1">
      <alignment horizontal="distributed" vertical="center" wrapText="1" justifyLastLine="1"/>
    </xf>
    <xf numFmtId="0" fontId="4" fillId="0" borderId="9" xfId="7" applyFill="1" applyBorder="1" applyAlignment="1">
      <alignment horizontal="distributed" vertical="center" wrapText="1" justifyLastLine="1"/>
    </xf>
    <xf numFmtId="0" fontId="4" fillId="0" borderId="1" xfId="7" applyFill="1" applyBorder="1" applyAlignment="1">
      <alignment horizontal="distributed" vertical="center" wrapText="1" justifyLastLine="1"/>
    </xf>
    <xf numFmtId="0" fontId="4" fillId="2" borderId="29" xfId="0" applyFont="1" applyFill="1" applyBorder="1" applyAlignment="1">
      <alignment horizontal="distributed" vertical="center" justifyLastLine="1"/>
    </xf>
    <xf numFmtId="0" fontId="4" fillId="2" borderId="13" xfId="0" applyFont="1" applyFill="1" applyBorder="1" applyAlignment="1">
      <alignment horizontal="distributed" vertical="center" justifyLastLine="1"/>
    </xf>
    <xf numFmtId="181" fontId="4" fillId="2" borderId="26" xfId="0" applyNumberFormat="1" applyFont="1" applyFill="1" applyBorder="1" applyAlignment="1">
      <alignment horizontal="distributed" vertical="center" justifyLastLine="1"/>
    </xf>
    <xf numFmtId="181" fontId="4" fillId="2" borderId="22" xfId="0" applyNumberFormat="1" applyFont="1" applyFill="1" applyBorder="1" applyAlignment="1">
      <alignment horizontal="distributed" vertical="center" justifyLastLine="1"/>
    </xf>
    <xf numFmtId="0" fontId="5" fillId="2" borderId="0" xfId="0" applyFont="1" applyFill="1" applyAlignment="1">
      <alignment horizontal="left" vertical="center" indent="1"/>
    </xf>
    <xf numFmtId="0" fontId="4" fillId="2" borderId="15" xfId="0" applyFont="1" applyFill="1" applyBorder="1" applyAlignment="1">
      <alignment horizontal="distributed" vertical="center" justifyLastLine="1"/>
    </xf>
    <xf numFmtId="0" fontId="4" fillId="2" borderId="8" xfId="0" applyFont="1" applyFill="1" applyBorder="1" applyAlignment="1">
      <alignment horizontal="distributed" vertical="center" justifyLastLine="1"/>
    </xf>
    <xf numFmtId="0" fontId="4" fillId="2" borderId="7" xfId="0" applyFont="1" applyFill="1" applyBorder="1" applyAlignment="1">
      <alignment horizontal="distributed" vertical="center" justifyLastLine="1"/>
    </xf>
    <xf numFmtId="0" fontId="9" fillId="2" borderId="28" xfId="0" applyFont="1" applyFill="1" applyBorder="1" applyAlignment="1">
      <alignment horizontal="distributed" vertical="center" justifyLastLine="1"/>
    </xf>
    <xf numFmtId="0" fontId="9" fillId="2" borderId="5" xfId="0" applyFont="1" applyFill="1" applyBorder="1" applyAlignment="1">
      <alignment horizontal="distributed" vertical="center" justifyLastLine="1"/>
    </xf>
    <xf numFmtId="0" fontId="4" fillId="2" borderId="28" xfId="0" applyFont="1" applyFill="1" applyBorder="1" applyAlignment="1">
      <alignment horizontal="distributed" vertical="center" justifyLastLine="1"/>
    </xf>
    <xf numFmtId="0" fontId="4" fillId="2" borderId="5" xfId="0" applyFont="1" applyFill="1" applyBorder="1" applyAlignment="1">
      <alignment horizontal="distributed" vertical="center" justifyLastLine="1"/>
    </xf>
    <xf numFmtId="0" fontId="4" fillId="2" borderId="29" xfId="0" applyFont="1" applyFill="1" applyBorder="1" applyAlignment="1">
      <alignment horizontal="distributed" vertical="center" wrapText="1" justifyLastLine="1"/>
    </xf>
    <xf numFmtId="0" fontId="9" fillId="0" borderId="5" xfId="7" applyFont="1" applyFill="1" applyBorder="1" applyAlignment="1">
      <alignment horizontal="distributed" vertical="center" justifyLastLine="1"/>
    </xf>
    <xf numFmtId="0" fontId="4" fillId="0" borderId="28" xfId="7" applyFill="1" applyBorder="1" applyAlignment="1">
      <alignment horizontal="distributed" vertical="center" justifyLastLine="1"/>
    </xf>
    <xf numFmtId="0" fontId="4" fillId="0" borderId="5" xfId="7" applyFill="1" applyBorder="1" applyAlignment="1">
      <alignment horizontal="distributed" vertical="center" justifyLastLine="1"/>
    </xf>
    <xf numFmtId="0" fontId="9" fillId="0" borderId="28" xfId="7" applyFont="1" applyFill="1" applyBorder="1" applyAlignment="1">
      <alignment horizontal="distributed" vertical="center" justifyLastLine="1"/>
    </xf>
    <xf numFmtId="0" fontId="4" fillId="0" borderId="10" xfId="7" applyFill="1" applyBorder="1" applyAlignment="1">
      <alignment horizontal="distributed" vertical="center" justifyLastLine="1"/>
    </xf>
    <xf numFmtId="0" fontId="4" fillId="0" borderId="29" xfId="7" applyFill="1" applyBorder="1" applyAlignment="1">
      <alignment horizontal="distributed" vertical="center" justifyLastLine="1"/>
    </xf>
    <xf numFmtId="0" fontId="4" fillId="0" borderId="13" xfId="7" applyFill="1" applyBorder="1" applyAlignment="1">
      <alignment horizontal="distributed" vertical="center" justifyLastLine="1"/>
    </xf>
    <xf numFmtId="181" fontId="4" fillId="0" borderId="26" xfId="7" applyNumberFormat="1" applyFill="1" applyBorder="1" applyAlignment="1">
      <alignment horizontal="distributed" vertical="center" justifyLastLine="1"/>
    </xf>
    <xf numFmtId="181" fontId="4" fillId="0" borderId="22" xfId="7" applyNumberFormat="1" applyFill="1" applyBorder="1" applyAlignment="1">
      <alignment horizontal="distributed" vertical="center" justifyLastLine="1"/>
    </xf>
    <xf numFmtId="0" fontId="4" fillId="0" borderId="29" xfId="7" applyFill="1" applyBorder="1" applyAlignment="1">
      <alignment horizontal="distributed" vertical="center" wrapText="1" justifyLastLine="1"/>
    </xf>
    <xf numFmtId="0" fontId="5" fillId="0" borderId="0" xfId="7" applyFont="1" applyFill="1" applyAlignment="1">
      <alignment horizontal="right" vertical="center"/>
    </xf>
    <xf numFmtId="188" fontId="4" fillId="0" borderId="0" xfId="12" quotePrefix="1" applyNumberFormat="1" applyFont="1" applyAlignment="1">
      <alignment horizontal="distributed" vertical="center"/>
    </xf>
    <xf numFmtId="0" fontId="4" fillId="0" borderId="0" xfId="0" applyFont="1" applyAlignment="1">
      <alignment horizontal="distributed" vertical="center"/>
    </xf>
    <xf numFmtId="0" fontId="4" fillId="0" borderId="5" xfId="12" applyFont="1" applyBorder="1" applyAlignment="1">
      <alignment horizontal="distributed" vertical="center" justifyLastLine="1"/>
    </xf>
    <xf numFmtId="0" fontId="4" fillId="0" borderId="6" xfId="12" applyFont="1" applyBorder="1" applyAlignment="1">
      <alignment horizontal="distributed" vertical="center" justifyLastLine="1"/>
    </xf>
    <xf numFmtId="180" fontId="4" fillId="0" borderId="0" xfId="12" applyNumberFormat="1" applyFont="1" applyAlignment="1">
      <alignment horizontal="distributed" vertical="center"/>
    </xf>
    <xf numFmtId="180" fontId="4" fillId="0" borderId="8" xfId="12" applyNumberFormat="1" applyFont="1" applyBorder="1" applyAlignment="1">
      <alignment horizontal="distributed" vertical="center"/>
    </xf>
    <xf numFmtId="0" fontId="5" fillId="0" borderId="0" xfId="12" applyFont="1" applyAlignment="1">
      <alignment horizontal="distributed" vertical="center" indent="1"/>
    </xf>
    <xf numFmtId="180" fontId="4" fillId="0" borderId="0" xfId="12" applyNumberFormat="1" applyFont="1" applyAlignment="1">
      <alignment horizontal="distributed" vertical="center" wrapText="1"/>
    </xf>
    <xf numFmtId="0" fontId="4" fillId="0" borderId="8" xfId="0" applyFont="1" applyBorder="1" applyAlignment="1">
      <alignment horizontal="distributed" vertical="center"/>
    </xf>
    <xf numFmtId="187" fontId="4" fillId="0" borderId="0" xfId="12" applyNumberFormat="1" applyFont="1" applyAlignment="1">
      <alignment horizontal="distributed" vertical="center"/>
    </xf>
    <xf numFmtId="187" fontId="4" fillId="0" borderId="8" xfId="12" applyNumberFormat="1" applyFont="1" applyBorder="1" applyAlignment="1">
      <alignment horizontal="distributed" vertical="center"/>
    </xf>
    <xf numFmtId="180" fontId="4" fillId="0" borderId="0" xfId="12" applyNumberFormat="1" applyFont="1" applyAlignment="1">
      <alignment horizontal="left" vertical="center"/>
    </xf>
    <xf numFmtId="183" fontId="0" fillId="2" borderId="28" xfId="0" applyNumberFormat="1" applyFill="1" applyBorder="1" applyAlignment="1">
      <alignment horizontal="distributed" vertical="center" justifyLastLine="1"/>
    </xf>
    <xf numFmtId="183" fontId="0" fillId="2" borderId="5" xfId="0" applyNumberFormat="1" applyFill="1" applyBorder="1" applyAlignment="1">
      <alignment horizontal="distributed" vertical="center" justifyLastLine="1"/>
    </xf>
    <xf numFmtId="183" fontId="0" fillId="2" borderId="6" xfId="0" applyNumberFormat="1" applyFill="1" applyBorder="1" applyAlignment="1">
      <alignment horizontal="distributed" vertical="center" justifyLastLine="1"/>
    </xf>
    <xf numFmtId="0" fontId="5" fillId="2" borderId="0" xfId="0" quotePrefix="1" applyFont="1" applyFill="1" applyAlignment="1">
      <alignment horizontal="left" vertical="center" wrapText="1" indent="1"/>
    </xf>
    <xf numFmtId="0" fontId="0" fillId="0" borderId="14" xfId="15" applyFont="1" applyBorder="1" applyAlignment="1">
      <alignment horizontal="distributed" vertical="center" justifyLastLine="1"/>
    </xf>
    <xf numFmtId="0" fontId="4" fillId="0" borderId="15" xfId="15" applyFont="1" applyBorder="1" applyAlignment="1">
      <alignment horizontal="distributed" vertical="center" justifyLastLine="1"/>
    </xf>
    <xf numFmtId="0" fontId="4" fillId="0" borderId="1" xfId="15" applyFont="1" applyBorder="1" applyAlignment="1">
      <alignment horizontal="distributed" vertical="center" justifyLastLine="1"/>
    </xf>
    <xf numFmtId="0" fontId="4" fillId="0" borderId="7" xfId="15" applyFont="1" applyBorder="1" applyAlignment="1">
      <alignment horizontal="distributed" vertical="center" justifyLastLine="1"/>
    </xf>
    <xf numFmtId="183" fontId="0" fillId="0" borderId="12" xfId="0" applyNumberFormat="1" applyBorder="1" applyAlignment="1">
      <alignment horizontal="distributed" vertical="center" justifyLastLine="1"/>
    </xf>
    <xf numFmtId="183" fontId="0" fillId="0" borderId="13" xfId="0" applyNumberFormat="1" applyBorder="1" applyAlignment="1">
      <alignment horizontal="distributed" vertical="center" justifyLastLine="1"/>
    </xf>
    <xf numFmtId="186" fontId="0" fillId="2" borderId="12" xfId="0" applyNumberFormat="1" applyFill="1" applyBorder="1" applyAlignment="1">
      <alignment horizontal="distributed" vertical="center" justifyLastLine="1"/>
    </xf>
    <xf numFmtId="186" fontId="0" fillId="2" borderId="13" xfId="0" applyNumberFormat="1" applyFill="1" applyBorder="1" applyAlignment="1">
      <alignment horizontal="distributed" vertical="center" justifyLastLine="1"/>
    </xf>
    <xf numFmtId="0" fontId="5" fillId="0" borderId="0" xfId="0" applyFont="1" applyAlignment="1">
      <alignment horizontal="distributed" vertical="center"/>
    </xf>
    <xf numFmtId="176" fontId="4" fillId="0" borderId="14" xfId="3" applyNumberFormat="1" applyFont="1" applyBorder="1" applyAlignment="1">
      <alignment horizontal="distributed" vertical="center" justifyLastLine="1"/>
    </xf>
    <xf numFmtId="176" fontId="4" fillId="0" borderId="15" xfId="3" applyNumberFormat="1" applyFont="1" applyBorder="1" applyAlignment="1">
      <alignment horizontal="distributed" vertical="center" justifyLastLine="1"/>
    </xf>
    <xf numFmtId="176" fontId="4" fillId="0" borderId="1" xfId="3" applyNumberFormat="1" applyFont="1" applyBorder="1" applyAlignment="1">
      <alignment horizontal="distributed" vertical="center" justifyLastLine="1"/>
    </xf>
    <xf numFmtId="176" fontId="4" fillId="0" borderId="7" xfId="3" applyNumberFormat="1" applyFont="1" applyBorder="1" applyAlignment="1">
      <alignment horizontal="distributed" vertical="center" justifyLastLine="1"/>
    </xf>
    <xf numFmtId="178" fontId="0" fillId="0" borderId="12" xfId="3" applyNumberFormat="1" applyFont="1" applyBorder="1" applyAlignment="1">
      <alignment horizontal="distributed" vertical="center" wrapText="1" justifyLastLine="1"/>
    </xf>
    <xf numFmtId="178" fontId="4" fillId="0" borderId="13" xfId="3" applyNumberFormat="1" applyFont="1" applyBorder="1" applyAlignment="1">
      <alignment horizontal="distributed" vertical="center" wrapText="1" justifyLastLine="1"/>
    </xf>
    <xf numFmtId="178" fontId="9" fillId="0" borderId="12" xfId="3" applyNumberFormat="1" applyFont="1" applyBorder="1" applyAlignment="1">
      <alignment horizontal="distributed" vertical="center" wrapText="1" justifyLastLine="1"/>
    </xf>
    <xf numFmtId="178" fontId="9" fillId="0" borderId="13" xfId="3" applyNumberFormat="1" applyFont="1" applyBorder="1" applyAlignment="1">
      <alignment horizontal="distributed" vertical="center" wrapText="1" justifyLastLine="1"/>
    </xf>
    <xf numFmtId="0" fontId="9" fillId="0" borderId="5" xfId="16" applyFont="1" applyBorder="1" applyAlignment="1">
      <alignment horizontal="distributed" vertical="center" justifyLastLine="1"/>
    </xf>
    <xf numFmtId="0" fontId="4" fillId="0" borderId="0" xfId="16" applyFont="1" applyAlignment="1">
      <alignment horizontal="distributed" vertical="center"/>
    </xf>
    <xf numFmtId="2" fontId="4" fillId="0" borderId="0" xfId="16" applyNumberFormat="1" applyFont="1" applyAlignment="1">
      <alignment horizontal="distributed" vertical="center"/>
    </xf>
    <xf numFmtId="0" fontId="0" fillId="0" borderId="0" xfId="0" applyAlignment="1">
      <alignment horizontal="distributed" vertical="center"/>
    </xf>
    <xf numFmtId="2" fontId="4" fillId="0" borderId="8" xfId="16" applyNumberFormat="1" applyFont="1" applyBorder="1" applyAlignment="1">
      <alignment horizontal="distributed" vertical="center"/>
    </xf>
    <xf numFmtId="176" fontId="4" fillId="0" borderId="0" xfId="16" applyNumberFormat="1" applyFont="1" applyAlignment="1">
      <alignment horizontal="distributed" vertical="center"/>
    </xf>
    <xf numFmtId="0" fontId="9" fillId="0" borderId="0" xfId="16" applyFont="1" applyAlignment="1">
      <alignment horizontal="distributed" vertical="center"/>
    </xf>
    <xf numFmtId="0" fontId="4" fillId="0" borderId="0" xfId="16" quotePrefix="1" applyFont="1" applyAlignment="1">
      <alignment horizontal="distributed" vertical="center"/>
    </xf>
    <xf numFmtId="0" fontId="9" fillId="0" borderId="0" xfId="0" applyFont="1" applyAlignment="1">
      <alignment horizontal="distributed" vertical="center"/>
    </xf>
    <xf numFmtId="0" fontId="0" fillId="0" borderId="0" xfId="16" applyFont="1" applyAlignment="1">
      <alignment horizontal="distributed" vertical="center"/>
    </xf>
    <xf numFmtId="0" fontId="9" fillId="0" borderId="0" xfId="16" quotePrefix="1" applyFont="1" applyAlignment="1">
      <alignment horizontal="distributed" vertical="center"/>
    </xf>
    <xf numFmtId="0" fontId="5" fillId="0" borderId="0" xfId="0" applyFont="1" applyAlignment="1">
      <alignment horizontal="distributed" vertical="center" justifyLastLine="1"/>
    </xf>
    <xf numFmtId="0" fontId="0" fillId="0" borderId="0" xfId="0" applyAlignment="1">
      <alignment horizontal="distributed"/>
    </xf>
    <xf numFmtId="0" fontId="0" fillId="0" borderId="12" xfId="0" applyBorder="1" applyAlignment="1">
      <alignment horizontal="distributed" vertical="center" wrapText="1"/>
    </xf>
    <xf numFmtId="0" fontId="0" fillId="0" borderId="33" xfId="0" applyBorder="1" applyAlignment="1">
      <alignment horizontal="distributed" vertical="center" wrapText="1"/>
    </xf>
    <xf numFmtId="0" fontId="0" fillId="0" borderId="13" xfId="0" applyBorder="1" applyAlignment="1">
      <alignment horizontal="distributed" vertical="center" wrapText="1"/>
    </xf>
    <xf numFmtId="0" fontId="38" fillId="0" borderId="12" xfId="0" applyFont="1" applyBorder="1" applyAlignment="1">
      <alignment horizontal="distributed" vertical="center" wrapText="1"/>
    </xf>
    <xf numFmtId="0" fontId="38" fillId="0" borderId="33" xfId="0" applyFont="1" applyBorder="1" applyAlignment="1">
      <alignment horizontal="distributed" vertical="center" wrapText="1"/>
    </xf>
    <xf numFmtId="0" fontId="38" fillId="0" borderId="13" xfId="0" applyFont="1" applyBorder="1" applyAlignment="1">
      <alignment horizontal="distributed" vertical="center" wrapText="1"/>
    </xf>
    <xf numFmtId="0" fontId="0" fillId="0" borderId="0" xfId="0" applyAlignment="1">
      <alignment horizontal="center" vertical="center" textRotation="255"/>
    </xf>
    <xf numFmtId="0" fontId="39" fillId="0" borderId="0" xfId="0" applyFont="1" applyAlignment="1">
      <alignment horizontal="center" vertical="distributed" textRotation="255" justifyLastLine="1"/>
    </xf>
    <xf numFmtId="0" fontId="38" fillId="0" borderId="12"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13" xfId="0" applyFont="1" applyBorder="1" applyAlignment="1">
      <alignment horizontal="center" vertical="center" wrapText="1"/>
    </xf>
    <xf numFmtId="0" fontId="0" fillId="0" borderId="0" xfId="0"/>
    <xf numFmtId="0" fontId="0" fillId="0" borderId="14" xfId="0" applyBorder="1"/>
    <xf numFmtId="0" fontId="0" fillId="0" borderId="0" xfId="0" applyBorder="1"/>
    <xf numFmtId="0" fontId="4" fillId="0" borderId="22" xfId="12" applyFont="1" applyFill="1" applyBorder="1" applyAlignment="1">
      <alignment horizontal="distributed" vertical="center" indent="8"/>
    </xf>
    <xf numFmtId="187" fontId="34" fillId="0" borderId="0" xfId="12" applyNumberFormat="1" applyFont="1" applyFill="1" applyAlignment="1">
      <alignment horizontal="distributed" vertical="center"/>
    </xf>
    <xf numFmtId="187" fontId="34" fillId="0" borderId="8" xfId="12" applyNumberFormat="1" applyFont="1" applyFill="1" applyBorder="1" applyAlignment="1">
      <alignment horizontal="distributed" vertical="center"/>
    </xf>
    <xf numFmtId="187" fontId="29" fillId="0" borderId="0" xfId="12" applyNumberFormat="1" applyFont="1" applyFill="1" applyAlignment="1">
      <alignment horizontal="distributed" vertical="center"/>
    </xf>
    <xf numFmtId="0" fontId="29" fillId="0" borderId="0" xfId="7" applyFont="1" applyFill="1" applyAlignment="1">
      <alignment horizontal="distributed" vertical="center"/>
    </xf>
    <xf numFmtId="0" fontId="29" fillId="0" borderId="8" xfId="7" applyFont="1" applyFill="1" applyBorder="1" applyAlignment="1">
      <alignment horizontal="distributed" vertical="center"/>
    </xf>
    <xf numFmtId="180" fontId="29" fillId="0" borderId="0" xfId="12" applyNumberFormat="1" applyFont="1" applyFill="1" applyAlignment="1">
      <alignment horizontal="distributed" vertical="center"/>
    </xf>
    <xf numFmtId="0" fontId="4" fillId="0" borderId="0" xfId="7" applyFill="1" applyAlignment="1">
      <alignment horizontal="distributed" vertical="center"/>
    </xf>
    <xf numFmtId="0" fontId="4" fillId="0" borderId="8" xfId="7" applyFill="1" applyBorder="1" applyAlignment="1">
      <alignment horizontal="distributed" vertical="center"/>
    </xf>
    <xf numFmtId="0" fontId="5" fillId="0" borderId="0" xfId="12" applyFont="1" applyFill="1" applyAlignment="1">
      <alignment horizontal="center" vertical="center"/>
    </xf>
    <xf numFmtId="0" fontId="4" fillId="0" borderId="5" xfId="12" applyFont="1" applyFill="1" applyBorder="1" applyAlignment="1">
      <alignment horizontal="distributed" vertical="center" justifyLastLine="1"/>
    </xf>
    <xf numFmtId="0" fontId="4" fillId="0" borderId="6" xfId="12" applyFont="1" applyFill="1" applyBorder="1" applyAlignment="1">
      <alignment horizontal="distributed" vertical="center" justifyLastLine="1"/>
    </xf>
    <xf numFmtId="0" fontId="4" fillId="0" borderId="28" xfId="12" applyFont="1" applyFill="1" applyBorder="1" applyAlignment="1">
      <alignment horizontal="distributed" vertical="center" indent="5"/>
    </xf>
    <xf numFmtId="0" fontId="4" fillId="0" borderId="6" xfId="12" applyFont="1" applyFill="1" applyBorder="1" applyAlignment="1">
      <alignment horizontal="distributed" vertical="center" indent="5"/>
    </xf>
    <xf numFmtId="0" fontId="4" fillId="0" borderId="5" xfId="12" applyFont="1" applyFill="1" applyBorder="1" applyAlignment="1">
      <alignment horizontal="distributed" vertical="center" indent="5"/>
    </xf>
    <xf numFmtId="188" fontId="29" fillId="0" borderId="0" xfId="12" quotePrefix="1" applyNumberFormat="1" applyFont="1" applyFill="1" applyAlignment="1">
      <alignment horizontal="distributed" vertical="center"/>
    </xf>
    <xf numFmtId="181" fontId="29" fillId="0" borderId="0" xfId="12" quotePrefix="1" applyNumberFormat="1" applyFont="1" applyFill="1" applyAlignment="1">
      <alignment horizontal="distributed" vertical="center"/>
    </xf>
    <xf numFmtId="180" fontId="34" fillId="0" borderId="0" xfId="12" applyNumberFormat="1" applyFont="1" applyFill="1" applyAlignment="1">
      <alignment horizontal="distributed" vertical="center"/>
    </xf>
    <xf numFmtId="180" fontId="34" fillId="0" borderId="8" xfId="12" applyNumberFormat="1" applyFont="1" applyFill="1" applyBorder="1" applyAlignment="1">
      <alignment horizontal="distributed" vertical="center"/>
    </xf>
    <xf numFmtId="180" fontId="31" fillId="0" borderId="0" xfId="12" applyNumberFormat="1" applyFont="1" applyFill="1" applyAlignment="1">
      <alignment horizontal="distributed" vertical="center"/>
    </xf>
    <xf numFmtId="0" fontId="31" fillId="0" borderId="0" xfId="7" applyFont="1" applyFill="1" applyAlignment="1">
      <alignment horizontal="distributed" vertical="center"/>
    </xf>
    <xf numFmtId="0" fontId="31" fillId="0" borderId="8" xfId="7" applyFont="1" applyFill="1" applyBorder="1" applyAlignment="1">
      <alignment horizontal="distributed" vertical="center"/>
    </xf>
    <xf numFmtId="180" fontId="31" fillId="0" borderId="8" xfId="12" applyNumberFormat="1" applyFont="1" applyFill="1" applyBorder="1" applyAlignment="1">
      <alignment horizontal="distributed" vertical="center"/>
    </xf>
    <xf numFmtId="187" fontId="31" fillId="0" borderId="0" xfId="12" applyNumberFormat="1" applyFont="1" applyFill="1" applyAlignment="1">
      <alignment horizontal="distributed" vertical="center"/>
    </xf>
    <xf numFmtId="0" fontId="4" fillId="0" borderId="29" xfId="19" applyBorder="1" applyAlignment="1">
      <alignment horizontal="distributed" vertical="center" justifyLastLine="1"/>
    </xf>
    <xf numFmtId="0" fontId="4" fillId="0" borderId="13" xfId="19" applyBorder="1" applyAlignment="1">
      <alignment horizontal="distributed" vertical="center" justifyLastLine="1"/>
    </xf>
    <xf numFmtId="0" fontId="4" fillId="0" borderId="33" xfId="19" applyBorder="1" applyAlignment="1">
      <alignment horizontal="distributed" vertical="center" justifyLastLine="1"/>
    </xf>
    <xf numFmtId="0" fontId="4" fillId="0" borderId="2" xfId="19" applyBorder="1" applyAlignment="1">
      <alignment horizontal="distributed" vertical="center" justifyLastLine="1"/>
    </xf>
    <xf numFmtId="0" fontId="4" fillId="0" borderId="9" xfId="19" applyBorder="1" applyAlignment="1">
      <alignment horizontal="distributed" vertical="center" justifyLastLine="1"/>
    </xf>
    <xf numFmtId="0" fontId="5" fillId="0" borderId="0" xfId="19" applyFont="1" applyAlignment="1">
      <alignment horizontal="distributed" vertical="center" justifyLastLine="1"/>
    </xf>
    <xf numFmtId="0" fontId="4" fillId="0" borderId="28" xfId="19" applyBorder="1" applyAlignment="1">
      <alignment horizontal="distributed" vertical="center" justifyLastLine="1"/>
    </xf>
    <xf numFmtId="0" fontId="4" fillId="0" borderId="6" xfId="19" applyBorder="1" applyAlignment="1">
      <alignment horizontal="distributed" vertical="center" justifyLastLine="1"/>
    </xf>
    <xf numFmtId="0" fontId="9" fillId="0" borderId="28" xfId="19" applyFont="1" applyBorder="1" applyAlignment="1">
      <alignment horizontal="distributed" vertical="center" justifyLastLine="1"/>
    </xf>
    <xf numFmtId="0" fontId="9" fillId="0" borderId="5" xfId="19" applyFont="1" applyBorder="1" applyAlignment="1">
      <alignment horizontal="distributed" vertical="center" justifyLastLine="1"/>
    </xf>
    <xf numFmtId="0" fontId="4" fillId="0" borderId="15" xfId="19" applyBorder="1" applyAlignment="1">
      <alignment horizontal="distributed" vertical="center" justifyLastLine="1"/>
    </xf>
    <xf numFmtId="0" fontId="4" fillId="0" borderId="8" xfId="19" applyBorder="1" applyAlignment="1">
      <alignment horizontal="distributed" vertical="center" justifyLastLine="1"/>
    </xf>
    <xf numFmtId="0" fontId="4" fillId="0" borderId="7" xfId="19" applyBorder="1" applyAlignment="1">
      <alignment horizontal="distributed" vertical="center" justifyLastLine="1"/>
    </xf>
    <xf numFmtId="0" fontId="0" fillId="0" borderId="28" xfId="19" applyFont="1" applyBorder="1" applyAlignment="1">
      <alignment horizontal="distributed" vertical="center" justifyLastLine="1"/>
    </xf>
    <xf numFmtId="49" fontId="4" fillId="0" borderId="0" xfId="0" applyNumberFormat="1" applyFont="1" applyAlignment="1">
      <alignment horizontal="distributed" vertical="center" shrinkToFit="1"/>
    </xf>
    <xf numFmtId="0" fontId="4" fillId="0" borderId="0" xfId="0" applyFont="1" applyAlignment="1">
      <alignment horizontal="distributed" vertical="center" shrinkToFit="1"/>
    </xf>
    <xf numFmtId="49" fontId="4" fillId="0" borderId="0" xfId="0" applyNumberFormat="1" applyFont="1" applyAlignment="1">
      <alignment vertical="center" shrinkToFit="1"/>
    </xf>
    <xf numFmtId="49" fontId="4" fillId="0" borderId="0" xfId="0" applyNumberFormat="1" applyFont="1" applyAlignment="1">
      <alignment horizontal="distributed" vertical="center" wrapText="1" shrinkToFit="1"/>
    </xf>
    <xf numFmtId="49" fontId="9" fillId="0" borderId="0" xfId="0" applyNumberFormat="1" applyFont="1" applyAlignment="1">
      <alignment horizontal="distributed" vertical="center" shrinkToFit="1"/>
    </xf>
    <xf numFmtId="49" fontId="4" fillId="0" borderId="45" xfId="0" applyNumberFormat="1" applyFont="1" applyBorder="1" applyAlignment="1">
      <alignment horizontal="distributed" vertical="center" justifyLastLine="1" shrinkToFit="1"/>
    </xf>
    <xf numFmtId="49" fontId="4" fillId="0" borderId="40" xfId="0" applyNumberFormat="1" applyFont="1" applyBorder="1" applyAlignment="1">
      <alignment horizontal="distributed" vertical="center" justifyLastLine="1" shrinkToFit="1"/>
    </xf>
    <xf numFmtId="49" fontId="4" fillId="0" borderId="37" xfId="0" applyNumberFormat="1" applyFont="1" applyBorder="1" applyAlignment="1">
      <alignment horizontal="distributed" vertical="center" justifyLastLine="1" shrinkToFit="1"/>
    </xf>
    <xf numFmtId="49" fontId="4" fillId="0" borderId="44" xfId="0" applyNumberFormat="1" applyFont="1" applyBorder="1" applyAlignment="1">
      <alignment horizontal="distributed" vertical="center" justifyLastLine="1" shrinkToFit="1"/>
    </xf>
    <xf numFmtId="49" fontId="4" fillId="0" borderId="39" xfId="0" applyNumberFormat="1" applyFont="1" applyBorder="1" applyAlignment="1">
      <alignment horizontal="distributed" vertical="center" justifyLastLine="1" shrinkToFit="1"/>
    </xf>
    <xf numFmtId="49" fontId="4" fillId="0" borderId="36" xfId="0" applyNumberFormat="1" applyFont="1" applyBorder="1" applyAlignment="1">
      <alignment horizontal="distributed" vertical="center" justifyLastLine="1" shrinkToFit="1"/>
    </xf>
    <xf numFmtId="49" fontId="4" fillId="0" borderId="43" xfId="0" applyNumberFormat="1" applyFont="1" applyBorder="1" applyAlignment="1">
      <alignment horizontal="distributed" vertical="center" justifyLastLine="1" shrinkToFit="1"/>
    </xf>
    <xf numFmtId="49" fontId="4" fillId="0" borderId="38" xfId="0" applyNumberFormat="1" applyFont="1" applyBorder="1" applyAlignment="1">
      <alignment horizontal="distributed" vertical="center" justifyLastLine="1" shrinkToFit="1"/>
    </xf>
    <xf numFmtId="49" fontId="4" fillId="0" borderId="35" xfId="0" applyNumberFormat="1" applyFont="1" applyBorder="1" applyAlignment="1">
      <alignment horizontal="distributed" vertical="center" justifyLastLine="1" shrinkToFit="1"/>
    </xf>
    <xf numFmtId="49" fontId="4" fillId="0" borderId="2" xfId="0" applyNumberFormat="1" applyFont="1" applyBorder="1" applyAlignment="1">
      <alignment horizontal="distributed" vertical="center" justifyLastLine="1" shrinkToFit="1"/>
    </xf>
    <xf numFmtId="49" fontId="4" fillId="0" borderId="3" xfId="0" applyNumberFormat="1" applyFont="1" applyBorder="1" applyAlignment="1">
      <alignment horizontal="distributed" vertical="center" justifyLastLine="1" shrinkToFit="1"/>
    </xf>
    <xf numFmtId="49" fontId="4" fillId="0" borderId="9" xfId="0" applyNumberFormat="1" applyFont="1" applyBorder="1" applyAlignment="1">
      <alignment horizontal="distributed" vertical="center" justifyLastLine="1" shrinkToFit="1"/>
    </xf>
    <xf numFmtId="49" fontId="4" fillId="0" borderId="42" xfId="0" applyNumberFormat="1" applyFont="1" applyBorder="1" applyAlignment="1">
      <alignment horizontal="distributed" vertical="center" justifyLastLine="1" shrinkToFit="1"/>
    </xf>
    <xf numFmtId="49" fontId="4" fillId="0" borderId="41" xfId="0" applyNumberFormat="1" applyFont="1" applyBorder="1" applyAlignment="1">
      <alignment horizontal="distributed" vertical="center" justifyLastLine="1" shrinkToFit="1"/>
    </xf>
    <xf numFmtId="0" fontId="4" fillId="0" borderId="41" xfId="0" applyFont="1" applyBorder="1" applyAlignment="1">
      <alignment horizontal="distributed" vertical="center" justifyLastLine="1" shrinkToFit="1"/>
    </xf>
    <xf numFmtId="0" fontId="4" fillId="0" borderId="39" xfId="0" applyFont="1" applyBorder="1" applyAlignment="1">
      <alignment horizontal="distributed" vertical="center" justifyLastLine="1" shrinkToFit="1"/>
    </xf>
    <xf numFmtId="0" fontId="4" fillId="0" borderId="36" xfId="0" applyFont="1" applyBorder="1" applyAlignment="1">
      <alignment horizontal="distributed" vertical="center" justifyLastLine="1" shrinkToFit="1"/>
    </xf>
    <xf numFmtId="0" fontId="4" fillId="0" borderId="42" xfId="0" applyFont="1" applyBorder="1" applyAlignment="1">
      <alignment horizontal="distributed" vertical="center" justifyLastLine="1" shrinkToFit="1"/>
    </xf>
    <xf numFmtId="0" fontId="4" fillId="0" borderId="40" xfId="0" applyFont="1" applyBorder="1" applyAlignment="1">
      <alignment horizontal="distributed" vertical="center" justifyLastLine="1" shrinkToFit="1"/>
    </xf>
    <xf numFmtId="0" fontId="4" fillId="0" borderId="37" xfId="0" applyFont="1" applyBorder="1" applyAlignment="1">
      <alignment horizontal="distributed" vertical="center" justifyLastLine="1" shrinkToFit="1"/>
    </xf>
    <xf numFmtId="49" fontId="4" fillId="0" borderId="47" xfId="22" applyNumberFormat="1" applyFont="1" applyBorder="1" applyAlignment="1">
      <alignment horizontal="distributed" vertical="center" wrapText="1" justifyLastLine="1" shrinkToFit="1"/>
    </xf>
    <xf numFmtId="49" fontId="4" fillId="0" borderId="38" xfId="22" applyNumberFormat="1" applyFont="1" applyBorder="1" applyAlignment="1">
      <alignment horizontal="distributed" vertical="center" justifyLastLine="1" shrinkToFit="1"/>
    </xf>
    <xf numFmtId="49" fontId="4" fillId="0" borderId="35" xfId="22" applyNumberFormat="1" applyFont="1" applyBorder="1" applyAlignment="1">
      <alignment horizontal="distributed" vertical="center" justifyLastLine="1" shrinkToFit="1"/>
    </xf>
  </cellXfs>
  <cellStyles count="24">
    <cellStyle name="ハイパーリンク" xfId="1" builtinId="8"/>
    <cellStyle name="ハイパーリンク 2" xfId="9" xr:uid="{00000000-0005-0000-0000-000001000000}"/>
    <cellStyle name="ハイパーリンク 3" xfId="10" xr:uid="{00000000-0005-0000-0000-000002000000}"/>
    <cellStyle name="ハイパーリンク 4" xfId="20" xr:uid="{00000000-0005-0000-0000-000003000000}"/>
    <cellStyle name="ハイパーリンク 5" xfId="21" xr:uid="{00000000-0005-0000-0000-000004000000}"/>
    <cellStyle name="桁区切り 2" xfId="2" xr:uid="{00000000-0005-0000-0000-000005000000}"/>
    <cellStyle name="桁区切り 2 2" xfId="18" xr:uid="{00000000-0005-0000-0000-000006000000}"/>
    <cellStyle name="桁区切り 3" xfId="8" xr:uid="{00000000-0005-0000-0000-000007000000}"/>
    <cellStyle name="桁区切り 4" xfId="11" xr:uid="{00000000-0005-0000-0000-000008000000}"/>
    <cellStyle name="桁区切り_n-12-11（家計）" xfId="17" xr:uid="{00000000-0005-0000-0000-000009000000}"/>
    <cellStyle name="標準" xfId="0" builtinId="0" customBuiltin="1"/>
    <cellStyle name="標準 2" xfId="3" xr:uid="{00000000-0005-0000-0000-00000B000000}"/>
    <cellStyle name="標準 2 2" xfId="23" xr:uid="{00000000-0005-0000-0000-00000C000000}"/>
    <cellStyle name="標準 3" xfId="6" xr:uid="{00000000-0005-0000-0000-00000D000000}"/>
    <cellStyle name="標準 3 2" xfId="13" xr:uid="{00000000-0005-0000-0000-00000E000000}"/>
    <cellStyle name="標準 4" xfId="7" xr:uid="{00000000-0005-0000-0000-00000F000000}"/>
    <cellStyle name="標準 4 2" xfId="15" xr:uid="{00000000-0005-0000-0000-000010000000}"/>
    <cellStyle name="標準 5" xfId="14" xr:uid="{00000000-0005-0000-0000-000011000000}"/>
    <cellStyle name="標準_2基準14" xfId="4" xr:uid="{00000000-0005-0000-0000-000012000000}"/>
    <cellStyle name="標準_a00150" xfId="5" xr:uid="{00000000-0005-0000-0000-000013000000}"/>
    <cellStyle name="標準_n-12-10（家計）" xfId="12" xr:uid="{00000000-0005-0000-0000-000014000000}"/>
    <cellStyle name="標準_n-12-11（家計）" xfId="16" xr:uid="{00000000-0005-0000-0000-000015000000}"/>
    <cellStyle name="標準_Sheet1" xfId="19" xr:uid="{00000000-0005-0000-0000-000016000000}"/>
    <cellStyle name="標準_Sheet2" xfId="22"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9525</xdr:rowOff>
    </xdr:from>
    <xdr:to>
      <xdr:col>4</xdr:col>
      <xdr:colOff>0</xdr:colOff>
      <xdr:row>9</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9525" y="1038225"/>
          <a:ext cx="2733675"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19050</xdr:rowOff>
    </xdr:from>
    <xdr:to>
      <xdr:col>4</xdr:col>
      <xdr:colOff>0</xdr:colOff>
      <xdr:row>25</xdr:row>
      <xdr:rowOff>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0" y="3790950"/>
          <a:ext cx="2743200"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4" name="AutoShape 3">
          <a:extLst>
            <a:ext uri="{FF2B5EF4-FFF2-40B4-BE49-F238E27FC236}">
              <a16:creationId xmlns:a16="http://schemas.microsoft.com/office/drawing/2014/main" id="{00000000-0008-0000-0800-000004000000}"/>
            </a:ext>
          </a:extLst>
        </xdr:cNvPr>
        <xdr:cNvSpPr>
          <a:spLocks/>
        </xdr:cNvSpPr>
      </xdr:nvSpPr>
      <xdr:spPr bwMode="auto">
        <a:xfrm>
          <a:off x="752475" y="1828800"/>
          <a:ext cx="133350" cy="6858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64</xdr:row>
      <xdr:rowOff>114300</xdr:rowOff>
    </xdr:from>
    <xdr:to>
      <xdr:col>1</xdr:col>
      <xdr:colOff>200025</xdr:colOff>
      <xdr:row>68</xdr:row>
      <xdr:rowOff>114300</xdr:rowOff>
    </xdr:to>
    <xdr:sp macro="" textlink="">
      <xdr:nvSpPr>
        <xdr:cNvPr id="5" name="AutoShape 10">
          <a:extLst>
            <a:ext uri="{FF2B5EF4-FFF2-40B4-BE49-F238E27FC236}">
              <a16:creationId xmlns:a16="http://schemas.microsoft.com/office/drawing/2014/main" id="{00000000-0008-0000-0800-000005000000}"/>
            </a:ext>
          </a:extLst>
        </xdr:cNvPr>
        <xdr:cNvSpPr>
          <a:spLocks/>
        </xdr:cNvSpPr>
      </xdr:nvSpPr>
      <xdr:spPr bwMode="auto">
        <a:xfrm>
          <a:off x="752475" y="11087100"/>
          <a:ext cx="133350" cy="6858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38</xdr:row>
      <xdr:rowOff>19050</xdr:rowOff>
    </xdr:from>
    <xdr:to>
      <xdr:col>4</xdr:col>
      <xdr:colOff>0</xdr:colOff>
      <xdr:row>41</xdr:row>
      <xdr:rowOff>0</xdr:rowOff>
    </xdr:to>
    <xdr:sp macro="" textlink="">
      <xdr:nvSpPr>
        <xdr:cNvPr id="6" name="Line 11">
          <a:extLst>
            <a:ext uri="{FF2B5EF4-FFF2-40B4-BE49-F238E27FC236}">
              <a16:creationId xmlns:a16="http://schemas.microsoft.com/office/drawing/2014/main" id="{00000000-0008-0000-0800-000006000000}"/>
            </a:ext>
          </a:extLst>
        </xdr:cNvPr>
        <xdr:cNvSpPr>
          <a:spLocks noChangeShapeType="1"/>
        </xdr:cNvSpPr>
      </xdr:nvSpPr>
      <xdr:spPr bwMode="auto">
        <a:xfrm>
          <a:off x="0" y="6534150"/>
          <a:ext cx="2743200"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19050</xdr:rowOff>
    </xdr:from>
    <xdr:to>
      <xdr:col>4</xdr:col>
      <xdr:colOff>0</xdr:colOff>
      <xdr:row>57</xdr:row>
      <xdr:rowOff>0</xdr:rowOff>
    </xdr:to>
    <xdr:sp macro="" textlink="">
      <xdr:nvSpPr>
        <xdr:cNvPr id="7" name="Line 12">
          <a:extLst>
            <a:ext uri="{FF2B5EF4-FFF2-40B4-BE49-F238E27FC236}">
              <a16:creationId xmlns:a16="http://schemas.microsoft.com/office/drawing/2014/main" id="{00000000-0008-0000-0800-000007000000}"/>
            </a:ext>
          </a:extLst>
        </xdr:cNvPr>
        <xdr:cNvSpPr>
          <a:spLocks noChangeShapeType="1"/>
        </xdr:cNvSpPr>
      </xdr:nvSpPr>
      <xdr:spPr bwMode="auto">
        <a:xfrm>
          <a:off x="0" y="9277350"/>
          <a:ext cx="2743200"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32</xdr:row>
      <xdr:rowOff>114300</xdr:rowOff>
    </xdr:from>
    <xdr:to>
      <xdr:col>1</xdr:col>
      <xdr:colOff>200025</xdr:colOff>
      <xdr:row>36</xdr:row>
      <xdr:rowOff>114300</xdr:rowOff>
    </xdr:to>
    <xdr:sp macro="" textlink="">
      <xdr:nvSpPr>
        <xdr:cNvPr id="8" name="AutoShape 14">
          <a:extLst>
            <a:ext uri="{FF2B5EF4-FFF2-40B4-BE49-F238E27FC236}">
              <a16:creationId xmlns:a16="http://schemas.microsoft.com/office/drawing/2014/main" id="{00000000-0008-0000-0800-000008000000}"/>
            </a:ext>
          </a:extLst>
        </xdr:cNvPr>
        <xdr:cNvSpPr>
          <a:spLocks/>
        </xdr:cNvSpPr>
      </xdr:nvSpPr>
      <xdr:spPr bwMode="auto">
        <a:xfrm>
          <a:off x="752475" y="5600700"/>
          <a:ext cx="133350" cy="6858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9" name="AutoShape 27">
          <a:extLst>
            <a:ext uri="{FF2B5EF4-FFF2-40B4-BE49-F238E27FC236}">
              <a16:creationId xmlns:a16="http://schemas.microsoft.com/office/drawing/2014/main" id="{00000000-0008-0000-0800-000009000000}"/>
            </a:ext>
          </a:extLst>
        </xdr:cNvPr>
        <xdr:cNvSpPr>
          <a:spLocks/>
        </xdr:cNvSpPr>
      </xdr:nvSpPr>
      <xdr:spPr bwMode="auto">
        <a:xfrm>
          <a:off x="752475" y="1828800"/>
          <a:ext cx="133350" cy="6858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16</xdr:row>
      <xdr:rowOff>114300</xdr:rowOff>
    </xdr:from>
    <xdr:to>
      <xdr:col>1</xdr:col>
      <xdr:colOff>200025</xdr:colOff>
      <xdr:row>20</xdr:row>
      <xdr:rowOff>114300</xdr:rowOff>
    </xdr:to>
    <xdr:sp macro="" textlink="">
      <xdr:nvSpPr>
        <xdr:cNvPr id="10" name="AutoShape 28">
          <a:extLst>
            <a:ext uri="{FF2B5EF4-FFF2-40B4-BE49-F238E27FC236}">
              <a16:creationId xmlns:a16="http://schemas.microsoft.com/office/drawing/2014/main" id="{00000000-0008-0000-0800-00000A000000}"/>
            </a:ext>
          </a:extLst>
        </xdr:cNvPr>
        <xdr:cNvSpPr>
          <a:spLocks/>
        </xdr:cNvSpPr>
      </xdr:nvSpPr>
      <xdr:spPr bwMode="auto">
        <a:xfrm>
          <a:off x="752475" y="2857500"/>
          <a:ext cx="133350" cy="6858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26</xdr:row>
      <xdr:rowOff>114300</xdr:rowOff>
    </xdr:from>
    <xdr:to>
      <xdr:col>1</xdr:col>
      <xdr:colOff>200025</xdr:colOff>
      <xdr:row>30</xdr:row>
      <xdr:rowOff>114300</xdr:rowOff>
    </xdr:to>
    <xdr:sp macro="" textlink="">
      <xdr:nvSpPr>
        <xdr:cNvPr id="11" name="AutoShape 29">
          <a:extLst>
            <a:ext uri="{FF2B5EF4-FFF2-40B4-BE49-F238E27FC236}">
              <a16:creationId xmlns:a16="http://schemas.microsoft.com/office/drawing/2014/main" id="{00000000-0008-0000-0800-00000B000000}"/>
            </a:ext>
          </a:extLst>
        </xdr:cNvPr>
        <xdr:cNvSpPr>
          <a:spLocks/>
        </xdr:cNvSpPr>
      </xdr:nvSpPr>
      <xdr:spPr bwMode="auto">
        <a:xfrm>
          <a:off x="752475" y="4572000"/>
          <a:ext cx="133350" cy="6858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48</xdr:row>
      <xdr:rowOff>114300</xdr:rowOff>
    </xdr:from>
    <xdr:to>
      <xdr:col>1</xdr:col>
      <xdr:colOff>200025</xdr:colOff>
      <xdr:row>52</xdr:row>
      <xdr:rowOff>114300</xdr:rowOff>
    </xdr:to>
    <xdr:sp macro="" textlink="">
      <xdr:nvSpPr>
        <xdr:cNvPr id="12" name="AutoShape 46">
          <a:extLst>
            <a:ext uri="{FF2B5EF4-FFF2-40B4-BE49-F238E27FC236}">
              <a16:creationId xmlns:a16="http://schemas.microsoft.com/office/drawing/2014/main" id="{00000000-0008-0000-0800-00000C000000}"/>
            </a:ext>
          </a:extLst>
        </xdr:cNvPr>
        <xdr:cNvSpPr>
          <a:spLocks/>
        </xdr:cNvSpPr>
      </xdr:nvSpPr>
      <xdr:spPr bwMode="auto">
        <a:xfrm>
          <a:off x="752475" y="8343900"/>
          <a:ext cx="133350" cy="6858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42</xdr:row>
      <xdr:rowOff>114300</xdr:rowOff>
    </xdr:from>
    <xdr:to>
      <xdr:col>1</xdr:col>
      <xdr:colOff>200025</xdr:colOff>
      <xdr:row>46</xdr:row>
      <xdr:rowOff>114300</xdr:rowOff>
    </xdr:to>
    <xdr:sp macro="" textlink="">
      <xdr:nvSpPr>
        <xdr:cNvPr id="13" name="AutoShape 89">
          <a:extLst>
            <a:ext uri="{FF2B5EF4-FFF2-40B4-BE49-F238E27FC236}">
              <a16:creationId xmlns:a16="http://schemas.microsoft.com/office/drawing/2014/main" id="{00000000-0008-0000-0800-00000D000000}"/>
            </a:ext>
          </a:extLst>
        </xdr:cNvPr>
        <xdr:cNvSpPr>
          <a:spLocks/>
        </xdr:cNvSpPr>
      </xdr:nvSpPr>
      <xdr:spPr bwMode="auto">
        <a:xfrm>
          <a:off x="752475" y="7315200"/>
          <a:ext cx="133350" cy="6858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58</xdr:row>
      <xdr:rowOff>114300</xdr:rowOff>
    </xdr:from>
    <xdr:to>
      <xdr:col>1</xdr:col>
      <xdr:colOff>200025</xdr:colOff>
      <xdr:row>62</xdr:row>
      <xdr:rowOff>114300</xdr:rowOff>
    </xdr:to>
    <xdr:sp macro="" textlink="">
      <xdr:nvSpPr>
        <xdr:cNvPr id="14" name="AutoShape 93">
          <a:extLst>
            <a:ext uri="{FF2B5EF4-FFF2-40B4-BE49-F238E27FC236}">
              <a16:creationId xmlns:a16="http://schemas.microsoft.com/office/drawing/2014/main" id="{00000000-0008-0000-0800-00000E000000}"/>
            </a:ext>
          </a:extLst>
        </xdr:cNvPr>
        <xdr:cNvSpPr>
          <a:spLocks/>
        </xdr:cNvSpPr>
      </xdr:nvSpPr>
      <xdr:spPr bwMode="auto">
        <a:xfrm>
          <a:off x="752475" y="10058400"/>
          <a:ext cx="133350" cy="6858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xdr:colOff>
      <xdr:row>6</xdr:row>
      <xdr:rowOff>9525</xdr:rowOff>
    </xdr:from>
    <xdr:to>
      <xdr:col>4</xdr:col>
      <xdr:colOff>0</xdr:colOff>
      <xdr:row>9</xdr:row>
      <xdr:rowOff>0</xdr:rowOff>
    </xdr:to>
    <xdr:sp macro="" textlink="">
      <xdr:nvSpPr>
        <xdr:cNvPr id="15" name="Line 1">
          <a:extLst>
            <a:ext uri="{FF2B5EF4-FFF2-40B4-BE49-F238E27FC236}">
              <a16:creationId xmlns:a16="http://schemas.microsoft.com/office/drawing/2014/main" id="{00000000-0008-0000-0800-00000F000000}"/>
            </a:ext>
          </a:extLst>
        </xdr:cNvPr>
        <xdr:cNvSpPr>
          <a:spLocks noChangeShapeType="1"/>
        </xdr:cNvSpPr>
      </xdr:nvSpPr>
      <xdr:spPr bwMode="auto">
        <a:xfrm>
          <a:off x="9525" y="1358265"/>
          <a:ext cx="1263015" cy="7753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19050</xdr:rowOff>
    </xdr:from>
    <xdr:to>
      <xdr:col>4</xdr:col>
      <xdr:colOff>0</xdr:colOff>
      <xdr:row>25</xdr:row>
      <xdr:rowOff>0</xdr:rowOff>
    </xdr:to>
    <xdr:sp macro="" textlink="">
      <xdr:nvSpPr>
        <xdr:cNvPr id="16" name="Line 2">
          <a:extLst>
            <a:ext uri="{FF2B5EF4-FFF2-40B4-BE49-F238E27FC236}">
              <a16:creationId xmlns:a16="http://schemas.microsoft.com/office/drawing/2014/main" id="{00000000-0008-0000-0800-000010000000}"/>
            </a:ext>
          </a:extLst>
        </xdr:cNvPr>
        <xdr:cNvSpPr>
          <a:spLocks noChangeShapeType="1"/>
        </xdr:cNvSpPr>
      </xdr:nvSpPr>
      <xdr:spPr bwMode="auto">
        <a:xfrm>
          <a:off x="0" y="4743450"/>
          <a:ext cx="1272540" cy="758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17" name="AutoShape 3">
          <a:extLst>
            <a:ext uri="{FF2B5EF4-FFF2-40B4-BE49-F238E27FC236}">
              <a16:creationId xmlns:a16="http://schemas.microsoft.com/office/drawing/2014/main" id="{00000000-0008-0000-0800-000011000000}"/>
            </a:ext>
          </a:extLst>
        </xdr:cNvPr>
        <xdr:cNvSpPr>
          <a:spLocks/>
        </xdr:cNvSpPr>
      </xdr:nvSpPr>
      <xdr:spPr bwMode="auto">
        <a:xfrm>
          <a:off x="264795" y="240792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64</xdr:row>
      <xdr:rowOff>114300</xdr:rowOff>
    </xdr:from>
    <xdr:to>
      <xdr:col>1</xdr:col>
      <xdr:colOff>200025</xdr:colOff>
      <xdr:row>68</xdr:row>
      <xdr:rowOff>114300</xdr:rowOff>
    </xdr:to>
    <xdr:sp macro="" textlink="">
      <xdr:nvSpPr>
        <xdr:cNvPr id="18" name="AutoShape 10">
          <a:extLst>
            <a:ext uri="{FF2B5EF4-FFF2-40B4-BE49-F238E27FC236}">
              <a16:creationId xmlns:a16="http://schemas.microsoft.com/office/drawing/2014/main" id="{00000000-0008-0000-0800-000012000000}"/>
            </a:ext>
          </a:extLst>
        </xdr:cNvPr>
        <xdr:cNvSpPr>
          <a:spLocks/>
        </xdr:cNvSpPr>
      </xdr:nvSpPr>
      <xdr:spPr bwMode="auto">
        <a:xfrm>
          <a:off x="264795" y="1377696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38</xdr:row>
      <xdr:rowOff>19050</xdr:rowOff>
    </xdr:from>
    <xdr:to>
      <xdr:col>4</xdr:col>
      <xdr:colOff>0</xdr:colOff>
      <xdr:row>41</xdr:row>
      <xdr:rowOff>0</xdr:rowOff>
    </xdr:to>
    <xdr:sp macro="" textlink="">
      <xdr:nvSpPr>
        <xdr:cNvPr id="19" name="Line 11">
          <a:extLst>
            <a:ext uri="{FF2B5EF4-FFF2-40B4-BE49-F238E27FC236}">
              <a16:creationId xmlns:a16="http://schemas.microsoft.com/office/drawing/2014/main" id="{00000000-0008-0000-0800-000013000000}"/>
            </a:ext>
          </a:extLst>
        </xdr:cNvPr>
        <xdr:cNvSpPr>
          <a:spLocks noChangeShapeType="1"/>
        </xdr:cNvSpPr>
      </xdr:nvSpPr>
      <xdr:spPr bwMode="auto">
        <a:xfrm>
          <a:off x="0" y="8119110"/>
          <a:ext cx="1272540" cy="758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19050</xdr:rowOff>
    </xdr:from>
    <xdr:to>
      <xdr:col>4</xdr:col>
      <xdr:colOff>0</xdr:colOff>
      <xdr:row>57</xdr:row>
      <xdr:rowOff>0</xdr:rowOff>
    </xdr:to>
    <xdr:sp macro="" textlink="">
      <xdr:nvSpPr>
        <xdr:cNvPr id="20" name="Line 12">
          <a:extLst>
            <a:ext uri="{FF2B5EF4-FFF2-40B4-BE49-F238E27FC236}">
              <a16:creationId xmlns:a16="http://schemas.microsoft.com/office/drawing/2014/main" id="{00000000-0008-0000-0800-000014000000}"/>
            </a:ext>
          </a:extLst>
        </xdr:cNvPr>
        <xdr:cNvSpPr>
          <a:spLocks noChangeShapeType="1"/>
        </xdr:cNvSpPr>
      </xdr:nvSpPr>
      <xdr:spPr bwMode="auto">
        <a:xfrm>
          <a:off x="0" y="11494770"/>
          <a:ext cx="1272540" cy="758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32</xdr:row>
      <xdr:rowOff>114300</xdr:rowOff>
    </xdr:from>
    <xdr:to>
      <xdr:col>1</xdr:col>
      <xdr:colOff>200025</xdr:colOff>
      <xdr:row>36</xdr:row>
      <xdr:rowOff>114300</xdr:rowOff>
    </xdr:to>
    <xdr:sp macro="" textlink="">
      <xdr:nvSpPr>
        <xdr:cNvPr id="21" name="AutoShape 14">
          <a:extLst>
            <a:ext uri="{FF2B5EF4-FFF2-40B4-BE49-F238E27FC236}">
              <a16:creationId xmlns:a16="http://schemas.microsoft.com/office/drawing/2014/main" id="{00000000-0008-0000-0800-000015000000}"/>
            </a:ext>
          </a:extLst>
        </xdr:cNvPr>
        <xdr:cNvSpPr>
          <a:spLocks/>
        </xdr:cNvSpPr>
      </xdr:nvSpPr>
      <xdr:spPr bwMode="auto">
        <a:xfrm>
          <a:off x="264795" y="702564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22" name="AutoShape 27">
          <a:extLst>
            <a:ext uri="{FF2B5EF4-FFF2-40B4-BE49-F238E27FC236}">
              <a16:creationId xmlns:a16="http://schemas.microsoft.com/office/drawing/2014/main" id="{00000000-0008-0000-0800-000016000000}"/>
            </a:ext>
          </a:extLst>
        </xdr:cNvPr>
        <xdr:cNvSpPr>
          <a:spLocks/>
        </xdr:cNvSpPr>
      </xdr:nvSpPr>
      <xdr:spPr bwMode="auto">
        <a:xfrm>
          <a:off x="264795" y="240792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16</xdr:row>
      <xdr:rowOff>114300</xdr:rowOff>
    </xdr:from>
    <xdr:to>
      <xdr:col>1</xdr:col>
      <xdr:colOff>200025</xdr:colOff>
      <xdr:row>20</xdr:row>
      <xdr:rowOff>114300</xdr:rowOff>
    </xdr:to>
    <xdr:sp macro="" textlink="">
      <xdr:nvSpPr>
        <xdr:cNvPr id="23" name="AutoShape 28">
          <a:extLst>
            <a:ext uri="{FF2B5EF4-FFF2-40B4-BE49-F238E27FC236}">
              <a16:creationId xmlns:a16="http://schemas.microsoft.com/office/drawing/2014/main" id="{00000000-0008-0000-0800-000017000000}"/>
            </a:ext>
          </a:extLst>
        </xdr:cNvPr>
        <xdr:cNvSpPr>
          <a:spLocks/>
        </xdr:cNvSpPr>
      </xdr:nvSpPr>
      <xdr:spPr bwMode="auto">
        <a:xfrm>
          <a:off x="264795" y="364998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26</xdr:row>
      <xdr:rowOff>114300</xdr:rowOff>
    </xdr:from>
    <xdr:to>
      <xdr:col>1</xdr:col>
      <xdr:colOff>200025</xdr:colOff>
      <xdr:row>30</xdr:row>
      <xdr:rowOff>114300</xdr:rowOff>
    </xdr:to>
    <xdr:sp macro="" textlink="">
      <xdr:nvSpPr>
        <xdr:cNvPr id="24" name="AutoShape 29">
          <a:extLst>
            <a:ext uri="{FF2B5EF4-FFF2-40B4-BE49-F238E27FC236}">
              <a16:creationId xmlns:a16="http://schemas.microsoft.com/office/drawing/2014/main" id="{00000000-0008-0000-0800-000018000000}"/>
            </a:ext>
          </a:extLst>
        </xdr:cNvPr>
        <xdr:cNvSpPr>
          <a:spLocks/>
        </xdr:cNvSpPr>
      </xdr:nvSpPr>
      <xdr:spPr bwMode="auto">
        <a:xfrm>
          <a:off x="264795" y="577596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48</xdr:row>
      <xdr:rowOff>114300</xdr:rowOff>
    </xdr:from>
    <xdr:to>
      <xdr:col>1</xdr:col>
      <xdr:colOff>200025</xdr:colOff>
      <xdr:row>52</xdr:row>
      <xdr:rowOff>114300</xdr:rowOff>
    </xdr:to>
    <xdr:sp macro="" textlink="">
      <xdr:nvSpPr>
        <xdr:cNvPr id="25" name="AutoShape 46">
          <a:extLst>
            <a:ext uri="{FF2B5EF4-FFF2-40B4-BE49-F238E27FC236}">
              <a16:creationId xmlns:a16="http://schemas.microsoft.com/office/drawing/2014/main" id="{00000000-0008-0000-0800-000019000000}"/>
            </a:ext>
          </a:extLst>
        </xdr:cNvPr>
        <xdr:cNvSpPr>
          <a:spLocks/>
        </xdr:cNvSpPr>
      </xdr:nvSpPr>
      <xdr:spPr bwMode="auto">
        <a:xfrm>
          <a:off x="264795" y="1040130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42</xdr:row>
      <xdr:rowOff>114300</xdr:rowOff>
    </xdr:from>
    <xdr:to>
      <xdr:col>1</xdr:col>
      <xdr:colOff>200025</xdr:colOff>
      <xdr:row>46</xdr:row>
      <xdr:rowOff>114300</xdr:rowOff>
    </xdr:to>
    <xdr:sp macro="" textlink="">
      <xdr:nvSpPr>
        <xdr:cNvPr id="26" name="AutoShape 89">
          <a:extLst>
            <a:ext uri="{FF2B5EF4-FFF2-40B4-BE49-F238E27FC236}">
              <a16:creationId xmlns:a16="http://schemas.microsoft.com/office/drawing/2014/main" id="{00000000-0008-0000-0800-00001A000000}"/>
            </a:ext>
          </a:extLst>
        </xdr:cNvPr>
        <xdr:cNvSpPr>
          <a:spLocks/>
        </xdr:cNvSpPr>
      </xdr:nvSpPr>
      <xdr:spPr bwMode="auto">
        <a:xfrm>
          <a:off x="264795" y="915162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58</xdr:row>
      <xdr:rowOff>114300</xdr:rowOff>
    </xdr:from>
    <xdr:to>
      <xdr:col>1</xdr:col>
      <xdr:colOff>200025</xdr:colOff>
      <xdr:row>62</xdr:row>
      <xdr:rowOff>114300</xdr:rowOff>
    </xdr:to>
    <xdr:sp macro="" textlink="">
      <xdr:nvSpPr>
        <xdr:cNvPr id="27" name="AutoShape 93">
          <a:extLst>
            <a:ext uri="{FF2B5EF4-FFF2-40B4-BE49-F238E27FC236}">
              <a16:creationId xmlns:a16="http://schemas.microsoft.com/office/drawing/2014/main" id="{00000000-0008-0000-0800-00001B000000}"/>
            </a:ext>
          </a:extLst>
        </xdr:cNvPr>
        <xdr:cNvSpPr>
          <a:spLocks/>
        </xdr:cNvSpPr>
      </xdr:nvSpPr>
      <xdr:spPr bwMode="auto">
        <a:xfrm>
          <a:off x="264795" y="1252728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xdr:colOff>
      <xdr:row>6</xdr:row>
      <xdr:rowOff>9525</xdr:rowOff>
    </xdr:from>
    <xdr:to>
      <xdr:col>4</xdr:col>
      <xdr:colOff>0</xdr:colOff>
      <xdr:row>9</xdr:row>
      <xdr:rowOff>0</xdr:rowOff>
    </xdr:to>
    <xdr:sp macro="" textlink="">
      <xdr:nvSpPr>
        <xdr:cNvPr id="28" name="Line 1">
          <a:extLst>
            <a:ext uri="{FF2B5EF4-FFF2-40B4-BE49-F238E27FC236}">
              <a16:creationId xmlns:a16="http://schemas.microsoft.com/office/drawing/2014/main" id="{00000000-0008-0000-0800-00001C000000}"/>
            </a:ext>
          </a:extLst>
        </xdr:cNvPr>
        <xdr:cNvSpPr>
          <a:spLocks noChangeShapeType="1"/>
        </xdr:cNvSpPr>
      </xdr:nvSpPr>
      <xdr:spPr bwMode="auto">
        <a:xfrm>
          <a:off x="9525" y="1362075"/>
          <a:ext cx="1409700"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19050</xdr:rowOff>
    </xdr:from>
    <xdr:to>
      <xdr:col>4</xdr:col>
      <xdr:colOff>0</xdr:colOff>
      <xdr:row>25</xdr:row>
      <xdr:rowOff>0</xdr:rowOff>
    </xdr:to>
    <xdr:sp macro="" textlink="">
      <xdr:nvSpPr>
        <xdr:cNvPr id="29" name="Line 2">
          <a:extLst>
            <a:ext uri="{FF2B5EF4-FFF2-40B4-BE49-F238E27FC236}">
              <a16:creationId xmlns:a16="http://schemas.microsoft.com/office/drawing/2014/main" id="{00000000-0008-0000-0800-00001D000000}"/>
            </a:ext>
          </a:extLst>
        </xdr:cNvPr>
        <xdr:cNvSpPr>
          <a:spLocks noChangeShapeType="1"/>
        </xdr:cNvSpPr>
      </xdr:nvSpPr>
      <xdr:spPr bwMode="auto">
        <a:xfrm>
          <a:off x="0" y="4819650"/>
          <a:ext cx="1419225"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30" name="AutoShape 3">
          <a:extLst>
            <a:ext uri="{FF2B5EF4-FFF2-40B4-BE49-F238E27FC236}">
              <a16:creationId xmlns:a16="http://schemas.microsoft.com/office/drawing/2014/main" id="{00000000-0008-0000-0800-00001E000000}"/>
            </a:ext>
          </a:extLst>
        </xdr:cNvPr>
        <xdr:cNvSpPr>
          <a:spLocks/>
        </xdr:cNvSpPr>
      </xdr:nvSpPr>
      <xdr:spPr bwMode="auto">
        <a:xfrm>
          <a:off x="285750" y="2428875"/>
          <a:ext cx="133350" cy="8763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64</xdr:row>
      <xdr:rowOff>114300</xdr:rowOff>
    </xdr:from>
    <xdr:to>
      <xdr:col>1</xdr:col>
      <xdr:colOff>200025</xdr:colOff>
      <xdr:row>68</xdr:row>
      <xdr:rowOff>114300</xdr:rowOff>
    </xdr:to>
    <xdr:sp macro="" textlink="">
      <xdr:nvSpPr>
        <xdr:cNvPr id="31" name="AutoShape 10">
          <a:extLst>
            <a:ext uri="{FF2B5EF4-FFF2-40B4-BE49-F238E27FC236}">
              <a16:creationId xmlns:a16="http://schemas.microsoft.com/office/drawing/2014/main" id="{00000000-0008-0000-0800-00001F000000}"/>
            </a:ext>
          </a:extLst>
        </xdr:cNvPr>
        <xdr:cNvSpPr>
          <a:spLocks/>
        </xdr:cNvSpPr>
      </xdr:nvSpPr>
      <xdr:spPr bwMode="auto">
        <a:xfrm>
          <a:off x="285750" y="14039850"/>
          <a:ext cx="133350" cy="8763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38</xdr:row>
      <xdr:rowOff>19050</xdr:rowOff>
    </xdr:from>
    <xdr:to>
      <xdr:col>4</xdr:col>
      <xdr:colOff>0</xdr:colOff>
      <xdr:row>41</xdr:row>
      <xdr:rowOff>0</xdr:rowOff>
    </xdr:to>
    <xdr:sp macro="" textlink="">
      <xdr:nvSpPr>
        <xdr:cNvPr id="32" name="Line 11">
          <a:extLst>
            <a:ext uri="{FF2B5EF4-FFF2-40B4-BE49-F238E27FC236}">
              <a16:creationId xmlns:a16="http://schemas.microsoft.com/office/drawing/2014/main" id="{00000000-0008-0000-0800-000020000000}"/>
            </a:ext>
          </a:extLst>
        </xdr:cNvPr>
        <xdr:cNvSpPr>
          <a:spLocks noChangeShapeType="1"/>
        </xdr:cNvSpPr>
      </xdr:nvSpPr>
      <xdr:spPr bwMode="auto">
        <a:xfrm>
          <a:off x="0" y="8267700"/>
          <a:ext cx="1419225"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19050</xdr:rowOff>
    </xdr:from>
    <xdr:to>
      <xdr:col>4</xdr:col>
      <xdr:colOff>0</xdr:colOff>
      <xdr:row>57</xdr:row>
      <xdr:rowOff>0</xdr:rowOff>
    </xdr:to>
    <xdr:sp macro="" textlink="">
      <xdr:nvSpPr>
        <xdr:cNvPr id="33" name="Line 12">
          <a:extLst>
            <a:ext uri="{FF2B5EF4-FFF2-40B4-BE49-F238E27FC236}">
              <a16:creationId xmlns:a16="http://schemas.microsoft.com/office/drawing/2014/main" id="{00000000-0008-0000-0800-000021000000}"/>
            </a:ext>
          </a:extLst>
        </xdr:cNvPr>
        <xdr:cNvSpPr>
          <a:spLocks noChangeShapeType="1"/>
        </xdr:cNvSpPr>
      </xdr:nvSpPr>
      <xdr:spPr bwMode="auto">
        <a:xfrm>
          <a:off x="0" y="11715750"/>
          <a:ext cx="1419225"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32</xdr:row>
      <xdr:rowOff>114300</xdr:rowOff>
    </xdr:from>
    <xdr:to>
      <xdr:col>1</xdr:col>
      <xdr:colOff>200025</xdr:colOff>
      <xdr:row>36</xdr:row>
      <xdr:rowOff>114300</xdr:rowOff>
    </xdr:to>
    <xdr:sp macro="" textlink="">
      <xdr:nvSpPr>
        <xdr:cNvPr id="34" name="AutoShape 14">
          <a:extLst>
            <a:ext uri="{FF2B5EF4-FFF2-40B4-BE49-F238E27FC236}">
              <a16:creationId xmlns:a16="http://schemas.microsoft.com/office/drawing/2014/main" id="{00000000-0008-0000-0800-000022000000}"/>
            </a:ext>
          </a:extLst>
        </xdr:cNvPr>
        <xdr:cNvSpPr>
          <a:spLocks/>
        </xdr:cNvSpPr>
      </xdr:nvSpPr>
      <xdr:spPr bwMode="auto">
        <a:xfrm>
          <a:off x="285750" y="7143750"/>
          <a:ext cx="133350" cy="8763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35" name="AutoShape 27">
          <a:extLst>
            <a:ext uri="{FF2B5EF4-FFF2-40B4-BE49-F238E27FC236}">
              <a16:creationId xmlns:a16="http://schemas.microsoft.com/office/drawing/2014/main" id="{00000000-0008-0000-0800-000023000000}"/>
            </a:ext>
          </a:extLst>
        </xdr:cNvPr>
        <xdr:cNvSpPr>
          <a:spLocks/>
        </xdr:cNvSpPr>
      </xdr:nvSpPr>
      <xdr:spPr bwMode="auto">
        <a:xfrm>
          <a:off x="285750" y="2428875"/>
          <a:ext cx="133350" cy="8763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16</xdr:row>
      <xdr:rowOff>114300</xdr:rowOff>
    </xdr:from>
    <xdr:to>
      <xdr:col>1</xdr:col>
      <xdr:colOff>200025</xdr:colOff>
      <xdr:row>20</xdr:row>
      <xdr:rowOff>114300</xdr:rowOff>
    </xdr:to>
    <xdr:sp macro="" textlink="">
      <xdr:nvSpPr>
        <xdr:cNvPr id="36" name="AutoShape 28">
          <a:extLst>
            <a:ext uri="{FF2B5EF4-FFF2-40B4-BE49-F238E27FC236}">
              <a16:creationId xmlns:a16="http://schemas.microsoft.com/office/drawing/2014/main" id="{00000000-0008-0000-0800-000024000000}"/>
            </a:ext>
          </a:extLst>
        </xdr:cNvPr>
        <xdr:cNvSpPr>
          <a:spLocks/>
        </xdr:cNvSpPr>
      </xdr:nvSpPr>
      <xdr:spPr bwMode="auto">
        <a:xfrm>
          <a:off x="285750" y="3695700"/>
          <a:ext cx="133350" cy="8763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26</xdr:row>
      <xdr:rowOff>114300</xdr:rowOff>
    </xdr:from>
    <xdr:to>
      <xdr:col>1</xdr:col>
      <xdr:colOff>200025</xdr:colOff>
      <xdr:row>30</xdr:row>
      <xdr:rowOff>114300</xdr:rowOff>
    </xdr:to>
    <xdr:sp macro="" textlink="">
      <xdr:nvSpPr>
        <xdr:cNvPr id="37" name="AutoShape 29">
          <a:extLst>
            <a:ext uri="{FF2B5EF4-FFF2-40B4-BE49-F238E27FC236}">
              <a16:creationId xmlns:a16="http://schemas.microsoft.com/office/drawing/2014/main" id="{00000000-0008-0000-0800-000025000000}"/>
            </a:ext>
          </a:extLst>
        </xdr:cNvPr>
        <xdr:cNvSpPr>
          <a:spLocks/>
        </xdr:cNvSpPr>
      </xdr:nvSpPr>
      <xdr:spPr bwMode="auto">
        <a:xfrm>
          <a:off x="285750" y="5867400"/>
          <a:ext cx="133350" cy="8763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48</xdr:row>
      <xdr:rowOff>114300</xdr:rowOff>
    </xdr:from>
    <xdr:to>
      <xdr:col>1</xdr:col>
      <xdr:colOff>200025</xdr:colOff>
      <xdr:row>52</xdr:row>
      <xdr:rowOff>114300</xdr:rowOff>
    </xdr:to>
    <xdr:sp macro="" textlink="">
      <xdr:nvSpPr>
        <xdr:cNvPr id="38" name="AutoShape 46">
          <a:extLst>
            <a:ext uri="{FF2B5EF4-FFF2-40B4-BE49-F238E27FC236}">
              <a16:creationId xmlns:a16="http://schemas.microsoft.com/office/drawing/2014/main" id="{00000000-0008-0000-0800-000026000000}"/>
            </a:ext>
          </a:extLst>
        </xdr:cNvPr>
        <xdr:cNvSpPr>
          <a:spLocks/>
        </xdr:cNvSpPr>
      </xdr:nvSpPr>
      <xdr:spPr bwMode="auto">
        <a:xfrm>
          <a:off x="285750" y="10591800"/>
          <a:ext cx="133350" cy="8763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42</xdr:row>
      <xdr:rowOff>114300</xdr:rowOff>
    </xdr:from>
    <xdr:to>
      <xdr:col>1</xdr:col>
      <xdr:colOff>200025</xdr:colOff>
      <xdr:row>46</xdr:row>
      <xdr:rowOff>114300</xdr:rowOff>
    </xdr:to>
    <xdr:sp macro="" textlink="">
      <xdr:nvSpPr>
        <xdr:cNvPr id="39" name="AutoShape 89">
          <a:extLst>
            <a:ext uri="{FF2B5EF4-FFF2-40B4-BE49-F238E27FC236}">
              <a16:creationId xmlns:a16="http://schemas.microsoft.com/office/drawing/2014/main" id="{00000000-0008-0000-0800-000027000000}"/>
            </a:ext>
          </a:extLst>
        </xdr:cNvPr>
        <xdr:cNvSpPr>
          <a:spLocks/>
        </xdr:cNvSpPr>
      </xdr:nvSpPr>
      <xdr:spPr bwMode="auto">
        <a:xfrm>
          <a:off x="285750" y="9315450"/>
          <a:ext cx="133350" cy="8763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58</xdr:row>
      <xdr:rowOff>114300</xdr:rowOff>
    </xdr:from>
    <xdr:to>
      <xdr:col>1</xdr:col>
      <xdr:colOff>200025</xdr:colOff>
      <xdr:row>62</xdr:row>
      <xdr:rowOff>114300</xdr:rowOff>
    </xdr:to>
    <xdr:sp macro="" textlink="">
      <xdr:nvSpPr>
        <xdr:cNvPr id="40" name="AutoShape 93">
          <a:extLst>
            <a:ext uri="{FF2B5EF4-FFF2-40B4-BE49-F238E27FC236}">
              <a16:creationId xmlns:a16="http://schemas.microsoft.com/office/drawing/2014/main" id="{00000000-0008-0000-0800-000028000000}"/>
            </a:ext>
          </a:extLst>
        </xdr:cNvPr>
        <xdr:cNvSpPr>
          <a:spLocks/>
        </xdr:cNvSpPr>
      </xdr:nvSpPr>
      <xdr:spPr bwMode="auto">
        <a:xfrm>
          <a:off x="285750" y="12763500"/>
          <a:ext cx="133350" cy="8763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xdr:colOff>
      <xdr:row>6</xdr:row>
      <xdr:rowOff>9525</xdr:rowOff>
    </xdr:from>
    <xdr:to>
      <xdr:col>4</xdr:col>
      <xdr:colOff>0</xdr:colOff>
      <xdr:row>9</xdr:row>
      <xdr:rowOff>0</xdr:rowOff>
    </xdr:to>
    <xdr:sp macro="" textlink="">
      <xdr:nvSpPr>
        <xdr:cNvPr id="41" name="Line 1">
          <a:extLst>
            <a:ext uri="{FF2B5EF4-FFF2-40B4-BE49-F238E27FC236}">
              <a16:creationId xmlns:a16="http://schemas.microsoft.com/office/drawing/2014/main" id="{A1D3E12D-825E-4394-8FBA-EC1B3D654524}"/>
            </a:ext>
          </a:extLst>
        </xdr:cNvPr>
        <xdr:cNvSpPr>
          <a:spLocks noChangeShapeType="1"/>
        </xdr:cNvSpPr>
      </xdr:nvSpPr>
      <xdr:spPr bwMode="auto">
        <a:xfrm>
          <a:off x="9525" y="1358265"/>
          <a:ext cx="1590675" cy="7753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19050</xdr:rowOff>
    </xdr:from>
    <xdr:to>
      <xdr:col>4</xdr:col>
      <xdr:colOff>0</xdr:colOff>
      <xdr:row>25</xdr:row>
      <xdr:rowOff>0</xdr:rowOff>
    </xdr:to>
    <xdr:sp macro="" textlink="">
      <xdr:nvSpPr>
        <xdr:cNvPr id="42" name="Line 2">
          <a:extLst>
            <a:ext uri="{FF2B5EF4-FFF2-40B4-BE49-F238E27FC236}">
              <a16:creationId xmlns:a16="http://schemas.microsoft.com/office/drawing/2014/main" id="{082AA458-03FF-4D40-93CF-B63CBF245F5B}"/>
            </a:ext>
          </a:extLst>
        </xdr:cNvPr>
        <xdr:cNvSpPr>
          <a:spLocks noChangeShapeType="1"/>
        </xdr:cNvSpPr>
      </xdr:nvSpPr>
      <xdr:spPr bwMode="auto">
        <a:xfrm>
          <a:off x="0" y="4743450"/>
          <a:ext cx="1600200" cy="758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43" name="AutoShape 3">
          <a:extLst>
            <a:ext uri="{FF2B5EF4-FFF2-40B4-BE49-F238E27FC236}">
              <a16:creationId xmlns:a16="http://schemas.microsoft.com/office/drawing/2014/main" id="{2A7214AC-139F-464C-A5C2-3ADFD7D9A149}"/>
            </a:ext>
          </a:extLst>
        </xdr:cNvPr>
        <xdr:cNvSpPr>
          <a:spLocks/>
        </xdr:cNvSpPr>
      </xdr:nvSpPr>
      <xdr:spPr bwMode="auto">
        <a:xfrm>
          <a:off x="264795" y="240792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64</xdr:row>
      <xdr:rowOff>114300</xdr:rowOff>
    </xdr:from>
    <xdr:to>
      <xdr:col>1</xdr:col>
      <xdr:colOff>200025</xdr:colOff>
      <xdr:row>68</xdr:row>
      <xdr:rowOff>114300</xdr:rowOff>
    </xdr:to>
    <xdr:sp macro="" textlink="">
      <xdr:nvSpPr>
        <xdr:cNvPr id="44" name="AutoShape 10">
          <a:extLst>
            <a:ext uri="{FF2B5EF4-FFF2-40B4-BE49-F238E27FC236}">
              <a16:creationId xmlns:a16="http://schemas.microsoft.com/office/drawing/2014/main" id="{483A2B68-127D-418A-A949-F0319D3CB096}"/>
            </a:ext>
          </a:extLst>
        </xdr:cNvPr>
        <xdr:cNvSpPr>
          <a:spLocks/>
        </xdr:cNvSpPr>
      </xdr:nvSpPr>
      <xdr:spPr bwMode="auto">
        <a:xfrm>
          <a:off x="264795" y="1377696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38</xdr:row>
      <xdr:rowOff>19050</xdr:rowOff>
    </xdr:from>
    <xdr:to>
      <xdr:col>4</xdr:col>
      <xdr:colOff>0</xdr:colOff>
      <xdr:row>41</xdr:row>
      <xdr:rowOff>0</xdr:rowOff>
    </xdr:to>
    <xdr:sp macro="" textlink="">
      <xdr:nvSpPr>
        <xdr:cNvPr id="45" name="Line 11">
          <a:extLst>
            <a:ext uri="{FF2B5EF4-FFF2-40B4-BE49-F238E27FC236}">
              <a16:creationId xmlns:a16="http://schemas.microsoft.com/office/drawing/2014/main" id="{45BB9EE6-B36F-4ED3-A454-29057AE07236}"/>
            </a:ext>
          </a:extLst>
        </xdr:cNvPr>
        <xdr:cNvSpPr>
          <a:spLocks noChangeShapeType="1"/>
        </xdr:cNvSpPr>
      </xdr:nvSpPr>
      <xdr:spPr bwMode="auto">
        <a:xfrm>
          <a:off x="0" y="8119110"/>
          <a:ext cx="1600200" cy="758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19050</xdr:rowOff>
    </xdr:from>
    <xdr:to>
      <xdr:col>4</xdr:col>
      <xdr:colOff>0</xdr:colOff>
      <xdr:row>57</xdr:row>
      <xdr:rowOff>0</xdr:rowOff>
    </xdr:to>
    <xdr:sp macro="" textlink="">
      <xdr:nvSpPr>
        <xdr:cNvPr id="46" name="Line 12">
          <a:extLst>
            <a:ext uri="{FF2B5EF4-FFF2-40B4-BE49-F238E27FC236}">
              <a16:creationId xmlns:a16="http://schemas.microsoft.com/office/drawing/2014/main" id="{26284919-2829-4B84-A29F-B5C0673C1918}"/>
            </a:ext>
          </a:extLst>
        </xdr:cNvPr>
        <xdr:cNvSpPr>
          <a:spLocks noChangeShapeType="1"/>
        </xdr:cNvSpPr>
      </xdr:nvSpPr>
      <xdr:spPr bwMode="auto">
        <a:xfrm>
          <a:off x="0" y="11494770"/>
          <a:ext cx="1600200" cy="758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32</xdr:row>
      <xdr:rowOff>114300</xdr:rowOff>
    </xdr:from>
    <xdr:to>
      <xdr:col>1</xdr:col>
      <xdr:colOff>200025</xdr:colOff>
      <xdr:row>36</xdr:row>
      <xdr:rowOff>114300</xdr:rowOff>
    </xdr:to>
    <xdr:sp macro="" textlink="">
      <xdr:nvSpPr>
        <xdr:cNvPr id="47" name="AutoShape 14">
          <a:extLst>
            <a:ext uri="{FF2B5EF4-FFF2-40B4-BE49-F238E27FC236}">
              <a16:creationId xmlns:a16="http://schemas.microsoft.com/office/drawing/2014/main" id="{78DBCD3E-80AF-493B-B848-0B22D6129DC6}"/>
            </a:ext>
          </a:extLst>
        </xdr:cNvPr>
        <xdr:cNvSpPr>
          <a:spLocks/>
        </xdr:cNvSpPr>
      </xdr:nvSpPr>
      <xdr:spPr bwMode="auto">
        <a:xfrm>
          <a:off x="264795" y="702564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48" name="AutoShape 27">
          <a:extLst>
            <a:ext uri="{FF2B5EF4-FFF2-40B4-BE49-F238E27FC236}">
              <a16:creationId xmlns:a16="http://schemas.microsoft.com/office/drawing/2014/main" id="{93B1EDB0-6C33-465E-AB69-2B1BF92338A5}"/>
            </a:ext>
          </a:extLst>
        </xdr:cNvPr>
        <xdr:cNvSpPr>
          <a:spLocks/>
        </xdr:cNvSpPr>
      </xdr:nvSpPr>
      <xdr:spPr bwMode="auto">
        <a:xfrm>
          <a:off x="264795" y="240792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16</xdr:row>
      <xdr:rowOff>114300</xdr:rowOff>
    </xdr:from>
    <xdr:to>
      <xdr:col>1</xdr:col>
      <xdr:colOff>200025</xdr:colOff>
      <xdr:row>20</xdr:row>
      <xdr:rowOff>114300</xdr:rowOff>
    </xdr:to>
    <xdr:sp macro="" textlink="">
      <xdr:nvSpPr>
        <xdr:cNvPr id="49" name="AutoShape 28">
          <a:extLst>
            <a:ext uri="{FF2B5EF4-FFF2-40B4-BE49-F238E27FC236}">
              <a16:creationId xmlns:a16="http://schemas.microsoft.com/office/drawing/2014/main" id="{96D4D0C0-E292-4176-B8A2-5C262B37CE2B}"/>
            </a:ext>
          </a:extLst>
        </xdr:cNvPr>
        <xdr:cNvSpPr>
          <a:spLocks/>
        </xdr:cNvSpPr>
      </xdr:nvSpPr>
      <xdr:spPr bwMode="auto">
        <a:xfrm>
          <a:off x="264795" y="364998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26</xdr:row>
      <xdr:rowOff>114300</xdr:rowOff>
    </xdr:from>
    <xdr:to>
      <xdr:col>1</xdr:col>
      <xdr:colOff>200025</xdr:colOff>
      <xdr:row>30</xdr:row>
      <xdr:rowOff>114300</xdr:rowOff>
    </xdr:to>
    <xdr:sp macro="" textlink="">
      <xdr:nvSpPr>
        <xdr:cNvPr id="50" name="AutoShape 29">
          <a:extLst>
            <a:ext uri="{FF2B5EF4-FFF2-40B4-BE49-F238E27FC236}">
              <a16:creationId xmlns:a16="http://schemas.microsoft.com/office/drawing/2014/main" id="{702E289F-8BA7-47D4-A78F-F3FB922F0087}"/>
            </a:ext>
          </a:extLst>
        </xdr:cNvPr>
        <xdr:cNvSpPr>
          <a:spLocks/>
        </xdr:cNvSpPr>
      </xdr:nvSpPr>
      <xdr:spPr bwMode="auto">
        <a:xfrm>
          <a:off x="264795" y="577596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48</xdr:row>
      <xdr:rowOff>114300</xdr:rowOff>
    </xdr:from>
    <xdr:to>
      <xdr:col>1</xdr:col>
      <xdr:colOff>200025</xdr:colOff>
      <xdr:row>52</xdr:row>
      <xdr:rowOff>114300</xdr:rowOff>
    </xdr:to>
    <xdr:sp macro="" textlink="">
      <xdr:nvSpPr>
        <xdr:cNvPr id="51" name="AutoShape 46">
          <a:extLst>
            <a:ext uri="{FF2B5EF4-FFF2-40B4-BE49-F238E27FC236}">
              <a16:creationId xmlns:a16="http://schemas.microsoft.com/office/drawing/2014/main" id="{FA478356-BE85-47F9-8034-70AE5FA6048C}"/>
            </a:ext>
          </a:extLst>
        </xdr:cNvPr>
        <xdr:cNvSpPr>
          <a:spLocks/>
        </xdr:cNvSpPr>
      </xdr:nvSpPr>
      <xdr:spPr bwMode="auto">
        <a:xfrm>
          <a:off x="264795" y="1040130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42</xdr:row>
      <xdr:rowOff>114300</xdr:rowOff>
    </xdr:from>
    <xdr:to>
      <xdr:col>1</xdr:col>
      <xdr:colOff>200025</xdr:colOff>
      <xdr:row>46</xdr:row>
      <xdr:rowOff>114300</xdr:rowOff>
    </xdr:to>
    <xdr:sp macro="" textlink="">
      <xdr:nvSpPr>
        <xdr:cNvPr id="52" name="AutoShape 89">
          <a:extLst>
            <a:ext uri="{FF2B5EF4-FFF2-40B4-BE49-F238E27FC236}">
              <a16:creationId xmlns:a16="http://schemas.microsoft.com/office/drawing/2014/main" id="{4DA30FDD-FA30-4117-87C6-CAD496669439}"/>
            </a:ext>
          </a:extLst>
        </xdr:cNvPr>
        <xdr:cNvSpPr>
          <a:spLocks/>
        </xdr:cNvSpPr>
      </xdr:nvSpPr>
      <xdr:spPr bwMode="auto">
        <a:xfrm>
          <a:off x="264795" y="915162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58</xdr:row>
      <xdr:rowOff>114300</xdr:rowOff>
    </xdr:from>
    <xdr:to>
      <xdr:col>1</xdr:col>
      <xdr:colOff>200025</xdr:colOff>
      <xdr:row>62</xdr:row>
      <xdr:rowOff>114300</xdr:rowOff>
    </xdr:to>
    <xdr:sp macro="" textlink="">
      <xdr:nvSpPr>
        <xdr:cNvPr id="53" name="AutoShape 93">
          <a:extLst>
            <a:ext uri="{FF2B5EF4-FFF2-40B4-BE49-F238E27FC236}">
              <a16:creationId xmlns:a16="http://schemas.microsoft.com/office/drawing/2014/main" id="{A35F4FB4-C5BE-4E38-99A0-4ED8FA5C71B6}"/>
            </a:ext>
          </a:extLst>
        </xdr:cNvPr>
        <xdr:cNvSpPr>
          <a:spLocks/>
        </xdr:cNvSpPr>
      </xdr:nvSpPr>
      <xdr:spPr bwMode="auto">
        <a:xfrm>
          <a:off x="264795" y="1252728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xdr:colOff>
      <xdr:row>6</xdr:row>
      <xdr:rowOff>9525</xdr:rowOff>
    </xdr:from>
    <xdr:to>
      <xdr:col>4</xdr:col>
      <xdr:colOff>0</xdr:colOff>
      <xdr:row>9</xdr:row>
      <xdr:rowOff>0</xdr:rowOff>
    </xdr:to>
    <xdr:sp macro="" textlink="">
      <xdr:nvSpPr>
        <xdr:cNvPr id="54" name="Line 1">
          <a:extLst>
            <a:ext uri="{FF2B5EF4-FFF2-40B4-BE49-F238E27FC236}">
              <a16:creationId xmlns:a16="http://schemas.microsoft.com/office/drawing/2014/main" id="{560E96DD-4270-4427-8C0C-68C57CEEDA64}"/>
            </a:ext>
          </a:extLst>
        </xdr:cNvPr>
        <xdr:cNvSpPr>
          <a:spLocks noChangeShapeType="1"/>
        </xdr:cNvSpPr>
      </xdr:nvSpPr>
      <xdr:spPr bwMode="auto">
        <a:xfrm>
          <a:off x="9525" y="1358265"/>
          <a:ext cx="1263015" cy="7753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19050</xdr:rowOff>
    </xdr:from>
    <xdr:to>
      <xdr:col>4</xdr:col>
      <xdr:colOff>0</xdr:colOff>
      <xdr:row>25</xdr:row>
      <xdr:rowOff>0</xdr:rowOff>
    </xdr:to>
    <xdr:sp macro="" textlink="">
      <xdr:nvSpPr>
        <xdr:cNvPr id="55" name="Line 2">
          <a:extLst>
            <a:ext uri="{FF2B5EF4-FFF2-40B4-BE49-F238E27FC236}">
              <a16:creationId xmlns:a16="http://schemas.microsoft.com/office/drawing/2014/main" id="{B11718BC-669C-4FA1-88D9-729FABCA8E65}"/>
            </a:ext>
          </a:extLst>
        </xdr:cNvPr>
        <xdr:cNvSpPr>
          <a:spLocks noChangeShapeType="1"/>
        </xdr:cNvSpPr>
      </xdr:nvSpPr>
      <xdr:spPr bwMode="auto">
        <a:xfrm>
          <a:off x="0" y="4743450"/>
          <a:ext cx="1272540" cy="758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56" name="AutoShape 3">
          <a:extLst>
            <a:ext uri="{FF2B5EF4-FFF2-40B4-BE49-F238E27FC236}">
              <a16:creationId xmlns:a16="http://schemas.microsoft.com/office/drawing/2014/main" id="{30A266D6-92F5-4E74-873F-2B3735CA4D0C}"/>
            </a:ext>
          </a:extLst>
        </xdr:cNvPr>
        <xdr:cNvSpPr>
          <a:spLocks/>
        </xdr:cNvSpPr>
      </xdr:nvSpPr>
      <xdr:spPr bwMode="auto">
        <a:xfrm>
          <a:off x="264795" y="240792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64</xdr:row>
      <xdr:rowOff>114300</xdr:rowOff>
    </xdr:from>
    <xdr:to>
      <xdr:col>1</xdr:col>
      <xdr:colOff>200025</xdr:colOff>
      <xdr:row>68</xdr:row>
      <xdr:rowOff>114300</xdr:rowOff>
    </xdr:to>
    <xdr:sp macro="" textlink="">
      <xdr:nvSpPr>
        <xdr:cNvPr id="57" name="AutoShape 10">
          <a:extLst>
            <a:ext uri="{FF2B5EF4-FFF2-40B4-BE49-F238E27FC236}">
              <a16:creationId xmlns:a16="http://schemas.microsoft.com/office/drawing/2014/main" id="{C9FC4954-B88C-47E3-9659-497FB584EBEC}"/>
            </a:ext>
          </a:extLst>
        </xdr:cNvPr>
        <xdr:cNvSpPr>
          <a:spLocks/>
        </xdr:cNvSpPr>
      </xdr:nvSpPr>
      <xdr:spPr bwMode="auto">
        <a:xfrm>
          <a:off x="264795" y="1377696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38</xdr:row>
      <xdr:rowOff>19050</xdr:rowOff>
    </xdr:from>
    <xdr:to>
      <xdr:col>4</xdr:col>
      <xdr:colOff>0</xdr:colOff>
      <xdr:row>41</xdr:row>
      <xdr:rowOff>0</xdr:rowOff>
    </xdr:to>
    <xdr:sp macro="" textlink="">
      <xdr:nvSpPr>
        <xdr:cNvPr id="58" name="Line 11">
          <a:extLst>
            <a:ext uri="{FF2B5EF4-FFF2-40B4-BE49-F238E27FC236}">
              <a16:creationId xmlns:a16="http://schemas.microsoft.com/office/drawing/2014/main" id="{68740100-076E-4B0E-B90A-A3EB9D7DB2FB}"/>
            </a:ext>
          </a:extLst>
        </xdr:cNvPr>
        <xdr:cNvSpPr>
          <a:spLocks noChangeShapeType="1"/>
        </xdr:cNvSpPr>
      </xdr:nvSpPr>
      <xdr:spPr bwMode="auto">
        <a:xfrm>
          <a:off x="0" y="8119110"/>
          <a:ext cx="1272540" cy="758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19050</xdr:rowOff>
    </xdr:from>
    <xdr:to>
      <xdr:col>4</xdr:col>
      <xdr:colOff>0</xdr:colOff>
      <xdr:row>57</xdr:row>
      <xdr:rowOff>0</xdr:rowOff>
    </xdr:to>
    <xdr:sp macro="" textlink="">
      <xdr:nvSpPr>
        <xdr:cNvPr id="59" name="Line 12">
          <a:extLst>
            <a:ext uri="{FF2B5EF4-FFF2-40B4-BE49-F238E27FC236}">
              <a16:creationId xmlns:a16="http://schemas.microsoft.com/office/drawing/2014/main" id="{07FCB31C-41E6-43BE-8704-3E2384E8E125}"/>
            </a:ext>
          </a:extLst>
        </xdr:cNvPr>
        <xdr:cNvSpPr>
          <a:spLocks noChangeShapeType="1"/>
        </xdr:cNvSpPr>
      </xdr:nvSpPr>
      <xdr:spPr bwMode="auto">
        <a:xfrm>
          <a:off x="0" y="11494770"/>
          <a:ext cx="1272540" cy="758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32</xdr:row>
      <xdr:rowOff>114300</xdr:rowOff>
    </xdr:from>
    <xdr:to>
      <xdr:col>1</xdr:col>
      <xdr:colOff>200025</xdr:colOff>
      <xdr:row>36</xdr:row>
      <xdr:rowOff>114300</xdr:rowOff>
    </xdr:to>
    <xdr:sp macro="" textlink="">
      <xdr:nvSpPr>
        <xdr:cNvPr id="60" name="AutoShape 14">
          <a:extLst>
            <a:ext uri="{FF2B5EF4-FFF2-40B4-BE49-F238E27FC236}">
              <a16:creationId xmlns:a16="http://schemas.microsoft.com/office/drawing/2014/main" id="{101B2E7E-7195-4135-8108-EEC3950A1028}"/>
            </a:ext>
          </a:extLst>
        </xdr:cNvPr>
        <xdr:cNvSpPr>
          <a:spLocks/>
        </xdr:cNvSpPr>
      </xdr:nvSpPr>
      <xdr:spPr bwMode="auto">
        <a:xfrm>
          <a:off x="264795" y="702564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10</xdr:row>
      <xdr:rowOff>114300</xdr:rowOff>
    </xdr:from>
    <xdr:to>
      <xdr:col>1</xdr:col>
      <xdr:colOff>200025</xdr:colOff>
      <xdr:row>14</xdr:row>
      <xdr:rowOff>114300</xdr:rowOff>
    </xdr:to>
    <xdr:sp macro="" textlink="">
      <xdr:nvSpPr>
        <xdr:cNvPr id="61" name="AutoShape 27">
          <a:extLst>
            <a:ext uri="{FF2B5EF4-FFF2-40B4-BE49-F238E27FC236}">
              <a16:creationId xmlns:a16="http://schemas.microsoft.com/office/drawing/2014/main" id="{16816D97-E59F-465C-9ADC-F0240B0D859D}"/>
            </a:ext>
          </a:extLst>
        </xdr:cNvPr>
        <xdr:cNvSpPr>
          <a:spLocks/>
        </xdr:cNvSpPr>
      </xdr:nvSpPr>
      <xdr:spPr bwMode="auto">
        <a:xfrm>
          <a:off x="264795" y="240792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16</xdr:row>
      <xdr:rowOff>114300</xdr:rowOff>
    </xdr:from>
    <xdr:to>
      <xdr:col>1</xdr:col>
      <xdr:colOff>200025</xdr:colOff>
      <xdr:row>20</xdr:row>
      <xdr:rowOff>114300</xdr:rowOff>
    </xdr:to>
    <xdr:sp macro="" textlink="">
      <xdr:nvSpPr>
        <xdr:cNvPr id="62" name="AutoShape 28">
          <a:extLst>
            <a:ext uri="{FF2B5EF4-FFF2-40B4-BE49-F238E27FC236}">
              <a16:creationId xmlns:a16="http://schemas.microsoft.com/office/drawing/2014/main" id="{41A0A17E-254A-4632-95C5-C7C54048D319}"/>
            </a:ext>
          </a:extLst>
        </xdr:cNvPr>
        <xdr:cNvSpPr>
          <a:spLocks/>
        </xdr:cNvSpPr>
      </xdr:nvSpPr>
      <xdr:spPr bwMode="auto">
        <a:xfrm>
          <a:off x="264795" y="364998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26</xdr:row>
      <xdr:rowOff>114300</xdr:rowOff>
    </xdr:from>
    <xdr:to>
      <xdr:col>1</xdr:col>
      <xdr:colOff>200025</xdr:colOff>
      <xdr:row>30</xdr:row>
      <xdr:rowOff>114300</xdr:rowOff>
    </xdr:to>
    <xdr:sp macro="" textlink="">
      <xdr:nvSpPr>
        <xdr:cNvPr id="63" name="AutoShape 29">
          <a:extLst>
            <a:ext uri="{FF2B5EF4-FFF2-40B4-BE49-F238E27FC236}">
              <a16:creationId xmlns:a16="http://schemas.microsoft.com/office/drawing/2014/main" id="{B683EB68-306E-4946-BFD3-7A33673428E2}"/>
            </a:ext>
          </a:extLst>
        </xdr:cNvPr>
        <xdr:cNvSpPr>
          <a:spLocks/>
        </xdr:cNvSpPr>
      </xdr:nvSpPr>
      <xdr:spPr bwMode="auto">
        <a:xfrm>
          <a:off x="264795" y="577596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48</xdr:row>
      <xdr:rowOff>114300</xdr:rowOff>
    </xdr:from>
    <xdr:to>
      <xdr:col>1</xdr:col>
      <xdr:colOff>200025</xdr:colOff>
      <xdr:row>52</xdr:row>
      <xdr:rowOff>114300</xdr:rowOff>
    </xdr:to>
    <xdr:sp macro="" textlink="">
      <xdr:nvSpPr>
        <xdr:cNvPr id="64" name="AutoShape 46">
          <a:extLst>
            <a:ext uri="{FF2B5EF4-FFF2-40B4-BE49-F238E27FC236}">
              <a16:creationId xmlns:a16="http://schemas.microsoft.com/office/drawing/2014/main" id="{195E2E36-6ED5-43C3-A4D8-B65EEF3EA4C0}"/>
            </a:ext>
          </a:extLst>
        </xdr:cNvPr>
        <xdr:cNvSpPr>
          <a:spLocks/>
        </xdr:cNvSpPr>
      </xdr:nvSpPr>
      <xdr:spPr bwMode="auto">
        <a:xfrm>
          <a:off x="264795" y="1040130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42</xdr:row>
      <xdr:rowOff>114300</xdr:rowOff>
    </xdr:from>
    <xdr:to>
      <xdr:col>1</xdr:col>
      <xdr:colOff>200025</xdr:colOff>
      <xdr:row>46</xdr:row>
      <xdr:rowOff>114300</xdr:rowOff>
    </xdr:to>
    <xdr:sp macro="" textlink="">
      <xdr:nvSpPr>
        <xdr:cNvPr id="65" name="AutoShape 89">
          <a:extLst>
            <a:ext uri="{FF2B5EF4-FFF2-40B4-BE49-F238E27FC236}">
              <a16:creationId xmlns:a16="http://schemas.microsoft.com/office/drawing/2014/main" id="{E910B350-35B3-4FCA-ADBA-F06E72AD9B22}"/>
            </a:ext>
          </a:extLst>
        </xdr:cNvPr>
        <xdr:cNvSpPr>
          <a:spLocks/>
        </xdr:cNvSpPr>
      </xdr:nvSpPr>
      <xdr:spPr bwMode="auto">
        <a:xfrm>
          <a:off x="264795" y="915162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58</xdr:row>
      <xdr:rowOff>114300</xdr:rowOff>
    </xdr:from>
    <xdr:to>
      <xdr:col>1</xdr:col>
      <xdr:colOff>200025</xdr:colOff>
      <xdr:row>62</xdr:row>
      <xdr:rowOff>114300</xdr:rowOff>
    </xdr:to>
    <xdr:sp macro="" textlink="">
      <xdr:nvSpPr>
        <xdr:cNvPr id="66" name="AutoShape 93">
          <a:extLst>
            <a:ext uri="{FF2B5EF4-FFF2-40B4-BE49-F238E27FC236}">
              <a16:creationId xmlns:a16="http://schemas.microsoft.com/office/drawing/2014/main" id="{7233B606-C3E0-4AB3-910E-5D8F658F5DA3}"/>
            </a:ext>
          </a:extLst>
        </xdr:cNvPr>
        <xdr:cNvSpPr>
          <a:spLocks/>
        </xdr:cNvSpPr>
      </xdr:nvSpPr>
      <xdr:spPr bwMode="auto">
        <a:xfrm>
          <a:off x="264795" y="12527280"/>
          <a:ext cx="133350" cy="85344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000_&#32113;&#35336;&#35506;/52_&#22823;&#38442;&#24220;&#32113;&#35336;&#24180;&#37969;/&#22823;&#38442;&#24220;&#32113;&#35336;&#24180;&#37969;&#32232;&#38598;&#29992;&#65288;7&#24180;&#24230;&#65289;/&#31532;12&#31456;&#12288;&#29289;&#20385;&#12539;&#23478;&#35336;/n2025-1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05"/>
      <sheetName val="2024-12-05"/>
      <sheetName val="マクロのボタン"/>
    </sheetNames>
    <sheetDataSet>
      <sheetData sheetId="0"/>
      <sheetData sheetId="1">
        <row r="11">
          <cell r="I11">
            <v>9674</v>
          </cell>
        </row>
        <row r="12">
          <cell r="I12">
            <v>15</v>
          </cell>
        </row>
        <row r="13">
          <cell r="I13">
            <v>4025</v>
          </cell>
        </row>
        <row r="14">
          <cell r="I14">
            <v>1859</v>
          </cell>
        </row>
        <row r="15">
          <cell r="B15">
            <v>1122835</v>
          </cell>
          <cell r="I15">
            <v>928</v>
          </cell>
        </row>
        <row r="16">
          <cell r="B16">
            <v>551851</v>
          </cell>
          <cell r="I16">
            <v>40</v>
          </cell>
        </row>
        <row r="17">
          <cell r="I17">
            <v>824</v>
          </cell>
        </row>
        <row r="18">
          <cell r="B18">
            <v>543552</v>
          </cell>
          <cell r="I18">
            <v>1119</v>
          </cell>
        </row>
        <row r="19">
          <cell r="B19">
            <v>500246</v>
          </cell>
          <cell r="I19">
            <v>864</v>
          </cell>
        </row>
        <row r="20">
          <cell r="B20">
            <v>406850</v>
          </cell>
        </row>
        <row r="21">
          <cell r="B21">
            <v>346139</v>
          </cell>
          <cell r="I21">
            <v>13178</v>
          </cell>
        </row>
        <row r="22">
          <cell r="B22">
            <v>4476</v>
          </cell>
          <cell r="I22">
            <v>2271</v>
          </cell>
        </row>
        <row r="23">
          <cell r="B23">
            <v>56235</v>
          </cell>
          <cell r="I23">
            <v>858</v>
          </cell>
        </row>
        <row r="24">
          <cell r="B24">
            <v>77009</v>
          </cell>
          <cell r="I24">
            <v>2783</v>
          </cell>
        </row>
        <row r="25">
          <cell r="B25">
            <v>16387</v>
          </cell>
          <cell r="I25">
            <v>7266</v>
          </cell>
        </row>
        <row r="27">
          <cell r="B27">
            <v>2663</v>
          </cell>
          <cell r="I27">
            <v>39656</v>
          </cell>
        </row>
        <row r="28">
          <cell r="I28">
            <v>6827</v>
          </cell>
        </row>
        <row r="29">
          <cell r="B29">
            <v>40643</v>
          </cell>
          <cell r="I29">
            <v>18277</v>
          </cell>
        </row>
        <row r="30">
          <cell r="B30">
            <v>877</v>
          </cell>
          <cell r="I30">
            <v>14552</v>
          </cell>
        </row>
        <row r="31">
          <cell r="B31">
            <v>38369</v>
          </cell>
        </row>
        <row r="32">
          <cell r="B32">
            <v>1397</v>
          </cell>
          <cell r="I32">
            <v>19014</v>
          </cell>
        </row>
        <row r="33">
          <cell r="I33">
            <v>14956</v>
          </cell>
        </row>
        <row r="34">
          <cell r="B34">
            <v>8298</v>
          </cell>
          <cell r="I34">
            <v>340</v>
          </cell>
        </row>
        <row r="35">
          <cell r="B35">
            <v>1713</v>
          </cell>
          <cell r="I35">
            <v>3718</v>
          </cell>
        </row>
        <row r="37">
          <cell r="B37">
            <v>406983</v>
          </cell>
          <cell r="I37">
            <v>29802</v>
          </cell>
        </row>
        <row r="38">
          <cell r="B38">
            <v>290679</v>
          </cell>
          <cell r="I38">
            <v>3292</v>
          </cell>
        </row>
        <row r="39">
          <cell r="B39">
            <v>8693</v>
          </cell>
          <cell r="I39">
            <v>7164</v>
          </cell>
        </row>
        <row r="40">
          <cell r="B40">
            <v>18078</v>
          </cell>
          <cell r="I40">
            <v>1996</v>
          </cell>
        </row>
        <row r="41">
          <cell r="I41">
            <v>17350</v>
          </cell>
        </row>
        <row r="42">
          <cell r="B42">
            <v>164001</v>
          </cell>
        </row>
        <row r="43">
          <cell r="I43">
            <v>48658</v>
          </cell>
        </row>
        <row r="44">
          <cell r="B44">
            <v>1122835</v>
          </cell>
          <cell r="I44">
            <v>22676</v>
          </cell>
        </row>
        <row r="45">
          <cell r="B45">
            <v>392329</v>
          </cell>
          <cell r="I45">
            <v>7443</v>
          </cell>
        </row>
        <row r="46">
          <cell r="I46">
            <v>17018</v>
          </cell>
        </row>
        <row r="47">
          <cell r="B47">
            <v>300829</v>
          </cell>
          <cell r="I47">
            <v>1521</v>
          </cell>
        </row>
        <row r="49">
          <cell r="B49">
            <v>83276</v>
          </cell>
          <cell r="I49">
            <v>91500</v>
          </cell>
        </row>
        <row r="50">
          <cell r="B50">
            <v>7476</v>
          </cell>
          <cell r="I50">
            <v>34433</v>
          </cell>
        </row>
        <row r="51">
          <cell r="B51">
            <v>4828</v>
          </cell>
          <cell r="I51">
            <v>13355</v>
          </cell>
        </row>
        <row r="52">
          <cell r="B52">
            <v>9630</v>
          </cell>
          <cell r="I52">
            <v>16622</v>
          </cell>
        </row>
        <row r="53">
          <cell r="B53">
            <v>3994</v>
          </cell>
          <cell r="I53">
            <v>4457</v>
          </cell>
        </row>
        <row r="54">
          <cell r="B54">
            <v>7885</v>
          </cell>
          <cell r="I54">
            <v>57012</v>
          </cell>
        </row>
        <row r="55">
          <cell r="B55">
            <v>2130</v>
          </cell>
        </row>
        <row r="56">
          <cell r="B56">
            <v>3699</v>
          </cell>
          <cell r="I56">
            <v>604443</v>
          </cell>
        </row>
        <row r="57">
          <cell r="B57">
            <v>8039</v>
          </cell>
          <cell r="I57">
            <v>450782</v>
          </cell>
        </row>
        <row r="58">
          <cell r="B58">
            <v>12807</v>
          </cell>
          <cell r="I58">
            <v>24556</v>
          </cell>
        </row>
        <row r="59">
          <cell r="B59">
            <v>5600</v>
          </cell>
          <cell r="I59">
            <v>31513</v>
          </cell>
        </row>
        <row r="60">
          <cell r="B60">
            <v>3504</v>
          </cell>
        </row>
        <row r="61">
          <cell r="B61">
            <v>13682</v>
          </cell>
          <cell r="I61">
            <v>126062</v>
          </cell>
        </row>
        <row r="63">
          <cell r="B63">
            <v>24856</v>
          </cell>
          <cell r="I63">
            <v>460350</v>
          </cell>
        </row>
        <row r="64">
          <cell r="B64">
            <v>20877</v>
          </cell>
          <cell r="I64">
            <v>159521</v>
          </cell>
        </row>
        <row r="65">
          <cell r="B65">
            <v>3979</v>
          </cell>
          <cell r="I65">
            <v>175966</v>
          </cell>
        </row>
        <row r="66">
          <cell r="I66">
            <v>160103</v>
          </cell>
        </row>
        <row r="67">
          <cell r="B67">
            <v>21915</v>
          </cell>
          <cell r="I67">
            <v>15863</v>
          </cell>
        </row>
        <row r="68">
          <cell r="B68">
            <v>10931</v>
          </cell>
          <cell r="I68">
            <v>13435</v>
          </cell>
        </row>
        <row r="69">
          <cell r="B69">
            <v>6974</v>
          </cell>
          <cell r="I69">
            <v>65.3</v>
          </cell>
        </row>
        <row r="70">
          <cell r="B70">
            <v>162</v>
          </cell>
          <cell r="I70">
            <v>34.700000000000003</v>
          </cell>
        </row>
        <row r="71">
          <cell r="B71">
            <v>3848</v>
          </cell>
          <cell r="I71">
            <v>38.200000000000003</v>
          </cell>
        </row>
        <row r="72">
          <cell r="I72">
            <v>27.7</v>
          </cell>
        </row>
        <row r="73">
          <cell r="B73">
            <v>10799</v>
          </cell>
        </row>
        <row r="74">
          <cell r="B74">
            <v>3628</v>
          </cell>
        </row>
        <row r="75">
          <cell r="B75">
            <v>424</v>
          </cell>
        </row>
        <row r="76">
          <cell r="B76">
            <v>645</v>
          </cell>
        </row>
        <row r="77">
          <cell r="B77">
            <v>2283</v>
          </cell>
        </row>
        <row r="78">
          <cell r="B78">
            <v>3658</v>
          </cell>
        </row>
        <row r="79">
          <cell r="B79">
            <v>162</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stat-search/files?page=1&amp;toukei=00200573"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stat.go.jp/data/kakei/index3.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pref.osaka.lg.jp/yochi/chika/chosa.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toukei=00200564&amp;tstat=00000122368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tat.go.jp/data/kouri/doukou/3.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tat.go.jp/data/kouri/kouzou/gaiyou.html" TargetMode="External"/><Relationship Id="rId2" Type="http://schemas.openxmlformats.org/officeDocument/2006/relationships/hyperlink" Target="https://www.e-stat.go.jp/stat-search/files?page=1&amp;toukei=00200573&amp;tstat=000001150147&amp;metadata=1&amp;data=1" TargetMode="External"/><Relationship Id="rId1" Type="http://schemas.openxmlformats.org/officeDocument/2006/relationships/hyperlink" Target="https://www.stat.go.jp/data/kakei/index3.htm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tat.go.jp/data/kakei/index3.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tat.go.jp/data/kakei/index3.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tat.go.jp/data/kakei/index3.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tat.go.jp/data/kakei/index3.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stat.go.jp/data/kakei/index3.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https://www.stat.go.jp/data/kakei/index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I109"/>
  <sheetViews>
    <sheetView showGridLines="0" tabSelected="1" view="pageBreakPreview" zoomScale="75" zoomScaleNormal="75" zoomScaleSheetLayoutView="75" workbookViewId="0"/>
  </sheetViews>
  <sheetFormatPr defaultColWidth="9" defaultRowHeight="13.2"/>
  <cols>
    <col min="1" max="2" width="2.109375" style="111" customWidth="1"/>
    <col min="3" max="3" width="2.33203125" style="111" customWidth="1"/>
    <col min="4" max="4" width="19.109375" style="111" customWidth="1"/>
    <col min="5" max="5" width="0.6640625" style="111" customWidth="1"/>
    <col min="6" max="6" width="8.21875" style="112" customWidth="1"/>
    <col min="7" max="11" width="12.109375" style="111" customWidth="1"/>
    <col min="12" max="35" width="6.88671875" style="111" customWidth="1"/>
    <col min="36" max="16384" width="9" style="111"/>
  </cols>
  <sheetData>
    <row r="1" spans="1:35" ht="24.75" customHeight="1">
      <c r="A1" s="152"/>
      <c r="B1" s="152"/>
      <c r="C1" s="152"/>
      <c r="D1" s="152"/>
      <c r="E1" s="152"/>
      <c r="F1" s="153"/>
      <c r="G1" s="152"/>
      <c r="H1" s="152"/>
      <c r="I1" s="152"/>
      <c r="J1" s="152"/>
      <c r="K1" s="152"/>
      <c r="L1" s="152"/>
      <c r="M1" s="152"/>
      <c r="N1" s="152"/>
      <c r="O1" s="152"/>
      <c r="P1" s="152"/>
      <c r="Q1" s="152"/>
      <c r="R1" s="152"/>
      <c r="S1" s="152"/>
      <c r="T1" s="152"/>
      <c r="U1" s="152"/>
      <c r="V1" s="152"/>
      <c r="W1" s="152"/>
      <c r="X1" s="497"/>
      <c r="Y1" s="497"/>
      <c r="Z1" s="497"/>
      <c r="AA1" s="497"/>
      <c r="AB1" s="497"/>
      <c r="AC1" s="497"/>
      <c r="AD1" s="497"/>
      <c r="AE1" s="497"/>
      <c r="AF1" s="497"/>
      <c r="AG1" s="497"/>
      <c r="AH1" s="497"/>
      <c r="AI1" s="497"/>
    </row>
    <row r="2" spans="1:35" ht="24.75" customHeight="1">
      <c r="A2" s="154" t="s">
        <v>542</v>
      </c>
      <c r="B2" s="155"/>
      <c r="C2" s="155"/>
      <c r="D2" s="155"/>
      <c r="E2" s="155"/>
      <c r="F2" s="156"/>
      <c r="G2" s="152"/>
      <c r="H2" s="157"/>
      <c r="I2" s="152"/>
      <c r="J2" s="152"/>
      <c r="K2" s="821" t="s">
        <v>543</v>
      </c>
      <c r="L2" s="821"/>
      <c r="M2" s="821"/>
      <c r="N2" s="821"/>
      <c r="O2" s="821"/>
      <c r="P2" s="821"/>
      <c r="Q2" s="821"/>
      <c r="R2" s="821"/>
      <c r="S2" s="821"/>
      <c r="T2" s="158" t="s">
        <v>0</v>
      </c>
      <c r="U2" s="152"/>
      <c r="V2" s="158"/>
      <c r="W2" s="152"/>
      <c r="X2" s="497"/>
      <c r="Y2" s="497"/>
      <c r="Z2" s="497"/>
      <c r="AA2" s="497"/>
      <c r="AB2" s="497"/>
      <c r="AC2" s="497"/>
      <c r="AD2" s="498"/>
      <c r="AE2" s="498"/>
      <c r="AF2" s="497"/>
      <c r="AG2" s="497"/>
      <c r="AH2" s="497"/>
      <c r="AI2" s="497"/>
    </row>
    <row r="3" spans="1:35" ht="24" customHeight="1">
      <c r="A3" s="155"/>
      <c r="B3" s="155"/>
      <c r="C3" s="155"/>
      <c r="D3" s="155"/>
      <c r="E3" s="155"/>
      <c r="F3" s="156"/>
      <c r="G3" s="152"/>
      <c r="H3" s="157"/>
      <c r="I3" s="152"/>
      <c r="J3" s="152"/>
      <c r="K3" s="152"/>
      <c r="L3" s="157"/>
      <c r="M3" s="159"/>
      <c r="N3" s="160"/>
      <c r="O3" s="152"/>
      <c r="P3" s="152"/>
      <c r="Q3" s="152"/>
      <c r="R3" s="152"/>
      <c r="S3" s="152"/>
      <c r="T3" s="152"/>
      <c r="U3" s="152"/>
      <c r="V3" s="152"/>
      <c r="W3" s="152"/>
      <c r="X3" s="499"/>
      <c r="Y3" s="159"/>
      <c r="Z3" s="500"/>
      <c r="AA3" s="497"/>
      <c r="AB3" s="497"/>
      <c r="AC3" s="497"/>
      <c r="AD3" s="497"/>
      <c r="AE3" s="497"/>
      <c r="AF3" s="497"/>
      <c r="AG3" s="497"/>
      <c r="AH3" s="497"/>
      <c r="AI3" s="497"/>
    </row>
    <row r="4" spans="1:35" s="113" customFormat="1" ht="15" customHeight="1">
      <c r="A4" s="161" t="s">
        <v>23</v>
      </c>
      <c r="B4" s="162"/>
      <c r="C4" s="162"/>
      <c r="D4" s="162"/>
      <c r="E4" s="162"/>
      <c r="F4" s="163"/>
      <c r="G4" s="164"/>
      <c r="H4" s="164"/>
      <c r="I4" s="164"/>
      <c r="J4" s="164"/>
      <c r="K4" s="164"/>
      <c r="L4" s="164"/>
      <c r="M4" s="164"/>
      <c r="N4" s="164"/>
      <c r="O4" s="164"/>
      <c r="P4" s="164"/>
      <c r="Q4" s="164"/>
      <c r="R4" s="164"/>
      <c r="S4" s="164"/>
      <c r="T4" s="164"/>
      <c r="U4" s="164"/>
      <c r="V4" s="164"/>
      <c r="W4" s="164"/>
      <c r="X4" s="501"/>
      <c r="Y4" s="501"/>
      <c r="Z4" s="501"/>
      <c r="AA4" s="501"/>
      <c r="AB4" s="501"/>
      <c r="AC4" s="501"/>
      <c r="AD4" s="501"/>
      <c r="AE4" s="501"/>
      <c r="AF4" s="501"/>
      <c r="AG4" s="501"/>
      <c r="AH4" s="501"/>
      <c r="AI4" s="501"/>
    </row>
    <row r="5" spans="1:35" s="113" customFormat="1" ht="15" customHeight="1">
      <c r="A5" s="161" t="s">
        <v>529</v>
      </c>
      <c r="B5" s="162"/>
      <c r="C5" s="162"/>
      <c r="D5" s="162"/>
      <c r="E5" s="162"/>
      <c r="F5" s="163"/>
      <c r="G5" s="164"/>
      <c r="H5" s="164"/>
      <c r="I5" s="164"/>
      <c r="J5" s="164"/>
      <c r="K5" s="164"/>
      <c r="L5" s="164"/>
      <c r="M5" s="164"/>
      <c r="N5" s="164"/>
      <c r="O5" s="164"/>
      <c r="P5" s="164"/>
      <c r="Q5" s="164"/>
      <c r="R5" s="164"/>
      <c r="S5" s="164"/>
      <c r="T5" s="164"/>
      <c r="U5" s="164"/>
      <c r="V5" s="164"/>
      <c r="W5" s="164"/>
      <c r="X5" s="501"/>
      <c r="Y5" s="501"/>
      <c r="Z5" s="501"/>
      <c r="AA5" s="501"/>
      <c r="AB5" s="501"/>
      <c r="AC5" s="501"/>
      <c r="AD5" s="501"/>
      <c r="AE5" s="501"/>
      <c r="AF5" s="501"/>
      <c r="AG5" s="501"/>
      <c r="AH5" s="501"/>
      <c r="AI5" s="501"/>
    </row>
    <row r="6" spans="1:35" s="113" customFormat="1" ht="15" customHeight="1" thickBot="1">
      <c r="A6" s="165" t="s">
        <v>544</v>
      </c>
      <c r="B6" s="166"/>
      <c r="C6" s="166"/>
      <c r="D6" s="166"/>
      <c r="E6" s="166"/>
      <c r="F6" s="167"/>
      <c r="G6" s="168"/>
      <c r="H6" s="168"/>
      <c r="I6" s="168"/>
      <c r="J6" s="168"/>
      <c r="K6" s="168"/>
      <c r="L6" s="168"/>
      <c r="M6" s="168"/>
      <c r="N6" s="169"/>
      <c r="O6" s="168"/>
      <c r="P6" s="168"/>
      <c r="Q6" s="168"/>
      <c r="R6" s="168"/>
      <c r="S6" s="168"/>
      <c r="T6" s="168"/>
      <c r="U6" s="168"/>
      <c r="V6" s="168"/>
      <c r="W6" s="168"/>
      <c r="X6" s="502"/>
      <c r="Y6" s="502"/>
      <c r="Z6" s="503" t="s">
        <v>1</v>
      </c>
      <c r="AA6" s="502"/>
      <c r="AB6" s="502"/>
      <c r="AC6" s="502"/>
      <c r="AD6" s="502"/>
      <c r="AE6" s="502"/>
      <c r="AF6" s="502"/>
      <c r="AG6" s="502"/>
      <c r="AH6" s="502"/>
      <c r="AI6" s="502"/>
    </row>
    <row r="7" spans="1:35" ht="24.9" customHeight="1">
      <c r="A7" s="822" t="s">
        <v>545</v>
      </c>
      <c r="B7" s="822"/>
      <c r="C7" s="822"/>
      <c r="D7" s="822"/>
      <c r="E7" s="823"/>
      <c r="F7" s="826" t="s">
        <v>546</v>
      </c>
      <c r="G7" s="818" t="s">
        <v>547</v>
      </c>
      <c r="H7" s="818" t="s">
        <v>24</v>
      </c>
      <c r="I7" s="816" t="s">
        <v>530</v>
      </c>
      <c r="J7" s="816" t="s">
        <v>548</v>
      </c>
      <c r="K7" s="828" t="s">
        <v>948</v>
      </c>
      <c r="L7" s="170"/>
      <c r="M7" s="170"/>
      <c r="N7" s="170"/>
      <c r="O7" s="170"/>
      <c r="P7" s="794"/>
      <c r="Q7" s="832" t="s">
        <v>549</v>
      </c>
      <c r="R7" s="832"/>
      <c r="S7" s="832"/>
      <c r="T7" s="170"/>
      <c r="U7" s="170"/>
      <c r="V7" s="170"/>
      <c r="W7" s="170"/>
      <c r="X7" s="504"/>
      <c r="Y7" s="505"/>
      <c r="Z7" s="505"/>
      <c r="AA7" s="505"/>
      <c r="AB7" s="505"/>
      <c r="AC7" s="831" t="s">
        <v>949</v>
      </c>
      <c r="AD7" s="831"/>
      <c r="AE7" s="831"/>
      <c r="AF7" s="505"/>
      <c r="AG7" s="505"/>
      <c r="AH7" s="505"/>
      <c r="AI7" s="505"/>
    </row>
    <row r="8" spans="1:35" ht="24.9" customHeight="1">
      <c r="A8" s="824"/>
      <c r="B8" s="824"/>
      <c r="C8" s="824"/>
      <c r="D8" s="824"/>
      <c r="E8" s="825"/>
      <c r="F8" s="827"/>
      <c r="G8" s="819"/>
      <c r="H8" s="819"/>
      <c r="I8" s="817"/>
      <c r="J8" s="817"/>
      <c r="K8" s="829"/>
      <c r="L8" s="172" t="s">
        <v>550</v>
      </c>
      <c r="M8" s="172" t="s">
        <v>551</v>
      </c>
      <c r="N8" s="172" t="s">
        <v>552</v>
      </c>
      <c r="O8" s="173" t="s">
        <v>553</v>
      </c>
      <c r="P8" s="795" t="s">
        <v>554</v>
      </c>
      <c r="Q8" s="172" t="s">
        <v>555</v>
      </c>
      <c r="R8" s="172" t="s">
        <v>556</v>
      </c>
      <c r="S8" s="172" t="s">
        <v>557</v>
      </c>
      <c r="T8" s="172" t="s">
        <v>558</v>
      </c>
      <c r="U8" s="172" t="s">
        <v>3</v>
      </c>
      <c r="V8" s="172" t="s">
        <v>4</v>
      </c>
      <c r="W8" s="173" t="s">
        <v>5</v>
      </c>
      <c r="X8" s="506" t="s">
        <v>550</v>
      </c>
      <c r="Y8" s="507" t="s">
        <v>551</v>
      </c>
      <c r="Z8" s="507" t="s">
        <v>552</v>
      </c>
      <c r="AA8" s="507" t="s">
        <v>553</v>
      </c>
      <c r="AB8" s="507" t="s">
        <v>554</v>
      </c>
      <c r="AC8" s="507" t="s">
        <v>555</v>
      </c>
      <c r="AD8" s="507" t="s">
        <v>556</v>
      </c>
      <c r="AE8" s="507" t="s">
        <v>557</v>
      </c>
      <c r="AF8" s="507" t="s">
        <v>558</v>
      </c>
      <c r="AG8" s="507" t="s">
        <v>3</v>
      </c>
      <c r="AH8" s="507" t="s">
        <v>4</v>
      </c>
      <c r="AI8" s="508" t="s">
        <v>5</v>
      </c>
    </row>
    <row r="9" spans="1:35" s="114" customFormat="1" ht="27.6" customHeight="1">
      <c r="A9" s="814" t="s">
        <v>559</v>
      </c>
      <c r="B9" s="814"/>
      <c r="C9" s="814"/>
      <c r="D9" s="814"/>
      <c r="E9" s="174"/>
      <c r="F9" s="1">
        <v>10000</v>
      </c>
      <c r="G9" s="184">
        <v>99.4</v>
      </c>
      <c r="H9" s="184">
        <v>101.9</v>
      </c>
      <c r="I9" s="184">
        <v>105.3</v>
      </c>
      <c r="J9" s="184">
        <v>108.3</v>
      </c>
      <c r="K9" s="509" t="s">
        <v>955</v>
      </c>
      <c r="L9" s="510">
        <v>106.6</v>
      </c>
      <c r="M9" s="510">
        <v>106.7</v>
      </c>
      <c r="N9" s="510">
        <v>106.9</v>
      </c>
      <c r="O9" s="510">
        <v>107.3</v>
      </c>
      <c r="P9" s="510">
        <v>107.8</v>
      </c>
      <c r="Q9" s="510">
        <v>107.9</v>
      </c>
      <c r="R9" s="510">
        <v>108.4</v>
      </c>
      <c r="S9" s="510">
        <v>109.1</v>
      </c>
      <c r="T9" s="510">
        <v>108.5</v>
      </c>
      <c r="U9" s="510">
        <v>109.4</v>
      </c>
      <c r="V9" s="187">
        <v>110</v>
      </c>
      <c r="W9" s="510">
        <v>110.6</v>
      </c>
      <c r="X9" s="509" t="s">
        <v>951</v>
      </c>
      <c r="Y9" s="509" t="s">
        <v>952</v>
      </c>
      <c r="Z9" s="509" t="s">
        <v>953</v>
      </c>
      <c r="AA9" s="509" t="s">
        <v>954</v>
      </c>
      <c r="AB9" s="509" t="s">
        <v>955</v>
      </c>
      <c r="AC9" s="509" t="s">
        <v>955</v>
      </c>
      <c r="AD9" s="509" t="s">
        <v>956</v>
      </c>
      <c r="AE9" s="509" t="s">
        <v>957</v>
      </c>
      <c r="AF9" s="509" t="s">
        <v>957</v>
      </c>
      <c r="AG9" s="509" t="s">
        <v>958</v>
      </c>
      <c r="AH9" s="176" t="s">
        <v>959</v>
      </c>
      <c r="AI9" s="509">
        <v>112.5</v>
      </c>
    </row>
    <row r="10" spans="1:35" s="116" customFormat="1" ht="15" customHeight="1">
      <c r="A10" s="183"/>
      <c r="B10" s="183"/>
      <c r="C10" s="183"/>
      <c r="D10" s="183"/>
      <c r="E10" s="177"/>
      <c r="F10" s="178"/>
      <c r="G10" s="191"/>
      <c r="H10" s="191"/>
      <c r="I10" s="191"/>
      <c r="J10" s="184"/>
      <c r="K10" s="179"/>
      <c r="L10" s="184"/>
      <c r="M10" s="184"/>
      <c r="N10" s="184"/>
      <c r="O10" s="184"/>
      <c r="P10" s="184"/>
      <c r="Q10" s="184"/>
      <c r="R10" s="184"/>
      <c r="S10" s="184"/>
      <c r="T10" s="184"/>
      <c r="U10" s="184"/>
      <c r="V10" s="184"/>
      <c r="W10" s="184"/>
      <c r="X10" s="179"/>
      <c r="Y10" s="179"/>
      <c r="Z10" s="179"/>
      <c r="AA10" s="179"/>
      <c r="AB10" s="179"/>
      <c r="AC10" s="179"/>
      <c r="AD10" s="179"/>
      <c r="AE10" s="179"/>
      <c r="AF10" s="179"/>
      <c r="AG10" s="179"/>
      <c r="AH10" s="179"/>
      <c r="AI10" s="179"/>
    </row>
    <row r="11" spans="1:35" s="117" customFormat="1" ht="24.75" customHeight="1">
      <c r="A11" s="180"/>
      <c r="B11" s="810" t="s">
        <v>560</v>
      </c>
      <c r="C11" s="810"/>
      <c r="D11" s="810"/>
      <c r="E11" s="181"/>
      <c r="F11" s="182">
        <v>2890</v>
      </c>
      <c r="G11" s="184">
        <v>99.1</v>
      </c>
      <c r="H11" s="184">
        <v>103.8</v>
      </c>
      <c r="I11" s="184">
        <v>112.8</v>
      </c>
      <c r="J11" s="184">
        <v>117.3</v>
      </c>
      <c r="K11" s="509" t="s">
        <v>960</v>
      </c>
      <c r="L11" s="185" t="s">
        <v>961</v>
      </c>
      <c r="M11" s="185">
        <v>115.1</v>
      </c>
      <c r="N11" s="185">
        <v>115.1</v>
      </c>
      <c r="O11" s="185">
        <v>115.9</v>
      </c>
      <c r="P11" s="185">
        <v>116.2</v>
      </c>
      <c r="Q11" s="185">
        <v>115.7</v>
      </c>
      <c r="R11" s="185">
        <v>116</v>
      </c>
      <c r="S11" s="185">
        <v>117.3</v>
      </c>
      <c r="T11" s="185">
        <v>118.5</v>
      </c>
      <c r="U11" s="209">
        <v>120.1</v>
      </c>
      <c r="V11" s="187">
        <v>121</v>
      </c>
      <c r="W11" s="510">
        <v>121.9</v>
      </c>
      <c r="X11" s="188" t="s">
        <v>962</v>
      </c>
      <c r="Y11" s="188" t="s">
        <v>963</v>
      </c>
      <c r="Z11" s="188" t="s">
        <v>964</v>
      </c>
      <c r="AA11" s="188" t="s">
        <v>965</v>
      </c>
      <c r="AB11" s="188" t="s">
        <v>966</v>
      </c>
      <c r="AC11" s="188" t="s">
        <v>967</v>
      </c>
      <c r="AD11" s="188" t="s">
        <v>968</v>
      </c>
      <c r="AE11" s="188" t="s">
        <v>969</v>
      </c>
      <c r="AF11" s="188" t="s">
        <v>970</v>
      </c>
      <c r="AG11" s="509" t="s">
        <v>970</v>
      </c>
      <c r="AH11" s="176" t="s">
        <v>971</v>
      </c>
      <c r="AI11" s="509" t="s">
        <v>961</v>
      </c>
    </row>
    <row r="12" spans="1:35" s="115" customFormat="1" ht="24.75" customHeight="1">
      <c r="A12" s="183"/>
      <c r="B12" s="183"/>
      <c r="C12" s="806" t="s">
        <v>561</v>
      </c>
      <c r="D12" s="806"/>
      <c r="E12" s="177"/>
      <c r="F12" s="2">
        <v>240</v>
      </c>
      <c r="G12" s="184">
        <v>98.6</v>
      </c>
      <c r="H12" s="184">
        <v>104.6</v>
      </c>
      <c r="I12" s="184">
        <v>113.5</v>
      </c>
      <c r="J12" s="184">
        <v>122.8</v>
      </c>
      <c r="K12" s="510" t="s">
        <v>972</v>
      </c>
      <c r="L12" s="185">
        <v>116.4</v>
      </c>
      <c r="M12" s="185">
        <v>117.7</v>
      </c>
      <c r="N12" s="185">
        <v>116.2</v>
      </c>
      <c r="O12" s="185">
        <v>116.7</v>
      </c>
      <c r="P12" s="185">
        <v>115.9</v>
      </c>
      <c r="Q12" s="185">
        <v>117.8</v>
      </c>
      <c r="R12" s="185">
        <v>120.8</v>
      </c>
      <c r="S12" s="185">
        <v>125.4</v>
      </c>
      <c r="T12" s="185">
        <v>127.5</v>
      </c>
      <c r="U12" s="209">
        <v>133.19999999999999</v>
      </c>
      <c r="V12" s="510">
        <v>133.19999999999999</v>
      </c>
      <c r="W12" s="510">
        <v>132.9</v>
      </c>
      <c r="X12" s="189" t="s">
        <v>973</v>
      </c>
      <c r="Y12" s="189" t="s">
        <v>974</v>
      </c>
      <c r="Z12" s="189" t="s">
        <v>975</v>
      </c>
      <c r="AA12" s="189" t="s">
        <v>976</v>
      </c>
      <c r="AB12" s="189" t="s">
        <v>977</v>
      </c>
      <c r="AC12" s="189" t="s">
        <v>978</v>
      </c>
      <c r="AD12" s="189" t="s">
        <v>979</v>
      </c>
      <c r="AE12" s="189" t="s">
        <v>979</v>
      </c>
      <c r="AF12" s="189" t="s">
        <v>980</v>
      </c>
      <c r="AG12" s="510" t="s">
        <v>979</v>
      </c>
      <c r="AH12" s="510" t="s">
        <v>981</v>
      </c>
      <c r="AI12" s="510" t="s">
        <v>982</v>
      </c>
    </row>
    <row r="13" spans="1:35" s="115" customFormat="1" ht="24.75" customHeight="1">
      <c r="A13" s="183"/>
      <c r="B13" s="183"/>
      <c r="C13" s="806" t="s">
        <v>562</v>
      </c>
      <c r="D13" s="806"/>
      <c r="E13" s="177"/>
      <c r="F13" s="186">
        <v>222</v>
      </c>
      <c r="G13" s="184">
        <v>99.8</v>
      </c>
      <c r="H13" s="184">
        <v>111.4</v>
      </c>
      <c r="I13" s="184">
        <v>124</v>
      </c>
      <c r="J13" s="184">
        <v>125</v>
      </c>
      <c r="K13" s="510" t="s">
        <v>983</v>
      </c>
      <c r="L13" s="185">
        <v>125.6</v>
      </c>
      <c r="M13" s="185">
        <v>122.4</v>
      </c>
      <c r="N13" s="185">
        <v>122.5</v>
      </c>
      <c r="O13" s="185">
        <v>124.4</v>
      </c>
      <c r="P13" s="185">
        <v>124.2</v>
      </c>
      <c r="Q13" s="185">
        <v>125.5</v>
      </c>
      <c r="R13" s="185">
        <v>124.6</v>
      </c>
      <c r="S13" s="185">
        <v>123.7</v>
      </c>
      <c r="T13" s="185">
        <v>126.1</v>
      </c>
      <c r="U13" s="209">
        <v>127.4</v>
      </c>
      <c r="V13" s="510">
        <v>125.5</v>
      </c>
      <c r="W13" s="510">
        <v>128.5</v>
      </c>
      <c r="X13" s="189" t="s">
        <v>984</v>
      </c>
      <c r="Y13" s="189" t="s">
        <v>971</v>
      </c>
      <c r="Z13" s="189" t="s">
        <v>985</v>
      </c>
      <c r="AA13" s="189" t="s">
        <v>986</v>
      </c>
      <c r="AB13" s="189" t="s">
        <v>987</v>
      </c>
      <c r="AC13" s="189" t="s">
        <v>988</v>
      </c>
      <c r="AD13" s="189" t="s">
        <v>989</v>
      </c>
      <c r="AE13" s="189" t="s">
        <v>990</v>
      </c>
      <c r="AF13" s="189" t="s">
        <v>991</v>
      </c>
      <c r="AG13" s="510" t="s">
        <v>992</v>
      </c>
      <c r="AH13" s="510" t="s">
        <v>993</v>
      </c>
      <c r="AI13" s="187" t="s">
        <v>994</v>
      </c>
    </row>
    <row r="14" spans="1:35" s="115" customFormat="1" ht="24.75" customHeight="1">
      <c r="A14" s="183"/>
      <c r="B14" s="183"/>
      <c r="C14" s="806" t="s">
        <v>563</v>
      </c>
      <c r="D14" s="806"/>
      <c r="E14" s="177"/>
      <c r="F14" s="186">
        <v>297</v>
      </c>
      <c r="G14" s="184">
        <v>97.3</v>
      </c>
      <c r="H14" s="184">
        <v>101.3</v>
      </c>
      <c r="I14" s="184">
        <v>111.9</v>
      </c>
      <c r="J14" s="184">
        <v>115.8</v>
      </c>
      <c r="K14" s="510" t="s">
        <v>995</v>
      </c>
      <c r="L14" s="185">
        <v>115.2</v>
      </c>
      <c r="M14" s="185">
        <v>114.7</v>
      </c>
      <c r="N14" s="185">
        <v>112.9</v>
      </c>
      <c r="O14" s="185">
        <v>112.9</v>
      </c>
      <c r="P14" s="185">
        <v>113.1</v>
      </c>
      <c r="Q14" s="185">
        <v>115</v>
      </c>
      <c r="R14" s="185">
        <v>117.2</v>
      </c>
      <c r="S14" s="185">
        <v>117.2</v>
      </c>
      <c r="T14" s="185">
        <v>117.5</v>
      </c>
      <c r="U14" s="209">
        <v>119.2</v>
      </c>
      <c r="V14" s="510">
        <v>118.8</v>
      </c>
      <c r="W14" s="510">
        <v>115.9</v>
      </c>
      <c r="X14" s="189" t="s">
        <v>996</v>
      </c>
      <c r="Y14" s="189" t="s">
        <v>997</v>
      </c>
      <c r="Z14" s="189" t="s">
        <v>998</v>
      </c>
      <c r="AA14" s="189" t="s">
        <v>999</v>
      </c>
      <c r="AB14" s="189" t="s">
        <v>1000</v>
      </c>
      <c r="AC14" s="189" t="s">
        <v>1001</v>
      </c>
      <c r="AD14" s="189" t="s">
        <v>1001</v>
      </c>
      <c r="AE14" s="189" t="s">
        <v>1002</v>
      </c>
      <c r="AF14" s="189" t="s">
        <v>1003</v>
      </c>
      <c r="AG14" s="510" t="s">
        <v>1004</v>
      </c>
      <c r="AH14" s="510" t="s">
        <v>1005</v>
      </c>
      <c r="AI14" s="510" t="s">
        <v>1006</v>
      </c>
    </row>
    <row r="15" spans="1:35" s="115" customFormat="1" ht="24.75" customHeight="1">
      <c r="A15" s="183"/>
      <c r="B15" s="183"/>
      <c r="C15" s="806" t="s">
        <v>564</v>
      </c>
      <c r="D15" s="806"/>
      <c r="E15" s="177"/>
      <c r="F15" s="186">
        <v>134</v>
      </c>
      <c r="G15" s="184">
        <v>100</v>
      </c>
      <c r="H15" s="184">
        <v>100.7</v>
      </c>
      <c r="I15" s="184">
        <v>113.5</v>
      </c>
      <c r="J15" s="184">
        <v>115.5</v>
      </c>
      <c r="K15" s="510" t="s">
        <v>1007</v>
      </c>
      <c r="L15" s="185">
        <v>116.8</v>
      </c>
      <c r="M15" s="185">
        <v>117.5</v>
      </c>
      <c r="N15" s="185">
        <v>116.1</v>
      </c>
      <c r="O15" s="185">
        <v>114.7</v>
      </c>
      <c r="P15" s="185">
        <v>115.7</v>
      </c>
      <c r="Q15" s="185">
        <v>115.1</v>
      </c>
      <c r="R15" s="185">
        <v>113</v>
      </c>
      <c r="S15" s="185">
        <v>113.9</v>
      </c>
      <c r="T15" s="185">
        <v>115.9</v>
      </c>
      <c r="U15" s="209">
        <v>114.7</v>
      </c>
      <c r="V15" s="510">
        <v>116.6</v>
      </c>
      <c r="W15" s="510">
        <v>115.8</v>
      </c>
      <c r="X15" s="189" t="s">
        <v>1008</v>
      </c>
      <c r="Y15" s="189" t="s">
        <v>1009</v>
      </c>
      <c r="Z15" s="189" t="s">
        <v>1010</v>
      </c>
      <c r="AA15" s="189" t="s">
        <v>1011</v>
      </c>
      <c r="AB15" s="189" t="s">
        <v>1012</v>
      </c>
      <c r="AC15" s="189" t="s">
        <v>1013</v>
      </c>
      <c r="AD15" s="189" t="s">
        <v>1007</v>
      </c>
      <c r="AE15" s="189" t="s">
        <v>1014</v>
      </c>
      <c r="AF15" s="189" t="s">
        <v>1015</v>
      </c>
      <c r="AG15" s="510" t="s">
        <v>1016</v>
      </c>
      <c r="AH15" s="510" t="s">
        <v>1017</v>
      </c>
      <c r="AI15" s="510" t="s">
        <v>1018</v>
      </c>
    </row>
    <row r="16" spans="1:35" s="115" customFormat="1" ht="24.75" customHeight="1">
      <c r="A16" s="183"/>
      <c r="B16" s="183"/>
      <c r="C16" s="806" t="s">
        <v>6</v>
      </c>
      <c r="D16" s="806"/>
      <c r="E16" s="177"/>
      <c r="F16" s="186">
        <v>319</v>
      </c>
      <c r="G16" s="184">
        <v>98.5</v>
      </c>
      <c r="H16" s="184">
        <v>102.2</v>
      </c>
      <c r="I16" s="184">
        <v>108</v>
      </c>
      <c r="J16" s="184">
        <v>116.9</v>
      </c>
      <c r="K16" s="510" t="s">
        <v>968</v>
      </c>
      <c r="L16" s="185">
        <v>109.8</v>
      </c>
      <c r="M16" s="185">
        <v>108.6</v>
      </c>
      <c r="N16" s="185">
        <v>109.5</v>
      </c>
      <c r="O16" s="185">
        <v>116.2</v>
      </c>
      <c r="P16" s="185">
        <v>116.7</v>
      </c>
      <c r="Q16" s="185">
        <v>113.2</v>
      </c>
      <c r="R16" s="185">
        <v>109.1</v>
      </c>
      <c r="S16" s="185">
        <v>114.6</v>
      </c>
      <c r="T16" s="185">
        <v>121.3</v>
      </c>
      <c r="U16" s="183">
        <v>125</v>
      </c>
      <c r="V16" s="510">
        <v>127.9</v>
      </c>
      <c r="W16" s="510">
        <v>131.4</v>
      </c>
      <c r="X16" s="189" t="s">
        <v>1019</v>
      </c>
      <c r="Y16" s="189" t="s">
        <v>986</v>
      </c>
      <c r="Z16" s="189" t="s">
        <v>1020</v>
      </c>
      <c r="AA16" s="189" t="s">
        <v>1021</v>
      </c>
      <c r="AB16" s="189" t="s">
        <v>1022</v>
      </c>
      <c r="AC16" s="189" t="s">
        <v>1023</v>
      </c>
      <c r="AD16" s="189" t="s">
        <v>1024</v>
      </c>
      <c r="AE16" s="189" t="s">
        <v>1025</v>
      </c>
      <c r="AF16" s="189" t="s">
        <v>1015</v>
      </c>
      <c r="AG16" s="187" t="s">
        <v>1026</v>
      </c>
      <c r="AH16" s="510" t="s">
        <v>983</v>
      </c>
      <c r="AI16" s="510" t="s">
        <v>1015</v>
      </c>
    </row>
    <row r="17" spans="1:35" s="115" customFormat="1" ht="24.75" customHeight="1">
      <c r="A17" s="183"/>
      <c r="B17" s="183"/>
      <c r="C17" s="806" t="s">
        <v>565</v>
      </c>
      <c r="D17" s="806"/>
      <c r="E17" s="177"/>
      <c r="F17" s="186">
        <v>104</v>
      </c>
      <c r="G17" s="184">
        <v>97.1</v>
      </c>
      <c r="H17" s="184">
        <v>103.8</v>
      </c>
      <c r="I17" s="184">
        <v>111.9</v>
      </c>
      <c r="J17" s="184">
        <v>121.8</v>
      </c>
      <c r="K17" s="510" t="s">
        <v>1027</v>
      </c>
      <c r="L17" s="185">
        <v>123.4</v>
      </c>
      <c r="M17" s="185">
        <v>121.7</v>
      </c>
      <c r="N17" s="185">
        <v>122.1</v>
      </c>
      <c r="O17" s="185">
        <v>117.4</v>
      </c>
      <c r="P17" s="185">
        <v>120.9</v>
      </c>
      <c r="Q17" s="185">
        <v>117.5</v>
      </c>
      <c r="R17" s="185">
        <v>118.5</v>
      </c>
      <c r="S17" s="185">
        <v>119.7</v>
      </c>
      <c r="T17" s="185">
        <v>120.6</v>
      </c>
      <c r="U17" s="209">
        <v>121.3</v>
      </c>
      <c r="V17" s="510">
        <v>123.3</v>
      </c>
      <c r="W17" s="510">
        <v>134.80000000000001</v>
      </c>
      <c r="X17" s="189" t="s">
        <v>1028</v>
      </c>
      <c r="Y17" s="189" t="s">
        <v>1029</v>
      </c>
      <c r="Z17" s="189" t="s">
        <v>1030</v>
      </c>
      <c r="AA17" s="189" t="s">
        <v>1031</v>
      </c>
      <c r="AB17" s="189" t="s">
        <v>1032</v>
      </c>
      <c r="AC17" s="189" t="s">
        <v>990</v>
      </c>
      <c r="AD17" s="189" t="s">
        <v>1033</v>
      </c>
      <c r="AE17" s="189" t="s">
        <v>1034</v>
      </c>
      <c r="AF17" s="189" t="s">
        <v>1035</v>
      </c>
      <c r="AG17" s="510" t="s">
        <v>1036</v>
      </c>
      <c r="AH17" s="510" t="s">
        <v>1007</v>
      </c>
      <c r="AI17" s="510" t="s">
        <v>1037</v>
      </c>
    </row>
    <row r="18" spans="1:35" s="115" customFormat="1" ht="24.75" customHeight="1">
      <c r="A18" s="183"/>
      <c r="B18" s="183"/>
      <c r="C18" s="806" t="s">
        <v>566</v>
      </c>
      <c r="D18" s="806"/>
      <c r="E18" s="177"/>
      <c r="F18" s="186">
        <v>126</v>
      </c>
      <c r="G18" s="184">
        <v>99.6</v>
      </c>
      <c r="H18" s="184">
        <v>104.6</v>
      </c>
      <c r="I18" s="184">
        <v>114.3</v>
      </c>
      <c r="J18" s="184">
        <v>115.9</v>
      </c>
      <c r="K18" s="510" t="s">
        <v>1038</v>
      </c>
      <c r="L18" s="185">
        <v>117.3</v>
      </c>
      <c r="M18" s="185">
        <v>117.9</v>
      </c>
      <c r="N18" s="185">
        <v>117.3</v>
      </c>
      <c r="O18" s="185">
        <v>115.2</v>
      </c>
      <c r="P18" s="185">
        <v>114.9</v>
      </c>
      <c r="Q18" s="185">
        <v>115.2</v>
      </c>
      <c r="R18" s="185">
        <v>116.1</v>
      </c>
      <c r="S18" s="185">
        <v>114.7</v>
      </c>
      <c r="T18" s="185">
        <v>115.7</v>
      </c>
      <c r="U18" s="209">
        <v>115.6</v>
      </c>
      <c r="V18" s="510">
        <v>115.8</v>
      </c>
      <c r="W18" s="510">
        <v>114.4</v>
      </c>
      <c r="X18" s="189" t="s">
        <v>1039</v>
      </c>
      <c r="Y18" s="189" t="s">
        <v>1009</v>
      </c>
      <c r="Z18" s="189" t="s">
        <v>1040</v>
      </c>
      <c r="AA18" s="189" t="s">
        <v>1041</v>
      </c>
      <c r="AB18" s="189" t="s">
        <v>998</v>
      </c>
      <c r="AC18" s="189" t="s">
        <v>1042</v>
      </c>
      <c r="AD18" s="189" t="s">
        <v>1005</v>
      </c>
      <c r="AE18" s="189" t="s">
        <v>1043</v>
      </c>
      <c r="AF18" s="189" t="s">
        <v>1003</v>
      </c>
      <c r="AG18" s="510" t="s">
        <v>1044</v>
      </c>
      <c r="AH18" s="510" t="s">
        <v>1045</v>
      </c>
      <c r="AI18" s="510" t="s">
        <v>1046</v>
      </c>
    </row>
    <row r="19" spans="1:35" s="115" customFormat="1" ht="24.75" customHeight="1">
      <c r="A19" s="183"/>
      <c r="B19" s="183"/>
      <c r="C19" s="806" t="s">
        <v>567</v>
      </c>
      <c r="D19" s="806"/>
      <c r="E19" s="177"/>
      <c r="F19" s="186">
        <v>241</v>
      </c>
      <c r="G19" s="184">
        <v>101.3</v>
      </c>
      <c r="H19" s="184">
        <v>106.2</v>
      </c>
      <c r="I19" s="184">
        <v>117.2</v>
      </c>
      <c r="J19" s="184">
        <v>125.8</v>
      </c>
      <c r="K19" s="510" t="s">
        <v>1047</v>
      </c>
      <c r="L19" s="185">
        <v>122</v>
      </c>
      <c r="M19" s="185">
        <v>121.7</v>
      </c>
      <c r="N19" s="185">
        <v>123.5</v>
      </c>
      <c r="O19" s="185">
        <v>124.7</v>
      </c>
      <c r="P19" s="185">
        <v>126.6</v>
      </c>
      <c r="Q19" s="185">
        <v>124.8</v>
      </c>
      <c r="R19" s="185">
        <v>125.4</v>
      </c>
      <c r="S19" s="185">
        <v>126</v>
      </c>
      <c r="T19" s="185">
        <v>126.3</v>
      </c>
      <c r="U19" s="209">
        <v>128.6</v>
      </c>
      <c r="V19" s="510">
        <v>130.9</v>
      </c>
      <c r="W19" s="510">
        <v>129.5</v>
      </c>
      <c r="X19" s="189" t="s">
        <v>989</v>
      </c>
      <c r="Y19" s="189" t="s">
        <v>1048</v>
      </c>
      <c r="Z19" s="189" t="s">
        <v>1049</v>
      </c>
      <c r="AA19" s="189" t="s">
        <v>1050</v>
      </c>
      <c r="AB19" s="189" t="s">
        <v>1051</v>
      </c>
      <c r="AC19" s="189" t="s">
        <v>1052</v>
      </c>
      <c r="AD19" s="189" t="s">
        <v>1053</v>
      </c>
      <c r="AE19" s="189" t="s">
        <v>1054</v>
      </c>
      <c r="AF19" s="189" t="s">
        <v>1055</v>
      </c>
      <c r="AG19" s="510" t="s">
        <v>1056</v>
      </c>
      <c r="AH19" s="510" t="s">
        <v>1057</v>
      </c>
      <c r="AI19" s="510" t="s">
        <v>1058</v>
      </c>
    </row>
    <row r="20" spans="1:35" s="115" customFormat="1" ht="24.75" customHeight="1">
      <c r="A20" s="183"/>
      <c r="B20" s="183"/>
      <c r="C20" s="806" t="s">
        <v>568</v>
      </c>
      <c r="D20" s="806"/>
      <c r="E20" s="177"/>
      <c r="F20" s="186">
        <v>400</v>
      </c>
      <c r="G20" s="184">
        <v>100.4</v>
      </c>
      <c r="H20" s="184">
        <v>105.1</v>
      </c>
      <c r="I20" s="184">
        <v>114.2</v>
      </c>
      <c r="J20" s="184">
        <v>116.9</v>
      </c>
      <c r="K20" s="510" t="s">
        <v>1059</v>
      </c>
      <c r="L20" s="185">
        <v>115</v>
      </c>
      <c r="M20" s="185">
        <v>115.8</v>
      </c>
      <c r="N20" s="185">
        <v>115.7</v>
      </c>
      <c r="O20" s="185">
        <v>116</v>
      </c>
      <c r="P20" s="185">
        <v>117</v>
      </c>
      <c r="Q20" s="185">
        <v>115.8</v>
      </c>
      <c r="R20" s="185">
        <v>116.1</v>
      </c>
      <c r="S20" s="185">
        <v>118</v>
      </c>
      <c r="T20" s="185">
        <v>117.2</v>
      </c>
      <c r="U20" s="209">
        <v>118.3</v>
      </c>
      <c r="V20" s="510">
        <v>118.1</v>
      </c>
      <c r="W20" s="510">
        <v>119.7</v>
      </c>
      <c r="X20" s="189" t="s">
        <v>1001</v>
      </c>
      <c r="Y20" s="189" t="s">
        <v>1060</v>
      </c>
      <c r="Z20" s="189" t="s">
        <v>1021</v>
      </c>
      <c r="AA20" s="189" t="s">
        <v>1061</v>
      </c>
      <c r="AB20" s="189" t="s">
        <v>968</v>
      </c>
      <c r="AC20" s="189" t="s">
        <v>962</v>
      </c>
      <c r="AD20" s="189" t="s">
        <v>1062</v>
      </c>
      <c r="AE20" s="189" t="s">
        <v>1063</v>
      </c>
      <c r="AF20" s="189" t="s">
        <v>1059</v>
      </c>
      <c r="AG20" s="510" t="s">
        <v>1062</v>
      </c>
      <c r="AH20" s="510" t="s">
        <v>1032</v>
      </c>
      <c r="AI20" s="510" t="s">
        <v>1018</v>
      </c>
    </row>
    <row r="21" spans="1:35" s="115" customFormat="1" ht="24.75" customHeight="1">
      <c r="A21" s="183"/>
      <c r="B21" s="183"/>
      <c r="C21" s="806" t="s">
        <v>569</v>
      </c>
      <c r="D21" s="806"/>
      <c r="E21" s="177"/>
      <c r="F21" s="186">
        <v>168</v>
      </c>
      <c r="G21" s="184">
        <v>100.8</v>
      </c>
      <c r="H21" s="184">
        <v>104.1</v>
      </c>
      <c r="I21" s="184">
        <v>112.4</v>
      </c>
      <c r="J21" s="184">
        <v>115.1</v>
      </c>
      <c r="K21" s="510" t="s">
        <v>965</v>
      </c>
      <c r="L21" s="185">
        <v>112.3</v>
      </c>
      <c r="M21" s="185">
        <v>113.6</v>
      </c>
      <c r="N21" s="185">
        <v>116.3</v>
      </c>
      <c r="O21" s="185">
        <v>115.8</v>
      </c>
      <c r="P21" s="185">
        <v>113.7</v>
      </c>
      <c r="Q21" s="185">
        <v>111.6</v>
      </c>
      <c r="R21" s="185">
        <v>114.6</v>
      </c>
      <c r="S21" s="185">
        <v>114.3</v>
      </c>
      <c r="T21" s="185">
        <v>112.1</v>
      </c>
      <c r="U21" s="209">
        <v>114.6</v>
      </c>
      <c r="V21" s="510">
        <v>121.1</v>
      </c>
      <c r="W21" s="510">
        <v>121.1</v>
      </c>
      <c r="X21" s="189" t="s">
        <v>1064</v>
      </c>
      <c r="Y21" s="189" t="s">
        <v>1065</v>
      </c>
      <c r="Z21" s="189" t="s">
        <v>1066</v>
      </c>
      <c r="AA21" s="189" t="s">
        <v>962</v>
      </c>
      <c r="AB21" s="189" t="s">
        <v>1002</v>
      </c>
      <c r="AC21" s="189" t="s">
        <v>1021</v>
      </c>
      <c r="AD21" s="189" t="s">
        <v>960</v>
      </c>
      <c r="AE21" s="189" t="s">
        <v>1067</v>
      </c>
      <c r="AF21" s="189" t="s">
        <v>1068</v>
      </c>
      <c r="AG21" s="510" t="s">
        <v>1020</v>
      </c>
      <c r="AH21" s="510" t="s">
        <v>1030</v>
      </c>
      <c r="AI21" s="510" t="s">
        <v>993</v>
      </c>
    </row>
    <row r="22" spans="1:35" s="115" customFormat="1" ht="24.75" customHeight="1">
      <c r="A22" s="183"/>
      <c r="B22" s="183"/>
      <c r="C22" s="806" t="s">
        <v>570</v>
      </c>
      <c r="D22" s="806"/>
      <c r="E22" s="177"/>
      <c r="F22" s="186">
        <v>142</v>
      </c>
      <c r="G22" s="184">
        <v>100.6</v>
      </c>
      <c r="H22" s="184">
        <v>102.5</v>
      </c>
      <c r="I22" s="184">
        <v>109</v>
      </c>
      <c r="J22" s="184">
        <v>110.4</v>
      </c>
      <c r="K22" s="510" t="s">
        <v>1069</v>
      </c>
      <c r="L22" s="185">
        <v>110.6</v>
      </c>
      <c r="M22" s="185">
        <v>110.5</v>
      </c>
      <c r="N22" s="185">
        <v>110.3</v>
      </c>
      <c r="O22" s="185">
        <v>111.2</v>
      </c>
      <c r="P22" s="185">
        <v>110.6</v>
      </c>
      <c r="Q22" s="185">
        <v>110.2</v>
      </c>
      <c r="R22" s="185">
        <v>109.8</v>
      </c>
      <c r="S22" s="185">
        <v>109.7</v>
      </c>
      <c r="T22" s="185">
        <v>110.3</v>
      </c>
      <c r="U22" s="209">
        <v>110.4</v>
      </c>
      <c r="V22" s="187">
        <v>110</v>
      </c>
      <c r="W22" s="510">
        <v>110.7</v>
      </c>
      <c r="X22" s="189" t="s">
        <v>1070</v>
      </c>
      <c r="Y22" s="189" t="s">
        <v>1071</v>
      </c>
      <c r="Z22" s="189" t="s">
        <v>1072</v>
      </c>
      <c r="AA22" s="189" t="s">
        <v>1009</v>
      </c>
      <c r="AB22" s="189" t="s">
        <v>1073</v>
      </c>
      <c r="AC22" s="189" t="s">
        <v>1074</v>
      </c>
      <c r="AD22" s="189" t="s">
        <v>1075</v>
      </c>
      <c r="AE22" s="189" t="s">
        <v>1076</v>
      </c>
      <c r="AF22" s="189" t="s">
        <v>1077</v>
      </c>
      <c r="AG22" s="510" t="s">
        <v>1009</v>
      </c>
      <c r="AH22" s="187" t="s">
        <v>1078</v>
      </c>
      <c r="AI22" s="510" t="s">
        <v>1069</v>
      </c>
    </row>
    <row r="23" spans="1:35" s="115" customFormat="1" ht="24.75" customHeight="1">
      <c r="A23" s="183"/>
      <c r="B23" s="183"/>
      <c r="C23" s="806" t="s">
        <v>571</v>
      </c>
      <c r="D23" s="806"/>
      <c r="E23" s="177"/>
      <c r="F23" s="186">
        <v>498</v>
      </c>
      <c r="G23" s="184">
        <v>97.3</v>
      </c>
      <c r="H23" s="184">
        <v>101.5</v>
      </c>
      <c r="I23" s="184">
        <v>108.6</v>
      </c>
      <c r="J23" s="184">
        <v>111.4</v>
      </c>
      <c r="K23" s="510" t="s">
        <v>1041</v>
      </c>
      <c r="L23" s="185">
        <v>110.2</v>
      </c>
      <c r="M23" s="185">
        <v>110.2</v>
      </c>
      <c r="N23" s="185">
        <v>110.3</v>
      </c>
      <c r="O23" s="185">
        <v>110.4</v>
      </c>
      <c r="P23" s="185">
        <v>110.6</v>
      </c>
      <c r="Q23" s="185">
        <v>110.9</v>
      </c>
      <c r="R23" s="185">
        <v>111.7</v>
      </c>
      <c r="S23" s="185">
        <v>112.1</v>
      </c>
      <c r="T23" s="185">
        <v>112.3</v>
      </c>
      <c r="U23" s="209">
        <v>112.4</v>
      </c>
      <c r="V23" s="510">
        <v>112.8</v>
      </c>
      <c r="W23" s="510">
        <v>113.3</v>
      </c>
      <c r="X23" s="189" t="s">
        <v>1079</v>
      </c>
      <c r="Y23" s="189" t="s">
        <v>1080</v>
      </c>
      <c r="Z23" s="189" t="s">
        <v>1069</v>
      </c>
      <c r="AA23" s="189" t="s">
        <v>1081</v>
      </c>
      <c r="AB23" s="189" t="s">
        <v>1082</v>
      </c>
      <c r="AC23" s="189" t="s">
        <v>999</v>
      </c>
      <c r="AD23" s="189" t="s">
        <v>1004</v>
      </c>
      <c r="AE23" s="189" t="s">
        <v>1078</v>
      </c>
      <c r="AF23" s="189" t="s">
        <v>1078</v>
      </c>
      <c r="AG23" s="510" t="s">
        <v>1065</v>
      </c>
      <c r="AH23" s="510" t="s">
        <v>998</v>
      </c>
      <c r="AI23" s="510" t="s">
        <v>1083</v>
      </c>
    </row>
    <row r="24" spans="1:35" s="116" customFormat="1" ht="15" customHeight="1">
      <c r="A24" s="183"/>
      <c r="B24" s="183"/>
      <c r="C24" s="183"/>
      <c r="D24" s="183"/>
      <c r="E24" s="177"/>
      <c r="F24" s="178"/>
      <c r="G24" s="191"/>
      <c r="H24" s="191"/>
      <c r="I24" s="191"/>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row>
    <row r="25" spans="1:35" s="117" customFormat="1" ht="24.75" customHeight="1">
      <c r="A25" s="180"/>
      <c r="B25" s="810" t="s">
        <v>572</v>
      </c>
      <c r="C25" s="810"/>
      <c r="D25" s="810"/>
      <c r="E25" s="181"/>
      <c r="F25" s="182">
        <v>2235</v>
      </c>
      <c r="G25" s="184">
        <v>101.2</v>
      </c>
      <c r="H25" s="184">
        <v>102.1</v>
      </c>
      <c r="I25" s="184">
        <v>103.3</v>
      </c>
      <c r="J25" s="184">
        <v>104.1</v>
      </c>
      <c r="K25" s="509" t="s">
        <v>1084</v>
      </c>
      <c r="L25" s="189">
        <v>103.7</v>
      </c>
      <c r="M25" s="189">
        <v>103.9</v>
      </c>
      <c r="N25" s="189">
        <v>104</v>
      </c>
      <c r="O25" s="189">
        <v>104.1</v>
      </c>
      <c r="P25" s="189">
        <v>104.1</v>
      </c>
      <c r="Q25" s="189">
        <v>104</v>
      </c>
      <c r="R25" s="189">
        <v>103.9</v>
      </c>
      <c r="S25" s="189">
        <v>103.9</v>
      </c>
      <c r="T25" s="189">
        <v>104</v>
      </c>
      <c r="U25" s="510">
        <v>104.5</v>
      </c>
      <c r="V25" s="510">
        <v>104.6</v>
      </c>
      <c r="W25" s="510">
        <v>104.7</v>
      </c>
      <c r="X25" s="188" t="s">
        <v>1085</v>
      </c>
      <c r="Y25" s="188" t="s">
        <v>1086</v>
      </c>
      <c r="Z25" s="188" t="s">
        <v>1087</v>
      </c>
      <c r="AA25" s="188" t="s">
        <v>1088</v>
      </c>
      <c r="AB25" s="188" t="s">
        <v>1088</v>
      </c>
      <c r="AC25" s="188" t="s">
        <v>1084</v>
      </c>
      <c r="AD25" s="188" t="s">
        <v>1088</v>
      </c>
      <c r="AE25" s="188" t="s">
        <v>1089</v>
      </c>
      <c r="AF25" s="188" t="s">
        <v>1089</v>
      </c>
      <c r="AG25" s="509" t="s">
        <v>1090</v>
      </c>
      <c r="AH25" s="509" t="s">
        <v>1090</v>
      </c>
      <c r="AI25" s="509" t="s">
        <v>1091</v>
      </c>
    </row>
    <row r="26" spans="1:35" s="115" customFormat="1" ht="24.75" customHeight="1">
      <c r="A26" s="183"/>
      <c r="B26" s="183"/>
      <c r="C26" s="806" t="s">
        <v>573</v>
      </c>
      <c r="D26" s="806"/>
      <c r="E26" s="177"/>
      <c r="F26" s="186">
        <v>1964</v>
      </c>
      <c r="G26" s="184">
        <v>100.8</v>
      </c>
      <c r="H26" s="184">
        <v>100.7</v>
      </c>
      <c r="I26" s="184">
        <v>100.9</v>
      </c>
      <c r="J26" s="184">
        <v>101.5</v>
      </c>
      <c r="K26" s="510" t="s">
        <v>1092</v>
      </c>
      <c r="L26" s="189">
        <v>101.3</v>
      </c>
      <c r="M26" s="189">
        <v>101.5</v>
      </c>
      <c r="N26" s="189">
        <v>101.6</v>
      </c>
      <c r="O26" s="189">
        <v>101.6</v>
      </c>
      <c r="P26" s="189">
        <v>101.6</v>
      </c>
      <c r="Q26" s="189">
        <v>101.6</v>
      </c>
      <c r="R26" s="189">
        <v>101.4</v>
      </c>
      <c r="S26" s="189">
        <v>101.4</v>
      </c>
      <c r="T26" s="189">
        <v>101.5</v>
      </c>
      <c r="U26" s="510">
        <v>101.5</v>
      </c>
      <c r="V26" s="510">
        <v>101.5</v>
      </c>
      <c r="W26" s="510">
        <v>101.6</v>
      </c>
      <c r="X26" s="189" t="s">
        <v>1093</v>
      </c>
      <c r="Y26" s="189" t="s">
        <v>1093</v>
      </c>
      <c r="Z26" s="189" t="s">
        <v>1093</v>
      </c>
      <c r="AA26" s="189" t="s">
        <v>1094</v>
      </c>
      <c r="AB26" s="189" t="s">
        <v>1092</v>
      </c>
      <c r="AC26" s="189" t="s">
        <v>1092</v>
      </c>
      <c r="AD26" s="189" t="s">
        <v>1092</v>
      </c>
      <c r="AE26" s="189" t="s">
        <v>1092</v>
      </c>
      <c r="AF26" s="189" t="s">
        <v>1095</v>
      </c>
      <c r="AG26" s="510" t="s">
        <v>1095</v>
      </c>
      <c r="AH26" s="510" t="s">
        <v>1096</v>
      </c>
      <c r="AI26" s="510" t="s">
        <v>1096</v>
      </c>
    </row>
    <row r="27" spans="1:35" s="115" customFormat="1" ht="24.75" customHeight="1">
      <c r="A27" s="183"/>
      <c r="B27" s="183"/>
      <c r="C27" s="806" t="s">
        <v>574</v>
      </c>
      <c r="D27" s="806"/>
      <c r="E27" s="177"/>
      <c r="F27" s="2">
        <v>271</v>
      </c>
      <c r="G27" s="184">
        <v>104.8</v>
      </c>
      <c r="H27" s="184">
        <v>112.9</v>
      </c>
      <c r="I27" s="184">
        <v>120.6</v>
      </c>
      <c r="J27" s="184">
        <v>123.1</v>
      </c>
      <c r="K27" s="510" t="s">
        <v>1097</v>
      </c>
      <c r="L27" s="189">
        <v>121.7</v>
      </c>
      <c r="M27" s="189">
        <v>121.6</v>
      </c>
      <c r="N27" s="189">
        <v>121.6</v>
      </c>
      <c r="O27" s="189">
        <v>121.6</v>
      </c>
      <c r="P27" s="189">
        <v>122</v>
      </c>
      <c r="Q27" s="189">
        <v>121.9</v>
      </c>
      <c r="R27" s="189">
        <v>122</v>
      </c>
      <c r="S27" s="189">
        <v>122.1</v>
      </c>
      <c r="T27" s="189">
        <v>122.1</v>
      </c>
      <c r="U27" s="510">
        <v>126.5</v>
      </c>
      <c r="V27" s="510">
        <v>127.1</v>
      </c>
      <c r="W27" s="510">
        <v>127.1</v>
      </c>
      <c r="X27" s="189" t="s">
        <v>1098</v>
      </c>
      <c r="Y27" s="189" t="s">
        <v>1099</v>
      </c>
      <c r="Z27" s="189" t="s">
        <v>1100</v>
      </c>
      <c r="AA27" s="189" t="s">
        <v>1026</v>
      </c>
      <c r="AB27" s="189" t="s">
        <v>1101</v>
      </c>
      <c r="AC27" s="189" t="s">
        <v>986</v>
      </c>
      <c r="AD27" s="189" t="s">
        <v>1101</v>
      </c>
      <c r="AE27" s="189" t="s">
        <v>991</v>
      </c>
      <c r="AF27" s="189" t="s">
        <v>1102</v>
      </c>
      <c r="AG27" s="510" t="s">
        <v>991</v>
      </c>
      <c r="AH27" s="510" t="s">
        <v>1103</v>
      </c>
      <c r="AI27" s="510" t="s">
        <v>1037</v>
      </c>
    </row>
    <row r="28" spans="1:35" s="116" customFormat="1" ht="15" customHeight="1">
      <c r="A28" s="183"/>
      <c r="B28" s="183"/>
      <c r="C28" s="183"/>
      <c r="D28" s="183"/>
      <c r="E28" s="177"/>
      <c r="F28" s="178"/>
      <c r="G28" s="191"/>
      <c r="H28" s="191"/>
      <c r="I28" s="191"/>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row>
    <row r="29" spans="1:35" s="117" customFormat="1" ht="24.75" customHeight="1">
      <c r="A29" s="180"/>
      <c r="B29" s="810" t="s">
        <v>575</v>
      </c>
      <c r="C29" s="810"/>
      <c r="D29" s="810"/>
      <c r="E29" s="181"/>
      <c r="F29" s="1">
        <v>716</v>
      </c>
      <c r="G29" s="184">
        <v>101.3</v>
      </c>
      <c r="H29" s="184">
        <v>113.1</v>
      </c>
      <c r="I29" s="184">
        <v>101.6</v>
      </c>
      <c r="J29" s="184">
        <v>108.7</v>
      </c>
      <c r="K29" s="509" t="s">
        <v>1104</v>
      </c>
      <c r="L29" s="189">
        <v>102.5</v>
      </c>
      <c r="M29" s="189">
        <v>102.9</v>
      </c>
      <c r="N29" s="189">
        <v>103.7</v>
      </c>
      <c r="O29" s="189">
        <v>104.2</v>
      </c>
      <c r="P29" s="189">
        <v>108.5</v>
      </c>
      <c r="Q29" s="189">
        <v>112.6</v>
      </c>
      <c r="R29" s="189">
        <v>116.4</v>
      </c>
      <c r="S29" s="189">
        <v>115.9</v>
      </c>
      <c r="T29" s="189">
        <v>105.5</v>
      </c>
      <c r="U29" s="510">
        <v>105.9</v>
      </c>
      <c r="V29" s="510">
        <v>110.1</v>
      </c>
      <c r="W29" s="510">
        <v>116.1</v>
      </c>
      <c r="X29" s="188" t="s">
        <v>1074</v>
      </c>
      <c r="Y29" s="188" t="s">
        <v>1105</v>
      </c>
      <c r="Z29" s="188" t="s">
        <v>1106</v>
      </c>
      <c r="AA29" s="188" t="s">
        <v>1107</v>
      </c>
      <c r="AB29" s="188" t="s">
        <v>1064</v>
      </c>
      <c r="AC29" s="188" t="s">
        <v>1078</v>
      </c>
      <c r="AD29" s="188" t="s">
        <v>1041</v>
      </c>
      <c r="AE29" s="188" t="s">
        <v>953</v>
      </c>
      <c r="AF29" s="188" t="s">
        <v>1108</v>
      </c>
      <c r="AG29" s="509" t="s">
        <v>1109</v>
      </c>
      <c r="AH29" s="509" t="s">
        <v>1110</v>
      </c>
      <c r="AI29" s="509" t="s">
        <v>1111</v>
      </c>
    </row>
    <row r="30" spans="1:35" s="115" customFormat="1" ht="24.75" customHeight="1">
      <c r="A30" s="183"/>
      <c r="B30" s="183"/>
      <c r="C30" s="806" t="s">
        <v>7</v>
      </c>
      <c r="D30" s="806"/>
      <c r="E30" s="177"/>
      <c r="F30" s="186">
        <v>362</v>
      </c>
      <c r="G30" s="184">
        <v>99.6</v>
      </c>
      <c r="H30" s="184">
        <v>112.8</v>
      </c>
      <c r="I30" s="184">
        <v>92</v>
      </c>
      <c r="J30" s="184">
        <v>102.1</v>
      </c>
      <c r="K30" s="510" t="s">
        <v>1106</v>
      </c>
      <c r="L30" s="189">
        <v>93.1</v>
      </c>
      <c r="M30" s="189">
        <v>93.2</v>
      </c>
      <c r="N30" s="189">
        <v>93.4</v>
      </c>
      <c r="O30" s="189">
        <v>93.8</v>
      </c>
      <c r="P30" s="189">
        <v>101.4</v>
      </c>
      <c r="Q30" s="189">
        <v>107.4</v>
      </c>
      <c r="R30" s="189">
        <v>113.6</v>
      </c>
      <c r="S30" s="189">
        <v>113.4</v>
      </c>
      <c r="T30" s="189">
        <v>98.9</v>
      </c>
      <c r="U30" s="510">
        <v>99.1</v>
      </c>
      <c r="V30" s="510">
        <v>104.5</v>
      </c>
      <c r="W30" s="510">
        <v>113.3</v>
      </c>
      <c r="X30" s="189" t="s">
        <v>1071</v>
      </c>
      <c r="Y30" s="189" t="s">
        <v>1112</v>
      </c>
      <c r="Z30" s="189" t="s">
        <v>1113</v>
      </c>
      <c r="AA30" s="189" t="s">
        <v>1114</v>
      </c>
      <c r="AB30" s="189" t="s">
        <v>1115</v>
      </c>
      <c r="AC30" s="189" t="s">
        <v>1069</v>
      </c>
      <c r="AD30" s="189" t="s">
        <v>1076</v>
      </c>
      <c r="AE30" s="189" t="s">
        <v>1116</v>
      </c>
      <c r="AF30" s="189" t="s">
        <v>1089</v>
      </c>
      <c r="AG30" s="510" t="s">
        <v>1117</v>
      </c>
      <c r="AH30" s="510" t="s">
        <v>1107</v>
      </c>
      <c r="AI30" s="510" t="s">
        <v>1107</v>
      </c>
    </row>
    <row r="31" spans="1:35" s="115" customFormat="1" ht="24.75" customHeight="1">
      <c r="A31" s="183"/>
      <c r="B31" s="183"/>
      <c r="C31" s="806" t="s">
        <v>576</v>
      </c>
      <c r="D31" s="806"/>
      <c r="E31" s="177"/>
      <c r="F31" s="186">
        <v>211</v>
      </c>
      <c r="G31" s="184">
        <v>97.8</v>
      </c>
      <c r="H31" s="184">
        <v>122</v>
      </c>
      <c r="I31" s="184">
        <v>118.7</v>
      </c>
      <c r="J31" s="184">
        <v>117.8</v>
      </c>
      <c r="K31" s="510" t="s">
        <v>1045</v>
      </c>
      <c r="L31" s="189">
        <v>112.3</v>
      </c>
      <c r="M31" s="189">
        <v>113.3</v>
      </c>
      <c r="N31" s="189">
        <v>115.8</v>
      </c>
      <c r="O31" s="189">
        <v>116.8</v>
      </c>
      <c r="P31" s="189">
        <v>118.3</v>
      </c>
      <c r="Q31" s="189">
        <v>121.9</v>
      </c>
      <c r="R31" s="189">
        <v>124.2</v>
      </c>
      <c r="S31" s="189">
        <v>123</v>
      </c>
      <c r="T31" s="189">
        <v>112.2</v>
      </c>
      <c r="U31" s="510">
        <v>113.5</v>
      </c>
      <c r="V31" s="510">
        <v>118.3</v>
      </c>
      <c r="W31" s="510">
        <v>123.6</v>
      </c>
      <c r="X31" s="189" t="s">
        <v>962</v>
      </c>
      <c r="Y31" s="189" t="s">
        <v>1065</v>
      </c>
      <c r="Z31" s="189" t="s">
        <v>1025</v>
      </c>
      <c r="AA31" s="189" t="s">
        <v>1062</v>
      </c>
      <c r="AB31" s="189" t="s">
        <v>1017</v>
      </c>
      <c r="AC31" s="189" t="s">
        <v>1034</v>
      </c>
      <c r="AD31" s="189" t="s">
        <v>1118</v>
      </c>
      <c r="AE31" s="189" t="s">
        <v>996</v>
      </c>
      <c r="AF31" s="189" t="s">
        <v>1022</v>
      </c>
      <c r="AG31" s="510" t="s">
        <v>1115</v>
      </c>
      <c r="AH31" s="510" t="s">
        <v>1042</v>
      </c>
      <c r="AI31" s="510" t="s">
        <v>1010</v>
      </c>
    </row>
    <row r="32" spans="1:35" s="115" customFormat="1" ht="24.75" customHeight="1">
      <c r="A32" s="183"/>
      <c r="B32" s="183"/>
      <c r="C32" s="806" t="s">
        <v>577</v>
      </c>
      <c r="D32" s="806"/>
      <c r="E32" s="177"/>
      <c r="F32" s="186">
        <v>6</v>
      </c>
      <c r="G32" s="184">
        <v>100.1</v>
      </c>
      <c r="H32" s="184">
        <v>119.1</v>
      </c>
      <c r="I32" s="184">
        <v>120.9</v>
      </c>
      <c r="J32" s="184">
        <v>126.6</v>
      </c>
      <c r="K32" s="510" t="s">
        <v>1119</v>
      </c>
      <c r="L32" s="189">
        <v>124.3</v>
      </c>
      <c r="M32" s="189">
        <v>124.3</v>
      </c>
      <c r="N32" s="189">
        <v>124.3</v>
      </c>
      <c r="O32" s="189">
        <v>127.3</v>
      </c>
      <c r="P32" s="189">
        <v>127.3</v>
      </c>
      <c r="Q32" s="189">
        <v>127.3</v>
      </c>
      <c r="R32" s="189">
        <v>127.3</v>
      </c>
      <c r="S32" s="189">
        <v>127.3</v>
      </c>
      <c r="T32" s="189">
        <v>127.7</v>
      </c>
      <c r="U32" s="510">
        <v>127.7</v>
      </c>
      <c r="V32" s="510">
        <v>126.8</v>
      </c>
      <c r="W32" s="510">
        <v>126.8</v>
      </c>
      <c r="X32" s="189" t="s">
        <v>1120</v>
      </c>
      <c r="Y32" s="189" t="s">
        <v>1121</v>
      </c>
      <c r="Z32" s="189" t="s">
        <v>1121</v>
      </c>
      <c r="AA32" s="189" t="s">
        <v>1122</v>
      </c>
      <c r="AB32" s="189" t="s">
        <v>1122</v>
      </c>
      <c r="AC32" s="189" t="s">
        <v>1123</v>
      </c>
      <c r="AD32" s="189" t="s">
        <v>1123</v>
      </c>
      <c r="AE32" s="189" t="s">
        <v>992</v>
      </c>
      <c r="AF32" s="189" t="s">
        <v>1123</v>
      </c>
      <c r="AG32" s="510" t="s">
        <v>1123</v>
      </c>
      <c r="AH32" s="510" t="s">
        <v>1123</v>
      </c>
      <c r="AI32" s="510" t="s">
        <v>1123</v>
      </c>
    </row>
    <row r="33" spans="1:35" s="115" customFormat="1" ht="24.75" customHeight="1">
      <c r="A33" s="183"/>
      <c r="B33" s="183"/>
      <c r="C33" s="806" t="s">
        <v>578</v>
      </c>
      <c r="D33" s="806"/>
      <c r="E33" s="177"/>
      <c r="F33" s="186">
        <v>138</v>
      </c>
      <c r="G33" s="184">
        <v>111.4</v>
      </c>
      <c r="H33" s="184">
        <v>100</v>
      </c>
      <c r="I33" s="184">
        <v>100</v>
      </c>
      <c r="J33" s="184">
        <v>111.4</v>
      </c>
      <c r="K33" s="510" t="s">
        <v>1124</v>
      </c>
      <c r="L33" s="189">
        <v>111.4</v>
      </c>
      <c r="M33" s="189">
        <v>111.4</v>
      </c>
      <c r="N33" s="189">
        <v>111.4</v>
      </c>
      <c r="O33" s="189">
        <v>111.4</v>
      </c>
      <c r="P33" s="189">
        <v>111.4</v>
      </c>
      <c r="Q33" s="189">
        <v>111.4</v>
      </c>
      <c r="R33" s="189">
        <v>111.4</v>
      </c>
      <c r="S33" s="189">
        <v>111.4</v>
      </c>
      <c r="T33" s="189">
        <v>111.4</v>
      </c>
      <c r="U33" s="510">
        <v>111.4</v>
      </c>
      <c r="V33" s="510">
        <v>111.4</v>
      </c>
      <c r="W33" s="510">
        <v>111.4</v>
      </c>
      <c r="X33" s="189" t="s">
        <v>1125</v>
      </c>
      <c r="Y33" s="189" t="s">
        <v>1125</v>
      </c>
      <c r="Z33" s="189" t="s">
        <v>1125</v>
      </c>
      <c r="AA33" s="189" t="s">
        <v>1125</v>
      </c>
      <c r="AB33" s="189" t="s">
        <v>1125</v>
      </c>
      <c r="AC33" s="189" t="s">
        <v>1125</v>
      </c>
      <c r="AD33" s="189" t="s">
        <v>1125</v>
      </c>
      <c r="AE33" s="189" t="s">
        <v>1125</v>
      </c>
      <c r="AF33" s="189" t="s">
        <v>1125</v>
      </c>
      <c r="AG33" s="510" t="s">
        <v>1126</v>
      </c>
      <c r="AH33" s="510" t="s">
        <v>1126</v>
      </c>
      <c r="AI33" s="510" t="s">
        <v>1126</v>
      </c>
    </row>
    <row r="34" spans="1:35" s="115" customFormat="1" ht="15" customHeight="1">
      <c r="A34" s="183"/>
      <c r="B34" s="183"/>
      <c r="C34" s="806"/>
      <c r="D34" s="806"/>
      <c r="E34" s="177"/>
      <c r="F34" s="190"/>
      <c r="G34" s="191"/>
      <c r="H34" s="191"/>
      <c r="I34" s="191"/>
      <c r="J34" s="184"/>
      <c r="K34" s="184"/>
      <c r="L34" s="189"/>
      <c r="M34" s="189"/>
      <c r="N34" s="189"/>
      <c r="O34" s="189"/>
      <c r="P34" s="189"/>
      <c r="Q34" s="189"/>
      <c r="R34" s="189"/>
      <c r="S34" s="189"/>
      <c r="T34" s="189"/>
      <c r="U34" s="184"/>
      <c r="V34" s="184"/>
      <c r="W34" s="184"/>
      <c r="X34" s="189"/>
      <c r="Y34" s="189"/>
      <c r="Z34" s="189"/>
      <c r="AA34" s="189"/>
      <c r="AB34" s="189"/>
      <c r="AC34" s="189"/>
      <c r="AD34" s="189"/>
      <c r="AE34" s="189"/>
      <c r="AF34" s="189"/>
      <c r="AG34" s="184"/>
      <c r="AH34" s="184"/>
      <c r="AI34" s="184"/>
    </row>
    <row r="35" spans="1:35" s="117" customFormat="1" ht="24.75" customHeight="1">
      <c r="A35" s="180"/>
      <c r="B35" s="810" t="s">
        <v>579</v>
      </c>
      <c r="C35" s="810"/>
      <c r="D35" s="810"/>
      <c r="E35" s="181"/>
      <c r="F35" s="182">
        <v>375</v>
      </c>
      <c r="G35" s="184">
        <v>102.2</v>
      </c>
      <c r="H35" s="184">
        <v>108.1</v>
      </c>
      <c r="I35" s="184">
        <v>116.8</v>
      </c>
      <c r="J35" s="184">
        <v>121.8</v>
      </c>
      <c r="K35" s="509" t="s">
        <v>1127</v>
      </c>
      <c r="L35" s="189">
        <v>119.8</v>
      </c>
      <c r="M35" s="189">
        <v>117.7</v>
      </c>
      <c r="N35" s="189">
        <v>119.3</v>
      </c>
      <c r="O35" s="189">
        <v>120</v>
      </c>
      <c r="P35" s="189">
        <v>122.3</v>
      </c>
      <c r="Q35" s="189">
        <v>122.5</v>
      </c>
      <c r="R35" s="189">
        <v>122.8</v>
      </c>
      <c r="S35" s="189">
        <v>123.8</v>
      </c>
      <c r="T35" s="189">
        <v>123.5</v>
      </c>
      <c r="U35" s="510">
        <v>123.1</v>
      </c>
      <c r="V35" s="510">
        <v>123.5</v>
      </c>
      <c r="W35" s="510">
        <v>122.9</v>
      </c>
      <c r="X35" s="188" t="s">
        <v>1128</v>
      </c>
      <c r="Y35" s="188" t="s">
        <v>1129</v>
      </c>
      <c r="Z35" s="188" t="s">
        <v>960</v>
      </c>
      <c r="AA35" s="188" t="s">
        <v>960</v>
      </c>
      <c r="AB35" s="188" t="s">
        <v>970</v>
      </c>
      <c r="AC35" s="188" t="s">
        <v>1098</v>
      </c>
      <c r="AD35" s="188" t="s">
        <v>1099</v>
      </c>
      <c r="AE35" s="188" t="s">
        <v>1027</v>
      </c>
      <c r="AF35" s="188" t="s">
        <v>1130</v>
      </c>
      <c r="AG35" s="509" t="s">
        <v>991</v>
      </c>
      <c r="AH35" s="509" t="s">
        <v>1048</v>
      </c>
      <c r="AI35" s="509" t="s">
        <v>1101</v>
      </c>
    </row>
    <row r="36" spans="1:35" s="115" customFormat="1" ht="24.75" customHeight="1">
      <c r="A36" s="183"/>
      <c r="B36" s="183"/>
      <c r="C36" s="806" t="s">
        <v>580</v>
      </c>
      <c r="D36" s="806"/>
      <c r="E36" s="177"/>
      <c r="F36" s="186">
        <v>132</v>
      </c>
      <c r="G36" s="184">
        <v>103.4</v>
      </c>
      <c r="H36" s="184">
        <v>114.4</v>
      </c>
      <c r="I36" s="184">
        <v>119.7</v>
      </c>
      <c r="J36" s="184">
        <v>123.9</v>
      </c>
      <c r="K36" s="510" t="s">
        <v>1131</v>
      </c>
      <c r="L36" s="189">
        <v>121.1</v>
      </c>
      <c r="M36" s="189">
        <v>117.5</v>
      </c>
      <c r="N36" s="189">
        <v>120.5</v>
      </c>
      <c r="O36" s="189">
        <v>122.5</v>
      </c>
      <c r="P36" s="189">
        <v>124.6</v>
      </c>
      <c r="Q36" s="189">
        <v>125.3</v>
      </c>
      <c r="R36" s="189">
        <v>125.3</v>
      </c>
      <c r="S36" s="189">
        <v>127.1</v>
      </c>
      <c r="T36" s="189">
        <v>126.8</v>
      </c>
      <c r="U36" s="510">
        <v>125.5</v>
      </c>
      <c r="V36" s="510">
        <v>126.3</v>
      </c>
      <c r="W36" s="510">
        <v>124.7</v>
      </c>
      <c r="X36" s="189" t="s">
        <v>1132</v>
      </c>
      <c r="Y36" s="189" t="s">
        <v>1133</v>
      </c>
      <c r="Z36" s="189" t="s">
        <v>988</v>
      </c>
      <c r="AA36" s="189" t="s">
        <v>1048</v>
      </c>
      <c r="AB36" s="189" t="s">
        <v>1049</v>
      </c>
      <c r="AC36" s="189" t="s">
        <v>1134</v>
      </c>
      <c r="AD36" s="189" t="s">
        <v>1135</v>
      </c>
      <c r="AE36" s="189" t="s">
        <v>1136</v>
      </c>
      <c r="AF36" s="189" t="s">
        <v>1137</v>
      </c>
      <c r="AG36" s="510" t="s">
        <v>1047</v>
      </c>
      <c r="AH36" s="510" t="s">
        <v>1138</v>
      </c>
      <c r="AI36" s="510" t="s">
        <v>1051</v>
      </c>
    </row>
    <row r="37" spans="1:35" s="115" customFormat="1" ht="24.75" customHeight="1">
      <c r="A37" s="183"/>
      <c r="B37" s="183"/>
      <c r="C37" s="806" t="s">
        <v>581</v>
      </c>
      <c r="D37" s="806"/>
      <c r="E37" s="177"/>
      <c r="F37" s="186">
        <v>13</v>
      </c>
      <c r="G37" s="184">
        <v>103.1</v>
      </c>
      <c r="H37" s="184">
        <v>105.7</v>
      </c>
      <c r="I37" s="184">
        <v>124.2</v>
      </c>
      <c r="J37" s="184">
        <v>130.1</v>
      </c>
      <c r="K37" s="510" t="s">
        <v>1139</v>
      </c>
      <c r="L37" s="189">
        <v>129.1</v>
      </c>
      <c r="M37" s="189">
        <v>128.6</v>
      </c>
      <c r="N37" s="189">
        <v>130.5</v>
      </c>
      <c r="O37" s="189">
        <v>131.4</v>
      </c>
      <c r="P37" s="189">
        <v>129.9</v>
      </c>
      <c r="Q37" s="189">
        <v>129.9</v>
      </c>
      <c r="R37" s="189">
        <v>129.30000000000001</v>
      </c>
      <c r="S37" s="189">
        <v>129</v>
      </c>
      <c r="T37" s="189">
        <v>130.6</v>
      </c>
      <c r="U37" s="510">
        <v>130.80000000000001</v>
      </c>
      <c r="V37" s="510">
        <v>131.30000000000001</v>
      </c>
      <c r="W37" s="510">
        <v>130.30000000000001</v>
      </c>
      <c r="X37" s="189" t="s">
        <v>1140</v>
      </c>
      <c r="Y37" s="189" t="s">
        <v>1030</v>
      </c>
      <c r="Z37" s="189" t="s">
        <v>1141</v>
      </c>
      <c r="AA37" s="189" t="s">
        <v>1142</v>
      </c>
      <c r="AB37" s="189" t="s">
        <v>1143</v>
      </c>
      <c r="AC37" s="189" t="s">
        <v>1027</v>
      </c>
      <c r="AD37" s="189" t="s">
        <v>1103</v>
      </c>
      <c r="AE37" s="189" t="s">
        <v>1026</v>
      </c>
      <c r="AF37" s="189" t="s">
        <v>1049</v>
      </c>
      <c r="AG37" s="510" t="s">
        <v>1144</v>
      </c>
      <c r="AH37" s="510" t="s">
        <v>1145</v>
      </c>
      <c r="AI37" s="510" t="s">
        <v>1134</v>
      </c>
    </row>
    <row r="38" spans="1:35" s="115" customFormat="1" ht="24.75" customHeight="1">
      <c r="A38" s="183"/>
      <c r="B38" s="183"/>
      <c r="C38" s="806" t="s">
        <v>582</v>
      </c>
      <c r="D38" s="806"/>
      <c r="E38" s="177"/>
      <c r="F38" s="186">
        <v>33</v>
      </c>
      <c r="G38" s="184">
        <v>101.4</v>
      </c>
      <c r="H38" s="184">
        <v>107.7</v>
      </c>
      <c r="I38" s="184">
        <v>112</v>
      </c>
      <c r="J38" s="184">
        <v>112.8</v>
      </c>
      <c r="K38" s="510" t="s">
        <v>1038</v>
      </c>
      <c r="L38" s="189">
        <v>112.8</v>
      </c>
      <c r="M38" s="189">
        <v>112.9</v>
      </c>
      <c r="N38" s="189">
        <v>113.8</v>
      </c>
      <c r="O38" s="189">
        <v>114</v>
      </c>
      <c r="P38" s="189">
        <v>113.6</v>
      </c>
      <c r="Q38" s="189">
        <v>112</v>
      </c>
      <c r="R38" s="189">
        <v>114.1</v>
      </c>
      <c r="S38" s="189">
        <v>112.6</v>
      </c>
      <c r="T38" s="189">
        <v>112.3</v>
      </c>
      <c r="U38" s="510">
        <v>111.6</v>
      </c>
      <c r="V38" s="510">
        <v>111.3</v>
      </c>
      <c r="W38" s="510">
        <v>112.6</v>
      </c>
      <c r="X38" s="189" t="s">
        <v>1146</v>
      </c>
      <c r="Y38" s="189" t="s">
        <v>1147</v>
      </c>
      <c r="Z38" s="189" t="s">
        <v>1081</v>
      </c>
      <c r="AA38" s="189" t="s">
        <v>1041</v>
      </c>
      <c r="AB38" s="189" t="s">
        <v>995</v>
      </c>
      <c r="AC38" s="189" t="s">
        <v>1148</v>
      </c>
      <c r="AD38" s="189" t="s">
        <v>1001</v>
      </c>
      <c r="AE38" s="189" t="s">
        <v>1149</v>
      </c>
      <c r="AF38" s="189" t="s">
        <v>1150</v>
      </c>
      <c r="AG38" s="510" t="s">
        <v>1060</v>
      </c>
      <c r="AH38" s="510" t="s">
        <v>1151</v>
      </c>
      <c r="AI38" s="510" t="s">
        <v>1152</v>
      </c>
    </row>
    <row r="39" spans="1:35" s="115" customFormat="1" ht="24.75" customHeight="1">
      <c r="A39" s="183"/>
      <c r="B39" s="183"/>
      <c r="C39" s="806" t="s">
        <v>583</v>
      </c>
      <c r="D39" s="806"/>
      <c r="E39" s="177"/>
      <c r="F39" s="186">
        <v>71</v>
      </c>
      <c r="G39" s="184">
        <v>99</v>
      </c>
      <c r="H39" s="184">
        <v>101.4</v>
      </c>
      <c r="I39" s="184">
        <v>109.3</v>
      </c>
      <c r="J39" s="184">
        <v>117.3</v>
      </c>
      <c r="K39" s="187" t="s">
        <v>1044</v>
      </c>
      <c r="L39" s="189">
        <v>112</v>
      </c>
      <c r="M39" s="189">
        <v>112.4</v>
      </c>
      <c r="N39" s="189">
        <v>113.4</v>
      </c>
      <c r="O39" s="189">
        <v>115.3</v>
      </c>
      <c r="P39" s="189">
        <v>118.3</v>
      </c>
      <c r="Q39" s="189">
        <v>119.6</v>
      </c>
      <c r="R39" s="189">
        <v>120.2</v>
      </c>
      <c r="S39" s="189">
        <v>119.9</v>
      </c>
      <c r="T39" s="189">
        <v>119.8</v>
      </c>
      <c r="U39" s="510">
        <v>119.9</v>
      </c>
      <c r="V39" s="510">
        <v>119.2</v>
      </c>
      <c r="W39" s="187">
        <v>118</v>
      </c>
      <c r="X39" s="189" t="s">
        <v>995</v>
      </c>
      <c r="Y39" s="189" t="s">
        <v>1150</v>
      </c>
      <c r="Z39" s="189" t="s">
        <v>1038</v>
      </c>
      <c r="AA39" s="189" t="s">
        <v>1000</v>
      </c>
      <c r="AB39" s="189" t="s">
        <v>1044</v>
      </c>
      <c r="AC39" s="189" t="s">
        <v>1021</v>
      </c>
      <c r="AD39" s="189" t="s">
        <v>1046</v>
      </c>
      <c r="AE39" s="189" t="s">
        <v>1012</v>
      </c>
      <c r="AF39" s="189" t="s">
        <v>1153</v>
      </c>
      <c r="AG39" s="510" t="s">
        <v>1154</v>
      </c>
      <c r="AH39" s="510" t="s">
        <v>1005</v>
      </c>
      <c r="AI39" s="510" t="s">
        <v>1083</v>
      </c>
    </row>
    <row r="40" spans="1:35" s="115" customFormat="1" ht="24.75" customHeight="1">
      <c r="A40" s="183"/>
      <c r="B40" s="183"/>
      <c r="C40" s="806" t="s">
        <v>584</v>
      </c>
      <c r="D40" s="806"/>
      <c r="E40" s="177"/>
      <c r="F40" s="186">
        <v>108</v>
      </c>
      <c r="G40" s="184">
        <v>103.3</v>
      </c>
      <c r="H40" s="184">
        <v>106.2</v>
      </c>
      <c r="I40" s="184">
        <v>120.9</v>
      </c>
      <c r="J40" s="184">
        <v>126.7</v>
      </c>
      <c r="K40" s="510" t="s">
        <v>1048</v>
      </c>
      <c r="L40" s="189">
        <v>127.1</v>
      </c>
      <c r="M40" s="189">
        <v>123.9</v>
      </c>
      <c r="N40" s="189">
        <v>124.7</v>
      </c>
      <c r="O40" s="189">
        <v>123.3</v>
      </c>
      <c r="P40" s="189">
        <v>126.9</v>
      </c>
      <c r="Q40" s="189">
        <v>126.2</v>
      </c>
      <c r="R40" s="189">
        <v>126.4</v>
      </c>
      <c r="S40" s="189">
        <v>128.19999999999999</v>
      </c>
      <c r="T40" s="189">
        <v>127.7</v>
      </c>
      <c r="U40" s="510">
        <v>127.9</v>
      </c>
      <c r="V40" s="510">
        <v>128.69999999999999</v>
      </c>
      <c r="W40" s="510">
        <v>129.1</v>
      </c>
      <c r="X40" s="189" t="s">
        <v>989</v>
      </c>
      <c r="Y40" s="189" t="s">
        <v>1099</v>
      </c>
      <c r="Z40" s="189" t="s">
        <v>1130</v>
      </c>
      <c r="AA40" s="189" t="s">
        <v>1017</v>
      </c>
      <c r="AB40" s="189" t="s">
        <v>1155</v>
      </c>
      <c r="AC40" s="189" t="s">
        <v>1156</v>
      </c>
      <c r="AD40" s="189" t="s">
        <v>1121</v>
      </c>
      <c r="AE40" s="189" t="s">
        <v>1157</v>
      </c>
      <c r="AF40" s="189" t="s">
        <v>1158</v>
      </c>
      <c r="AG40" s="510" t="s">
        <v>1159</v>
      </c>
      <c r="AH40" s="510" t="s">
        <v>1160</v>
      </c>
      <c r="AI40" s="510" t="s">
        <v>1136</v>
      </c>
    </row>
    <row r="41" spans="1:35" s="115" customFormat="1" ht="24.75" customHeight="1">
      <c r="A41" s="183"/>
      <c r="B41" s="183"/>
      <c r="C41" s="806" t="s">
        <v>585</v>
      </c>
      <c r="D41" s="806"/>
      <c r="E41" s="177"/>
      <c r="F41" s="186">
        <v>17</v>
      </c>
      <c r="G41" s="184">
        <v>100</v>
      </c>
      <c r="H41" s="184">
        <v>101.1</v>
      </c>
      <c r="I41" s="184">
        <v>102.2</v>
      </c>
      <c r="J41" s="184">
        <v>103.3</v>
      </c>
      <c r="K41" s="510" t="s">
        <v>1161</v>
      </c>
      <c r="L41" s="189">
        <v>102.2</v>
      </c>
      <c r="M41" s="189">
        <v>102.2</v>
      </c>
      <c r="N41" s="189">
        <v>102.2</v>
      </c>
      <c r="O41" s="189">
        <v>102.8</v>
      </c>
      <c r="P41" s="189">
        <v>103.9</v>
      </c>
      <c r="Q41" s="189">
        <v>103.9</v>
      </c>
      <c r="R41" s="189">
        <v>103.9</v>
      </c>
      <c r="S41" s="189">
        <v>103.9</v>
      </c>
      <c r="T41" s="189">
        <v>103.9</v>
      </c>
      <c r="U41" s="510">
        <v>103.6</v>
      </c>
      <c r="V41" s="510">
        <v>103.6</v>
      </c>
      <c r="W41" s="510">
        <v>103.6</v>
      </c>
      <c r="X41" s="189" t="s">
        <v>1161</v>
      </c>
      <c r="Y41" s="189" t="s">
        <v>1161</v>
      </c>
      <c r="Z41" s="189" t="s">
        <v>1161</v>
      </c>
      <c r="AA41" s="189" t="s">
        <v>1161</v>
      </c>
      <c r="AB41" s="189" t="s">
        <v>1161</v>
      </c>
      <c r="AC41" s="189" t="s">
        <v>1161</v>
      </c>
      <c r="AD41" s="189" t="s">
        <v>1161</v>
      </c>
      <c r="AE41" s="189" t="s">
        <v>1161</v>
      </c>
      <c r="AF41" s="189" t="s">
        <v>1161</v>
      </c>
      <c r="AG41" s="510" t="s">
        <v>1161</v>
      </c>
      <c r="AH41" s="510" t="s">
        <v>1161</v>
      </c>
      <c r="AI41" s="510" t="s">
        <v>1161</v>
      </c>
    </row>
    <row r="42" spans="1:35" s="115" customFormat="1" ht="15" customHeight="1">
      <c r="A42" s="183"/>
      <c r="B42" s="183"/>
      <c r="C42" s="183"/>
      <c r="D42" s="183"/>
      <c r="E42" s="177"/>
      <c r="F42" s="190"/>
      <c r="G42" s="191"/>
      <c r="H42" s="191"/>
      <c r="I42" s="191"/>
      <c r="J42" s="184"/>
      <c r="K42" s="184"/>
      <c r="L42" s="189"/>
      <c r="M42" s="189"/>
      <c r="N42" s="189"/>
      <c r="O42" s="189"/>
      <c r="P42" s="189"/>
      <c r="Q42" s="189"/>
      <c r="R42" s="189"/>
      <c r="S42" s="189"/>
      <c r="T42" s="189"/>
      <c r="U42" s="184"/>
      <c r="V42" s="184"/>
      <c r="W42" s="184"/>
      <c r="X42" s="189"/>
      <c r="Y42" s="189"/>
      <c r="Z42" s="189"/>
      <c r="AA42" s="189"/>
      <c r="AB42" s="189"/>
      <c r="AC42" s="189"/>
      <c r="AD42" s="189"/>
      <c r="AE42" s="189"/>
      <c r="AF42" s="189"/>
      <c r="AG42" s="184"/>
      <c r="AH42" s="184"/>
      <c r="AI42" s="184"/>
    </row>
    <row r="43" spans="1:35" s="117" customFormat="1" ht="24.75" customHeight="1">
      <c r="A43" s="180"/>
      <c r="B43" s="810" t="s">
        <v>586</v>
      </c>
      <c r="C43" s="810"/>
      <c r="D43" s="810"/>
      <c r="E43" s="181"/>
      <c r="F43" s="182">
        <v>352</v>
      </c>
      <c r="G43" s="184">
        <v>100.1</v>
      </c>
      <c r="H43" s="184">
        <v>101.8</v>
      </c>
      <c r="I43" s="184">
        <v>105.2</v>
      </c>
      <c r="J43" s="184">
        <v>107.1</v>
      </c>
      <c r="K43" s="509" t="s">
        <v>1162</v>
      </c>
      <c r="L43" s="189">
        <v>104.5</v>
      </c>
      <c r="M43" s="189">
        <v>105.4</v>
      </c>
      <c r="N43" s="189">
        <v>106.2</v>
      </c>
      <c r="O43" s="189">
        <v>107.3</v>
      </c>
      <c r="P43" s="189">
        <v>107.4</v>
      </c>
      <c r="Q43" s="189">
        <v>106.7</v>
      </c>
      <c r="R43" s="189">
        <v>106</v>
      </c>
      <c r="S43" s="189">
        <v>105.1</v>
      </c>
      <c r="T43" s="189">
        <v>108</v>
      </c>
      <c r="U43" s="510">
        <v>108.8</v>
      </c>
      <c r="V43" s="510">
        <v>109.6</v>
      </c>
      <c r="W43" s="510">
        <v>110.1</v>
      </c>
      <c r="X43" s="188" t="s">
        <v>1163</v>
      </c>
      <c r="Y43" s="188" t="s">
        <v>1164</v>
      </c>
      <c r="Z43" s="188" t="s">
        <v>1114</v>
      </c>
      <c r="AA43" s="188" t="s">
        <v>1165</v>
      </c>
      <c r="AB43" s="188" t="s">
        <v>1106</v>
      </c>
      <c r="AC43" s="188" t="s">
        <v>1108</v>
      </c>
      <c r="AD43" s="188" t="s">
        <v>1166</v>
      </c>
      <c r="AE43" s="188" t="s">
        <v>1167</v>
      </c>
      <c r="AF43" s="188" t="s">
        <v>1168</v>
      </c>
      <c r="AG43" s="509" t="s">
        <v>1169</v>
      </c>
      <c r="AH43" s="509" t="s">
        <v>953</v>
      </c>
      <c r="AI43" s="509" t="s">
        <v>1108</v>
      </c>
    </row>
    <row r="44" spans="1:35" s="115" customFormat="1" ht="24.75" customHeight="1">
      <c r="A44" s="183"/>
      <c r="B44" s="511"/>
      <c r="C44" s="806" t="s">
        <v>587</v>
      </c>
      <c r="D44" s="806"/>
      <c r="E44" s="177"/>
      <c r="F44" s="186">
        <v>163</v>
      </c>
      <c r="G44" s="184">
        <v>100.8</v>
      </c>
      <c r="H44" s="184">
        <v>102.6</v>
      </c>
      <c r="I44" s="184">
        <v>105.2</v>
      </c>
      <c r="J44" s="184">
        <v>107</v>
      </c>
      <c r="K44" s="510" t="s">
        <v>954</v>
      </c>
      <c r="L44" s="189">
        <v>103</v>
      </c>
      <c r="M44" s="189">
        <v>104.3</v>
      </c>
      <c r="N44" s="189">
        <v>106.6</v>
      </c>
      <c r="O44" s="189">
        <v>106.6</v>
      </c>
      <c r="P44" s="189">
        <v>106.5</v>
      </c>
      <c r="Q44" s="189">
        <v>106.7</v>
      </c>
      <c r="R44" s="189">
        <v>105</v>
      </c>
      <c r="S44" s="189">
        <v>104.6</v>
      </c>
      <c r="T44" s="189">
        <v>108.1</v>
      </c>
      <c r="U44" s="510">
        <v>109.4</v>
      </c>
      <c r="V44" s="510">
        <v>111.5</v>
      </c>
      <c r="W44" s="510">
        <v>111.9</v>
      </c>
      <c r="X44" s="189" t="s">
        <v>1170</v>
      </c>
      <c r="Y44" s="189" t="s">
        <v>1171</v>
      </c>
      <c r="Z44" s="189" t="s">
        <v>1072</v>
      </c>
      <c r="AA44" s="189" t="s">
        <v>957</v>
      </c>
      <c r="AB44" s="189" t="s">
        <v>1172</v>
      </c>
      <c r="AC44" s="189" t="s">
        <v>1173</v>
      </c>
      <c r="AD44" s="189" t="s">
        <v>1174</v>
      </c>
      <c r="AE44" s="189" t="s">
        <v>1114</v>
      </c>
      <c r="AF44" s="189" t="s">
        <v>957</v>
      </c>
      <c r="AG44" s="510" t="s">
        <v>1175</v>
      </c>
      <c r="AH44" s="510" t="s">
        <v>1079</v>
      </c>
      <c r="AI44" s="187" t="s">
        <v>954</v>
      </c>
    </row>
    <row r="45" spans="1:35" s="115" customFormat="1" ht="24.75" customHeight="1">
      <c r="A45" s="183"/>
      <c r="B45" s="511"/>
      <c r="C45" s="511"/>
      <c r="D45" s="511" t="s">
        <v>588</v>
      </c>
      <c r="E45" s="177"/>
      <c r="F45" s="186">
        <v>1</v>
      </c>
      <c r="G45" s="184">
        <v>99.2</v>
      </c>
      <c r="H45" s="184">
        <v>99.9</v>
      </c>
      <c r="I45" s="184">
        <v>97.3</v>
      </c>
      <c r="J45" s="184">
        <v>98.6</v>
      </c>
      <c r="K45" s="510" t="s">
        <v>1094</v>
      </c>
      <c r="L45" s="189">
        <v>97.5</v>
      </c>
      <c r="M45" s="189">
        <v>97.5</v>
      </c>
      <c r="N45" s="189">
        <v>97.5</v>
      </c>
      <c r="O45" s="189">
        <v>97.5</v>
      </c>
      <c r="P45" s="189">
        <v>98.3</v>
      </c>
      <c r="Q45" s="189">
        <v>99.3</v>
      </c>
      <c r="R45" s="189">
        <v>99.3</v>
      </c>
      <c r="S45" s="189">
        <v>99.3</v>
      </c>
      <c r="T45" s="189">
        <v>99.3</v>
      </c>
      <c r="U45" s="510">
        <v>99.3</v>
      </c>
      <c r="V45" s="510">
        <v>99.2</v>
      </c>
      <c r="W45" s="510">
        <v>99.2</v>
      </c>
      <c r="X45" s="189" t="s">
        <v>1176</v>
      </c>
      <c r="Y45" s="189" t="s">
        <v>1177</v>
      </c>
      <c r="Z45" s="189" t="s">
        <v>1178</v>
      </c>
      <c r="AA45" s="189" t="s">
        <v>1178</v>
      </c>
      <c r="AB45" s="189" t="s">
        <v>1178</v>
      </c>
      <c r="AC45" s="189" t="s">
        <v>1178</v>
      </c>
      <c r="AD45" s="189" t="s">
        <v>1178</v>
      </c>
      <c r="AE45" s="189" t="s">
        <v>1179</v>
      </c>
      <c r="AF45" s="189" t="s">
        <v>1179</v>
      </c>
      <c r="AG45" s="510" t="s">
        <v>1179</v>
      </c>
      <c r="AH45" s="510" t="s">
        <v>1179</v>
      </c>
      <c r="AI45" s="510" t="s">
        <v>1179</v>
      </c>
    </row>
    <row r="46" spans="1:35" s="115" customFormat="1" ht="24.75" customHeight="1">
      <c r="A46" s="183"/>
      <c r="B46" s="511"/>
      <c r="C46" s="511"/>
      <c r="D46" s="511" t="s">
        <v>589</v>
      </c>
      <c r="E46" s="177"/>
      <c r="F46" s="186">
        <v>162</v>
      </c>
      <c r="G46" s="184">
        <v>100.8</v>
      </c>
      <c r="H46" s="184">
        <v>102.6</v>
      </c>
      <c r="I46" s="184">
        <v>105.3</v>
      </c>
      <c r="J46" s="184">
        <v>107.1</v>
      </c>
      <c r="K46" s="187" t="s">
        <v>1180</v>
      </c>
      <c r="L46" s="189">
        <v>103</v>
      </c>
      <c r="M46" s="189">
        <v>104.3</v>
      </c>
      <c r="N46" s="189">
        <v>106.7</v>
      </c>
      <c r="O46" s="189">
        <v>106.7</v>
      </c>
      <c r="P46" s="189">
        <v>106.6</v>
      </c>
      <c r="Q46" s="189">
        <v>106.7</v>
      </c>
      <c r="R46" s="189">
        <v>105</v>
      </c>
      <c r="S46" s="189">
        <v>104.6</v>
      </c>
      <c r="T46" s="189">
        <v>108.1</v>
      </c>
      <c r="U46" s="510">
        <v>109.5</v>
      </c>
      <c r="V46" s="510">
        <v>111.6</v>
      </c>
      <c r="W46" s="187">
        <v>112</v>
      </c>
      <c r="X46" s="189" t="s">
        <v>1170</v>
      </c>
      <c r="Y46" s="189" t="s">
        <v>1174</v>
      </c>
      <c r="Z46" s="189" t="s">
        <v>950</v>
      </c>
      <c r="AA46" s="189" t="s">
        <v>1173</v>
      </c>
      <c r="AB46" s="189" t="s">
        <v>959</v>
      </c>
      <c r="AC46" s="189" t="s">
        <v>1181</v>
      </c>
      <c r="AD46" s="189" t="s">
        <v>1174</v>
      </c>
      <c r="AE46" s="189" t="s">
        <v>1114</v>
      </c>
      <c r="AF46" s="189" t="s">
        <v>957</v>
      </c>
      <c r="AG46" s="510" t="s">
        <v>1182</v>
      </c>
      <c r="AH46" s="510" t="s">
        <v>1080</v>
      </c>
      <c r="AI46" s="510" t="s">
        <v>954</v>
      </c>
    </row>
    <row r="47" spans="1:35" s="115" customFormat="1" ht="24.75" customHeight="1">
      <c r="A47" s="183"/>
      <c r="B47" s="511"/>
      <c r="C47" s="820" t="s">
        <v>590</v>
      </c>
      <c r="D47" s="820"/>
      <c r="E47" s="177"/>
      <c r="F47" s="186">
        <v>94</v>
      </c>
      <c r="G47" s="184">
        <v>100.3</v>
      </c>
      <c r="H47" s="184">
        <v>101.8</v>
      </c>
      <c r="I47" s="184">
        <v>105.9</v>
      </c>
      <c r="J47" s="184">
        <v>108.9</v>
      </c>
      <c r="K47" s="510" t="s">
        <v>1114</v>
      </c>
      <c r="L47" s="189">
        <v>107.3</v>
      </c>
      <c r="M47" s="189">
        <v>107.4</v>
      </c>
      <c r="N47" s="189">
        <v>105.5</v>
      </c>
      <c r="O47" s="189">
        <v>110.3</v>
      </c>
      <c r="P47" s="189">
        <v>110.6</v>
      </c>
      <c r="Q47" s="189">
        <v>108.9</v>
      </c>
      <c r="R47" s="189">
        <v>109.1</v>
      </c>
      <c r="S47" s="189">
        <v>106.7</v>
      </c>
      <c r="T47" s="189">
        <v>110.2</v>
      </c>
      <c r="U47" s="510">
        <v>110.9</v>
      </c>
      <c r="V47" s="510">
        <v>109.9</v>
      </c>
      <c r="W47" s="510">
        <v>110.2</v>
      </c>
      <c r="X47" s="189" t="s">
        <v>1183</v>
      </c>
      <c r="Y47" s="189" t="s">
        <v>1184</v>
      </c>
      <c r="Z47" s="189" t="s">
        <v>1110</v>
      </c>
      <c r="AA47" s="189" t="s">
        <v>1168</v>
      </c>
      <c r="AB47" s="189" t="s">
        <v>1185</v>
      </c>
      <c r="AC47" s="189" t="s">
        <v>1186</v>
      </c>
      <c r="AD47" s="189" t="s">
        <v>1187</v>
      </c>
      <c r="AE47" s="189" t="s">
        <v>1110</v>
      </c>
      <c r="AF47" s="189" t="s">
        <v>1104</v>
      </c>
      <c r="AG47" s="510" t="s">
        <v>1169</v>
      </c>
      <c r="AH47" s="510" t="s">
        <v>1108</v>
      </c>
      <c r="AI47" s="510" t="s">
        <v>1114</v>
      </c>
    </row>
    <row r="48" spans="1:35" s="115" customFormat="1" ht="24.75" customHeight="1">
      <c r="A48" s="183"/>
      <c r="B48" s="511"/>
      <c r="C48" s="512"/>
      <c r="D48" s="512" t="s">
        <v>8</v>
      </c>
      <c r="E48" s="177"/>
      <c r="F48" s="186">
        <v>63</v>
      </c>
      <c r="G48" s="184">
        <v>100.4</v>
      </c>
      <c r="H48" s="184">
        <v>101.2</v>
      </c>
      <c r="I48" s="184">
        <v>102.6</v>
      </c>
      <c r="J48" s="184">
        <v>105</v>
      </c>
      <c r="K48" s="187" t="s">
        <v>1085</v>
      </c>
      <c r="L48" s="189">
        <v>102.7</v>
      </c>
      <c r="M48" s="189">
        <v>102.4</v>
      </c>
      <c r="N48" s="189">
        <v>100.2</v>
      </c>
      <c r="O48" s="189">
        <v>107.9</v>
      </c>
      <c r="P48" s="189">
        <v>108.2</v>
      </c>
      <c r="Q48" s="189">
        <v>105.4</v>
      </c>
      <c r="R48" s="189">
        <v>105.4</v>
      </c>
      <c r="S48" s="189">
        <v>101.5</v>
      </c>
      <c r="T48" s="189">
        <v>106.5</v>
      </c>
      <c r="U48" s="510">
        <v>107.2</v>
      </c>
      <c r="V48" s="510">
        <v>106.6</v>
      </c>
      <c r="W48" s="187">
        <v>106</v>
      </c>
      <c r="X48" s="189" t="s">
        <v>1188</v>
      </c>
      <c r="Y48" s="189" t="s">
        <v>1096</v>
      </c>
      <c r="Z48" s="189" t="s">
        <v>1189</v>
      </c>
      <c r="AA48" s="189" t="s">
        <v>1184</v>
      </c>
      <c r="AB48" s="189" t="s">
        <v>1164</v>
      </c>
      <c r="AC48" s="189" t="s">
        <v>1190</v>
      </c>
      <c r="AD48" s="189" t="s">
        <v>1113</v>
      </c>
      <c r="AE48" s="189" t="s">
        <v>1191</v>
      </c>
      <c r="AF48" s="189" t="s">
        <v>1192</v>
      </c>
      <c r="AG48" s="510" t="s">
        <v>1193</v>
      </c>
      <c r="AH48" s="510" t="s">
        <v>1090</v>
      </c>
      <c r="AI48" s="187" t="s">
        <v>1112</v>
      </c>
    </row>
    <row r="49" spans="1:35" s="115" customFormat="1" ht="24.75" customHeight="1">
      <c r="A49" s="183"/>
      <c r="B49" s="511"/>
      <c r="C49" s="511"/>
      <c r="D49" s="511" t="s">
        <v>9</v>
      </c>
      <c r="E49" s="177"/>
      <c r="F49" s="186">
        <v>31</v>
      </c>
      <c r="G49" s="184">
        <v>100.2</v>
      </c>
      <c r="H49" s="184">
        <v>103.1</v>
      </c>
      <c r="I49" s="184">
        <v>112.6</v>
      </c>
      <c r="J49" s="184">
        <v>116.9</v>
      </c>
      <c r="K49" s="510" t="s">
        <v>1194</v>
      </c>
      <c r="L49" s="189">
        <v>116.7</v>
      </c>
      <c r="M49" s="189">
        <v>117.6</v>
      </c>
      <c r="N49" s="189">
        <v>116.2</v>
      </c>
      <c r="O49" s="189">
        <v>115.2</v>
      </c>
      <c r="P49" s="189">
        <v>115.4</v>
      </c>
      <c r="Q49" s="189">
        <v>116</v>
      </c>
      <c r="R49" s="189">
        <v>116.7</v>
      </c>
      <c r="S49" s="189">
        <v>117.4</v>
      </c>
      <c r="T49" s="189">
        <v>117.8</v>
      </c>
      <c r="U49" s="510">
        <v>118.3</v>
      </c>
      <c r="V49" s="510">
        <v>116.7</v>
      </c>
      <c r="W49" s="510">
        <v>118.9</v>
      </c>
      <c r="X49" s="189" t="s">
        <v>1195</v>
      </c>
      <c r="Y49" s="189" t="s">
        <v>1074</v>
      </c>
      <c r="Z49" s="189" t="s">
        <v>1041</v>
      </c>
      <c r="AA49" s="189" t="s">
        <v>1196</v>
      </c>
      <c r="AB49" s="189" t="s">
        <v>996</v>
      </c>
      <c r="AC49" s="189" t="s">
        <v>1040</v>
      </c>
      <c r="AD49" s="189" t="s">
        <v>998</v>
      </c>
      <c r="AE49" s="189" t="s">
        <v>1040</v>
      </c>
      <c r="AF49" s="189" t="s">
        <v>1004</v>
      </c>
      <c r="AG49" s="510" t="s">
        <v>1004</v>
      </c>
      <c r="AH49" s="510" t="s">
        <v>1148</v>
      </c>
      <c r="AI49" s="510" t="s">
        <v>1001</v>
      </c>
    </row>
    <row r="50" spans="1:35" s="115" customFormat="1" ht="24.75" customHeight="1">
      <c r="A50" s="183"/>
      <c r="B50" s="183"/>
      <c r="C50" s="511"/>
      <c r="D50" s="511" t="s">
        <v>10</v>
      </c>
      <c r="E50" s="177"/>
      <c r="F50" s="186">
        <v>51</v>
      </c>
      <c r="G50" s="184">
        <v>97.4</v>
      </c>
      <c r="H50" s="184">
        <v>99.1</v>
      </c>
      <c r="I50" s="184">
        <v>104</v>
      </c>
      <c r="J50" s="184">
        <v>102.3</v>
      </c>
      <c r="K50" s="510" t="s">
        <v>1197</v>
      </c>
      <c r="L50" s="189">
        <v>102.4</v>
      </c>
      <c r="M50" s="189">
        <v>104</v>
      </c>
      <c r="N50" s="189">
        <v>104.5</v>
      </c>
      <c r="O50" s="189">
        <v>102.5</v>
      </c>
      <c r="P50" s="189">
        <v>102.9</v>
      </c>
      <c r="Q50" s="189">
        <v>100.7</v>
      </c>
      <c r="R50" s="189">
        <v>100.9</v>
      </c>
      <c r="S50" s="189">
        <v>100.9</v>
      </c>
      <c r="T50" s="189">
        <v>101.6</v>
      </c>
      <c r="U50" s="510">
        <v>101.4</v>
      </c>
      <c r="V50" s="510">
        <v>102.3</v>
      </c>
      <c r="W50" s="510">
        <v>103.6</v>
      </c>
      <c r="X50" s="189" t="s">
        <v>1112</v>
      </c>
      <c r="Y50" s="189" t="s">
        <v>1197</v>
      </c>
      <c r="Z50" s="189" t="s">
        <v>1094</v>
      </c>
      <c r="AA50" s="189" t="s">
        <v>1197</v>
      </c>
      <c r="AB50" s="189" t="s">
        <v>1198</v>
      </c>
      <c r="AC50" s="189" t="s">
        <v>1176</v>
      </c>
      <c r="AD50" s="189" t="s">
        <v>1199</v>
      </c>
      <c r="AE50" s="189" t="s">
        <v>1200</v>
      </c>
      <c r="AF50" s="189" t="s">
        <v>1201</v>
      </c>
      <c r="AG50" s="510" t="s">
        <v>1093</v>
      </c>
      <c r="AH50" s="510" t="s">
        <v>1202</v>
      </c>
      <c r="AI50" s="510" t="s">
        <v>1203</v>
      </c>
    </row>
    <row r="51" spans="1:35" s="115" customFormat="1" ht="24.75" customHeight="1">
      <c r="A51" s="183"/>
      <c r="B51" s="183"/>
      <c r="C51" s="511"/>
      <c r="D51" s="511" t="s">
        <v>20</v>
      </c>
      <c r="E51" s="177"/>
      <c r="F51" s="186">
        <v>29</v>
      </c>
      <c r="G51" s="184">
        <v>99.5</v>
      </c>
      <c r="H51" s="184">
        <v>100.5</v>
      </c>
      <c r="I51" s="184">
        <v>102.8</v>
      </c>
      <c r="J51" s="184">
        <v>108.5</v>
      </c>
      <c r="K51" s="510" t="s">
        <v>1108</v>
      </c>
      <c r="L51" s="189">
        <v>105.3</v>
      </c>
      <c r="M51" s="189">
        <v>105.2</v>
      </c>
      <c r="N51" s="189">
        <v>107.6</v>
      </c>
      <c r="O51" s="189">
        <v>108.2</v>
      </c>
      <c r="P51" s="189">
        <v>109</v>
      </c>
      <c r="Q51" s="189">
        <v>109.1</v>
      </c>
      <c r="R51" s="189">
        <v>108.8</v>
      </c>
      <c r="S51" s="189">
        <v>107.6</v>
      </c>
      <c r="T51" s="189">
        <v>109.7</v>
      </c>
      <c r="U51" s="510">
        <v>110.6</v>
      </c>
      <c r="V51" s="187">
        <v>110</v>
      </c>
      <c r="W51" s="510">
        <v>111.3</v>
      </c>
      <c r="X51" s="189" t="s">
        <v>1204</v>
      </c>
      <c r="Y51" s="189" t="s">
        <v>1163</v>
      </c>
      <c r="Z51" s="189" t="s">
        <v>1166</v>
      </c>
      <c r="AA51" s="189" t="s">
        <v>1162</v>
      </c>
      <c r="AB51" s="189" t="s">
        <v>1205</v>
      </c>
      <c r="AC51" s="189" t="s">
        <v>1162</v>
      </c>
      <c r="AD51" s="189" t="s">
        <v>1168</v>
      </c>
      <c r="AE51" s="189" t="s">
        <v>1206</v>
      </c>
      <c r="AF51" s="189" t="s">
        <v>1165</v>
      </c>
      <c r="AG51" s="510" t="s">
        <v>1105</v>
      </c>
      <c r="AH51" s="187" t="s">
        <v>954</v>
      </c>
      <c r="AI51" s="510" t="s">
        <v>1104</v>
      </c>
    </row>
    <row r="52" spans="1:35" s="115" customFormat="1" ht="24.75" customHeight="1">
      <c r="A52" s="183"/>
      <c r="B52" s="183"/>
      <c r="C52" s="511"/>
      <c r="D52" s="511" t="s">
        <v>11</v>
      </c>
      <c r="E52" s="177"/>
      <c r="F52" s="186">
        <v>15</v>
      </c>
      <c r="G52" s="184">
        <v>100.3</v>
      </c>
      <c r="H52" s="184">
        <v>103.9</v>
      </c>
      <c r="I52" s="184">
        <v>107.8</v>
      </c>
      <c r="J52" s="184">
        <v>110</v>
      </c>
      <c r="K52" s="510" t="s">
        <v>1181</v>
      </c>
      <c r="L52" s="189">
        <v>108.9</v>
      </c>
      <c r="M52" s="189">
        <v>108.9</v>
      </c>
      <c r="N52" s="189">
        <v>109.2</v>
      </c>
      <c r="O52" s="189">
        <v>109.5</v>
      </c>
      <c r="P52" s="189">
        <v>109.5</v>
      </c>
      <c r="Q52" s="189">
        <v>109.5</v>
      </c>
      <c r="R52" s="189">
        <v>110.3</v>
      </c>
      <c r="S52" s="189">
        <v>110.3</v>
      </c>
      <c r="T52" s="189">
        <v>110.3</v>
      </c>
      <c r="U52" s="510">
        <v>111.1</v>
      </c>
      <c r="V52" s="510">
        <v>111.1</v>
      </c>
      <c r="W52" s="510">
        <v>111.1</v>
      </c>
      <c r="X52" s="189" t="s">
        <v>1207</v>
      </c>
      <c r="Y52" s="189" t="s">
        <v>1180</v>
      </c>
      <c r="Z52" s="189" t="s">
        <v>1180</v>
      </c>
      <c r="AA52" s="189" t="s">
        <v>1104</v>
      </c>
      <c r="AB52" s="189" t="s">
        <v>1180</v>
      </c>
      <c r="AC52" s="189" t="s">
        <v>956</v>
      </c>
      <c r="AD52" s="189" t="s">
        <v>956</v>
      </c>
      <c r="AE52" s="189" t="s">
        <v>1208</v>
      </c>
      <c r="AF52" s="189" t="s">
        <v>1208</v>
      </c>
      <c r="AG52" s="510" t="s">
        <v>1209</v>
      </c>
      <c r="AH52" s="510" t="s">
        <v>1209</v>
      </c>
      <c r="AI52" s="187" t="s">
        <v>1209</v>
      </c>
    </row>
    <row r="53" spans="1:35" ht="6" customHeight="1">
      <c r="A53" s="192"/>
      <c r="B53" s="192"/>
      <c r="C53" s="192"/>
      <c r="D53" s="192"/>
      <c r="E53" s="192"/>
      <c r="F53" s="193"/>
      <c r="G53" s="194"/>
      <c r="H53" s="194"/>
      <c r="I53" s="194"/>
      <c r="J53" s="194"/>
      <c r="K53" s="194"/>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row>
    <row r="54" spans="1:35" ht="15" customHeight="1">
      <c r="A54" s="196" t="s">
        <v>591</v>
      </c>
      <c r="B54" s="197"/>
      <c r="C54" s="197"/>
      <c r="D54" s="197"/>
      <c r="E54" s="197"/>
      <c r="F54" s="156"/>
      <c r="G54" s="198"/>
      <c r="H54" s="198"/>
      <c r="I54" s="198"/>
      <c r="J54" s="198"/>
      <c r="K54" s="198"/>
      <c r="L54" s="198"/>
      <c r="M54" s="198"/>
      <c r="N54" s="198"/>
      <c r="O54" s="198"/>
      <c r="P54" s="198"/>
      <c r="Q54" s="198"/>
      <c r="R54" s="198"/>
      <c r="S54" s="198"/>
      <c r="T54" s="198"/>
      <c r="U54" s="198"/>
      <c r="V54" s="198"/>
      <c r="W54" s="198"/>
      <c r="X54" s="513"/>
      <c r="Y54" s="513"/>
      <c r="Z54" s="513"/>
      <c r="AA54" s="513"/>
      <c r="AB54" s="513"/>
      <c r="AC54" s="513"/>
      <c r="AD54" s="513"/>
      <c r="AE54" s="513"/>
      <c r="AF54" s="513"/>
      <c r="AG54" s="513"/>
      <c r="AH54" s="513"/>
      <c r="AI54" s="497"/>
    </row>
    <row r="55" spans="1:35" ht="24.75" customHeight="1">
      <c r="A55" s="152"/>
      <c r="B55" s="152"/>
      <c r="C55" s="152"/>
      <c r="D55" s="152"/>
      <c r="E55" s="152"/>
      <c r="F55" s="153"/>
      <c r="G55" s="197"/>
      <c r="H55" s="197"/>
      <c r="I55" s="197"/>
      <c r="J55" s="197"/>
      <c r="K55" s="152"/>
      <c r="L55" s="152"/>
      <c r="M55" s="152"/>
      <c r="N55" s="152"/>
      <c r="O55" s="152"/>
      <c r="P55" s="152"/>
      <c r="Q55" s="152"/>
      <c r="R55" s="152"/>
      <c r="S55" s="152"/>
      <c r="T55" s="152"/>
      <c r="U55" s="152"/>
      <c r="V55" s="152"/>
      <c r="W55" s="152"/>
      <c r="X55" s="514"/>
      <c r="Y55" s="514"/>
      <c r="Z55" s="514"/>
      <c r="AA55" s="514"/>
      <c r="AB55" s="514"/>
      <c r="AC55" s="514"/>
      <c r="AD55" s="514"/>
      <c r="AE55" s="514"/>
      <c r="AF55" s="514"/>
      <c r="AG55" s="514"/>
      <c r="AH55" s="514"/>
      <c r="AI55" s="497"/>
    </row>
    <row r="56" spans="1:35" ht="24.75" customHeight="1">
      <c r="A56" s="154" t="s">
        <v>542</v>
      </c>
      <c r="B56" s="155"/>
      <c r="C56" s="155"/>
      <c r="D56" s="155"/>
      <c r="E56" s="155"/>
      <c r="F56" s="156"/>
      <c r="G56" s="197"/>
      <c r="H56" s="780"/>
      <c r="I56" s="200"/>
      <c r="J56" s="200"/>
      <c r="K56" s="821" t="s">
        <v>543</v>
      </c>
      <c r="L56" s="821"/>
      <c r="M56" s="821"/>
      <c r="N56" s="821"/>
      <c r="O56" s="821"/>
      <c r="P56" s="821"/>
      <c r="Q56" s="821"/>
      <c r="R56" s="821"/>
      <c r="S56" s="821"/>
      <c r="T56" s="158" t="s">
        <v>0</v>
      </c>
      <c r="U56" s="152"/>
      <c r="V56" s="152"/>
      <c r="W56" s="160" t="s">
        <v>12</v>
      </c>
      <c r="X56" s="514"/>
      <c r="Y56" s="514"/>
      <c r="Z56" s="514"/>
      <c r="AA56" s="514"/>
      <c r="AB56" s="514"/>
      <c r="AC56" s="514"/>
      <c r="AD56" s="515"/>
      <c r="AE56" s="515"/>
      <c r="AF56" s="203"/>
      <c r="AG56" s="514"/>
      <c r="AH56" s="514"/>
      <c r="AI56" s="497"/>
    </row>
    <row r="57" spans="1:35" ht="23.4">
      <c r="A57" s="202"/>
      <c r="B57" s="202"/>
      <c r="C57" s="202"/>
      <c r="D57" s="202"/>
      <c r="E57" s="202"/>
      <c r="F57" s="156"/>
      <c r="G57" s="198"/>
      <c r="H57" s="198"/>
      <c r="I57" s="198"/>
      <c r="J57" s="198"/>
      <c r="K57" s="199"/>
      <c r="L57" s="199"/>
      <c r="M57" s="203"/>
      <c r="N57" s="201"/>
      <c r="O57" s="199"/>
      <c r="P57" s="199"/>
      <c r="Q57" s="199"/>
      <c r="R57" s="199"/>
      <c r="S57" s="199"/>
      <c r="T57" s="199"/>
      <c r="U57" s="199"/>
      <c r="V57" s="199"/>
      <c r="W57" s="199"/>
      <c r="X57" s="514"/>
      <c r="Y57" s="203"/>
      <c r="Z57" s="203"/>
      <c r="AA57" s="514"/>
      <c r="AB57" s="514"/>
      <c r="AC57" s="514"/>
      <c r="AD57" s="514"/>
      <c r="AE57" s="514"/>
      <c r="AF57" s="514"/>
      <c r="AG57" s="514"/>
      <c r="AH57" s="514"/>
      <c r="AI57" s="497"/>
    </row>
    <row r="58" spans="1:35" ht="15" customHeight="1" thickBot="1">
      <c r="A58" s="204"/>
      <c r="B58" s="204"/>
      <c r="C58" s="204"/>
      <c r="D58" s="204"/>
      <c r="E58" s="204"/>
      <c r="F58" s="205"/>
      <c r="G58" s="781"/>
      <c r="H58" s="781"/>
      <c r="I58" s="781"/>
      <c r="J58" s="781"/>
      <c r="K58" s="206"/>
      <c r="L58" s="206"/>
      <c r="M58" s="206"/>
      <c r="N58" s="206"/>
      <c r="O58" s="206"/>
      <c r="P58" s="206"/>
      <c r="Q58" s="206"/>
      <c r="R58" s="206"/>
      <c r="S58" s="206"/>
      <c r="T58" s="206"/>
      <c r="U58" s="206"/>
      <c r="V58" s="206"/>
      <c r="W58" s="206"/>
      <c r="X58" s="516"/>
      <c r="Y58" s="516"/>
      <c r="Z58" s="516"/>
      <c r="AA58" s="516"/>
      <c r="AB58" s="516"/>
      <c r="AC58" s="516"/>
      <c r="AD58" s="516"/>
      <c r="AE58" s="516"/>
      <c r="AF58" s="516"/>
      <c r="AG58" s="516"/>
      <c r="AH58" s="516"/>
      <c r="AI58" s="497"/>
    </row>
    <row r="59" spans="1:35" ht="24.9" customHeight="1">
      <c r="A59" s="822" t="s">
        <v>2</v>
      </c>
      <c r="B59" s="822"/>
      <c r="C59" s="822"/>
      <c r="D59" s="822"/>
      <c r="E59" s="823"/>
      <c r="F59" s="826" t="s">
        <v>546</v>
      </c>
      <c r="G59" s="818" t="s">
        <v>378</v>
      </c>
      <c r="H59" s="818" t="s">
        <v>24</v>
      </c>
      <c r="I59" s="816" t="s">
        <v>530</v>
      </c>
      <c r="J59" s="816" t="s">
        <v>548</v>
      </c>
      <c r="K59" s="828" t="s">
        <v>948</v>
      </c>
      <c r="L59" s="170"/>
      <c r="M59" s="170"/>
      <c r="N59" s="170"/>
      <c r="O59" s="170"/>
      <c r="P59" s="794"/>
      <c r="Q59" s="830" t="s">
        <v>549</v>
      </c>
      <c r="R59" s="830"/>
      <c r="S59" s="830"/>
      <c r="T59" s="170"/>
      <c r="U59" s="170"/>
      <c r="V59" s="170"/>
      <c r="W59" s="171"/>
      <c r="X59" s="517"/>
      <c r="Y59" s="517"/>
      <c r="Z59" s="517"/>
      <c r="AA59" s="517"/>
      <c r="AB59" s="517"/>
      <c r="AC59" s="813" t="s">
        <v>949</v>
      </c>
      <c r="AD59" s="813"/>
      <c r="AE59" s="813"/>
      <c r="AF59" s="517"/>
      <c r="AG59" s="517"/>
      <c r="AH59" s="517"/>
      <c r="AI59" s="505"/>
    </row>
    <row r="60" spans="1:35" ht="24.9" customHeight="1">
      <c r="A60" s="824"/>
      <c r="B60" s="824"/>
      <c r="C60" s="824"/>
      <c r="D60" s="824"/>
      <c r="E60" s="825"/>
      <c r="F60" s="827"/>
      <c r="G60" s="819"/>
      <c r="H60" s="819"/>
      <c r="I60" s="817"/>
      <c r="J60" s="817"/>
      <c r="K60" s="829"/>
      <c r="L60" s="172" t="s">
        <v>550</v>
      </c>
      <c r="M60" s="172" t="s">
        <v>551</v>
      </c>
      <c r="N60" s="172" t="s">
        <v>552</v>
      </c>
      <c r="O60" s="173" t="s">
        <v>553</v>
      </c>
      <c r="P60" s="795" t="s">
        <v>554</v>
      </c>
      <c r="Q60" s="172" t="s">
        <v>555</v>
      </c>
      <c r="R60" s="172" t="s">
        <v>556</v>
      </c>
      <c r="S60" s="172" t="s">
        <v>557</v>
      </c>
      <c r="T60" s="172" t="s">
        <v>558</v>
      </c>
      <c r="U60" s="172" t="s">
        <v>3</v>
      </c>
      <c r="V60" s="172" t="s">
        <v>4</v>
      </c>
      <c r="W60" s="172" t="s">
        <v>5</v>
      </c>
      <c r="X60" s="507" t="s">
        <v>531</v>
      </c>
      <c r="Y60" s="507" t="s">
        <v>532</v>
      </c>
      <c r="Z60" s="507" t="s">
        <v>533</v>
      </c>
      <c r="AA60" s="507" t="s">
        <v>534</v>
      </c>
      <c r="AB60" s="507" t="s">
        <v>535</v>
      </c>
      <c r="AC60" s="507" t="s">
        <v>555</v>
      </c>
      <c r="AD60" s="507" t="s">
        <v>556</v>
      </c>
      <c r="AE60" s="507" t="s">
        <v>557</v>
      </c>
      <c r="AF60" s="507" t="s">
        <v>558</v>
      </c>
      <c r="AG60" s="507" t="s">
        <v>3</v>
      </c>
      <c r="AH60" s="507" t="s">
        <v>4</v>
      </c>
      <c r="AI60" s="508" t="s">
        <v>5</v>
      </c>
    </row>
    <row r="61" spans="1:35" s="119" customFormat="1" ht="24.75" customHeight="1">
      <c r="A61" s="180"/>
      <c r="B61" s="814" t="s">
        <v>592</v>
      </c>
      <c r="C61" s="814"/>
      <c r="D61" s="814"/>
      <c r="E61" s="207"/>
      <c r="F61" s="208">
        <v>485</v>
      </c>
      <c r="G61" s="191">
        <v>99.5</v>
      </c>
      <c r="H61" s="184">
        <v>99.8</v>
      </c>
      <c r="I61" s="184">
        <v>102.1</v>
      </c>
      <c r="J61" s="184">
        <v>103.6</v>
      </c>
      <c r="K61" s="509" t="s">
        <v>1087</v>
      </c>
      <c r="L61" s="191">
        <v>102.9</v>
      </c>
      <c r="M61" s="191">
        <v>103.1</v>
      </c>
      <c r="N61" s="191">
        <v>103.1</v>
      </c>
      <c r="O61" s="191">
        <v>102.6</v>
      </c>
      <c r="P61" s="191">
        <v>103.1</v>
      </c>
      <c r="Q61" s="191">
        <v>103.8</v>
      </c>
      <c r="R61" s="191">
        <v>103.8</v>
      </c>
      <c r="S61" s="191">
        <v>103.6</v>
      </c>
      <c r="T61" s="191">
        <v>104.1</v>
      </c>
      <c r="U61" s="191">
        <v>104.5</v>
      </c>
      <c r="V61" s="191">
        <v>104.4</v>
      </c>
      <c r="W61" s="191">
        <v>104.1</v>
      </c>
      <c r="X61" s="188" t="s">
        <v>1210</v>
      </c>
      <c r="Y61" s="188" t="s">
        <v>1211</v>
      </c>
      <c r="Z61" s="188" t="s">
        <v>1085</v>
      </c>
      <c r="AA61" s="188" t="s">
        <v>1085</v>
      </c>
      <c r="AB61" s="188" t="s">
        <v>1087</v>
      </c>
      <c r="AC61" s="188" t="s">
        <v>1086</v>
      </c>
      <c r="AD61" s="188" t="s">
        <v>1086</v>
      </c>
      <c r="AE61" s="188" t="s">
        <v>1088</v>
      </c>
      <c r="AF61" s="188" t="s">
        <v>1088</v>
      </c>
      <c r="AG61" s="509" t="s">
        <v>1087</v>
      </c>
      <c r="AH61" s="509" t="s">
        <v>1091</v>
      </c>
      <c r="AI61" s="509" t="s">
        <v>1089</v>
      </c>
    </row>
    <row r="62" spans="1:35" s="118" customFormat="1" ht="24.75" customHeight="1">
      <c r="A62" s="209"/>
      <c r="B62" s="209"/>
      <c r="C62" s="808" t="s">
        <v>13</v>
      </c>
      <c r="D62" s="815"/>
      <c r="E62" s="210"/>
      <c r="F62" s="211">
        <v>133</v>
      </c>
      <c r="G62" s="191">
        <v>100.4</v>
      </c>
      <c r="H62" s="184">
        <v>101.6</v>
      </c>
      <c r="I62" s="184">
        <v>104.3</v>
      </c>
      <c r="J62" s="184">
        <v>107.1</v>
      </c>
      <c r="K62" s="510" t="s">
        <v>1168</v>
      </c>
      <c r="L62" s="191">
        <v>106.1</v>
      </c>
      <c r="M62" s="191">
        <v>106.1</v>
      </c>
      <c r="N62" s="191">
        <v>106.9</v>
      </c>
      <c r="O62" s="191">
        <v>106.6</v>
      </c>
      <c r="P62" s="191">
        <v>107</v>
      </c>
      <c r="Q62" s="191">
        <v>107.1</v>
      </c>
      <c r="R62" s="191">
        <v>107.2</v>
      </c>
      <c r="S62" s="191">
        <v>106.9</v>
      </c>
      <c r="T62" s="191">
        <v>107.4</v>
      </c>
      <c r="U62" s="191">
        <v>108.2</v>
      </c>
      <c r="V62" s="191">
        <v>108.2</v>
      </c>
      <c r="W62" s="191">
        <v>107.5</v>
      </c>
      <c r="X62" s="189" t="s">
        <v>1212</v>
      </c>
      <c r="Y62" s="189" t="s">
        <v>1170</v>
      </c>
      <c r="Z62" s="189" t="s">
        <v>1186</v>
      </c>
      <c r="AA62" s="189" t="s">
        <v>1213</v>
      </c>
      <c r="AB62" s="189" t="s">
        <v>1106</v>
      </c>
      <c r="AC62" s="189" t="s">
        <v>1105</v>
      </c>
      <c r="AD62" s="189" t="s">
        <v>1186</v>
      </c>
      <c r="AE62" s="189" t="s">
        <v>1213</v>
      </c>
      <c r="AF62" s="189" t="s">
        <v>1214</v>
      </c>
      <c r="AG62" s="510" t="s">
        <v>1213</v>
      </c>
      <c r="AH62" s="510" t="s">
        <v>1023</v>
      </c>
      <c r="AI62" s="518" t="s">
        <v>1171</v>
      </c>
    </row>
    <row r="63" spans="1:35" s="118" customFormat="1" ht="24.75" customHeight="1">
      <c r="A63" s="209"/>
      <c r="B63" s="209"/>
      <c r="C63" s="811" t="s">
        <v>593</v>
      </c>
      <c r="D63" s="811"/>
      <c r="E63" s="210"/>
      <c r="F63" s="212">
        <v>89</v>
      </c>
      <c r="G63" s="191">
        <v>98.4</v>
      </c>
      <c r="H63" s="184">
        <v>101.1</v>
      </c>
      <c r="I63" s="184">
        <v>109.4</v>
      </c>
      <c r="J63" s="184">
        <v>113.8</v>
      </c>
      <c r="K63" s="510" t="s">
        <v>1077</v>
      </c>
      <c r="L63" s="191">
        <v>111.5</v>
      </c>
      <c r="M63" s="191">
        <v>112.7</v>
      </c>
      <c r="N63" s="191">
        <v>111.7</v>
      </c>
      <c r="O63" s="191">
        <v>112.2</v>
      </c>
      <c r="P63" s="191">
        <v>114.3</v>
      </c>
      <c r="Q63" s="191">
        <v>114.7</v>
      </c>
      <c r="R63" s="191">
        <v>114.5</v>
      </c>
      <c r="S63" s="191">
        <v>113.9</v>
      </c>
      <c r="T63" s="191">
        <v>115.8</v>
      </c>
      <c r="U63" s="191">
        <v>115.2</v>
      </c>
      <c r="V63" s="191">
        <v>114.9</v>
      </c>
      <c r="W63" s="191">
        <v>113.9</v>
      </c>
      <c r="X63" s="189" t="s">
        <v>1215</v>
      </c>
      <c r="Y63" s="189" t="s">
        <v>1022</v>
      </c>
      <c r="Z63" s="189" t="s">
        <v>1079</v>
      </c>
      <c r="AA63" s="189" t="s">
        <v>1076</v>
      </c>
      <c r="AB63" s="189" t="s">
        <v>1115</v>
      </c>
      <c r="AC63" s="189" t="s">
        <v>1115</v>
      </c>
      <c r="AD63" s="189" t="s">
        <v>1115</v>
      </c>
      <c r="AE63" s="189" t="s">
        <v>1216</v>
      </c>
      <c r="AF63" s="189" t="s">
        <v>1216</v>
      </c>
      <c r="AG63" s="510" t="s">
        <v>1077</v>
      </c>
      <c r="AH63" s="510" t="s">
        <v>1217</v>
      </c>
      <c r="AI63" s="510" t="s">
        <v>1196</v>
      </c>
    </row>
    <row r="64" spans="1:35" s="118" customFormat="1" ht="24.75" customHeight="1">
      <c r="A64" s="209"/>
      <c r="B64" s="209"/>
      <c r="C64" s="811" t="s">
        <v>594</v>
      </c>
      <c r="D64" s="811"/>
      <c r="E64" s="210"/>
      <c r="F64" s="212">
        <v>263</v>
      </c>
      <c r="G64" s="191">
        <v>99.5</v>
      </c>
      <c r="H64" s="184">
        <v>98.5</v>
      </c>
      <c r="I64" s="184">
        <v>98.5</v>
      </c>
      <c r="J64" s="184">
        <v>98.4</v>
      </c>
      <c r="K64" s="187" t="s">
        <v>1218</v>
      </c>
      <c r="L64" s="191">
        <v>98.4</v>
      </c>
      <c r="M64" s="191">
        <v>98.4</v>
      </c>
      <c r="N64" s="191">
        <v>98.4</v>
      </c>
      <c r="O64" s="191">
        <v>97.4</v>
      </c>
      <c r="P64" s="191">
        <v>97.4</v>
      </c>
      <c r="Q64" s="191">
        <v>98.5</v>
      </c>
      <c r="R64" s="191">
        <v>98.5</v>
      </c>
      <c r="S64" s="191">
        <v>98.5</v>
      </c>
      <c r="T64" s="191">
        <v>98.5</v>
      </c>
      <c r="U64" s="191">
        <v>99</v>
      </c>
      <c r="V64" s="191">
        <v>99</v>
      </c>
      <c r="W64" s="191">
        <v>99</v>
      </c>
      <c r="X64" s="189" t="s">
        <v>1201</v>
      </c>
      <c r="Y64" s="189" t="s">
        <v>1201</v>
      </c>
      <c r="Z64" s="189" t="s">
        <v>1201</v>
      </c>
      <c r="AA64" s="189" t="s">
        <v>1219</v>
      </c>
      <c r="AB64" s="189" t="s">
        <v>1219</v>
      </c>
      <c r="AC64" s="189" t="s">
        <v>1219</v>
      </c>
      <c r="AD64" s="189" t="s">
        <v>1219</v>
      </c>
      <c r="AE64" s="189" t="s">
        <v>1219</v>
      </c>
      <c r="AF64" s="189" t="s">
        <v>1219</v>
      </c>
      <c r="AG64" s="187" t="s">
        <v>1218</v>
      </c>
      <c r="AH64" s="187" t="s">
        <v>1218</v>
      </c>
      <c r="AI64" s="510" t="s">
        <v>1218</v>
      </c>
    </row>
    <row r="65" spans="1:35" ht="15" customHeight="1">
      <c r="A65" s="209"/>
      <c r="B65" s="209"/>
      <c r="C65" s="209"/>
      <c r="D65" s="209"/>
      <c r="E65" s="210"/>
      <c r="F65" s="213"/>
      <c r="G65" s="198"/>
      <c r="H65" s="198"/>
      <c r="I65" s="198"/>
      <c r="J65" s="191"/>
      <c r="K65" s="184"/>
      <c r="L65" s="198"/>
      <c r="M65" s="198"/>
      <c r="N65" s="198"/>
      <c r="O65" s="198"/>
      <c r="P65" s="198"/>
      <c r="Q65" s="198"/>
      <c r="R65" s="198"/>
      <c r="S65" s="198"/>
      <c r="T65" s="198"/>
      <c r="U65" s="198"/>
      <c r="V65" s="198"/>
      <c r="W65" s="198"/>
      <c r="X65" s="189"/>
      <c r="Y65" s="189"/>
      <c r="Z65" s="189"/>
      <c r="AA65" s="189"/>
      <c r="AB65" s="189"/>
      <c r="AC65" s="189"/>
      <c r="AD65" s="189"/>
      <c r="AE65" s="189"/>
      <c r="AF65" s="189"/>
      <c r="AG65" s="184"/>
      <c r="AH65" s="184"/>
      <c r="AI65" s="184"/>
    </row>
    <row r="66" spans="1:35" s="119" customFormat="1" ht="24.75" customHeight="1">
      <c r="A66" s="180"/>
      <c r="B66" s="810" t="s">
        <v>595</v>
      </c>
      <c r="C66" s="810"/>
      <c r="D66" s="810"/>
      <c r="E66" s="181"/>
      <c r="F66" s="214">
        <v>1109</v>
      </c>
      <c r="G66" s="191">
        <v>91.1</v>
      </c>
      <c r="H66" s="191">
        <v>87.5</v>
      </c>
      <c r="I66" s="191">
        <v>90.2</v>
      </c>
      <c r="J66" s="191">
        <v>91</v>
      </c>
      <c r="K66" s="509" t="s">
        <v>1220</v>
      </c>
      <c r="L66" s="191">
        <v>90.9</v>
      </c>
      <c r="M66" s="191">
        <v>90.7</v>
      </c>
      <c r="N66" s="191">
        <v>90.7</v>
      </c>
      <c r="O66" s="191">
        <v>90.8</v>
      </c>
      <c r="P66" s="191">
        <v>90.5</v>
      </c>
      <c r="Q66" s="191">
        <v>90.8</v>
      </c>
      <c r="R66" s="191">
        <v>91.1</v>
      </c>
      <c r="S66" s="191">
        <v>91.5</v>
      </c>
      <c r="T66" s="191">
        <v>91</v>
      </c>
      <c r="U66" s="191">
        <v>91.2</v>
      </c>
      <c r="V66" s="191">
        <v>91.3</v>
      </c>
      <c r="W66" s="191">
        <v>91.7</v>
      </c>
      <c r="X66" s="188" t="s">
        <v>1221</v>
      </c>
      <c r="Y66" s="188" t="s">
        <v>1221</v>
      </c>
      <c r="Z66" s="188" t="s">
        <v>1222</v>
      </c>
      <c r="AA66" s="188" t="s">
        <v>1223</v>
      </c>
      <c r="AB66" s="188" t="s">
        <v>1224</v>
      </c>
      <c r="AC66" s="188" t="s">
        <v>1225</v>
      </c>
      <c r="AD66" s="188" t="s">
        <v>1226</v>
      </c>
      <c r="AE66" s="188" t="s">
        <v>1227</v>
      </c>
      <c r="AF66" s="188" t="s">
        <v>1226</v>
      </c>
      <c r="AG66" s="509" t="s">
        <v>1228</v>
      </c>
      <c r="AH66" s="509" t="s">
        <v>1228</v>
      </c>
      <c r="AI66" s="176" t="s">
        <v>1229</v>
      </c>
    </row>
    <row r="67" spans="1:35" s="118" customFormat="1" ht="24.75" customHeight="1">
      <c r="A67" s="209"/>
      <c r="B67" s="209"/>
      <c r="C67" s="811" t="s">
        <v>596</v>
      </c>
      <c r="D67" s="811"/>
      <c r="E67" s="210"/>
      <c r="F67" s="3">
        <v>189</v>
      </c>
      <c r="G67" s="191">
        <v>100.3</v>
      </c>
      <c r="H67" s="184">
        <v>101</v>
      </c>
      <c r="I67" s="184">
        <v>104.3</v>
      </c>
      <c r="J67" s="184">
        <v>106.2</v>
      </c>
      <c r="K67" s="510" t="s">
        <v>1184</v>
      </c>
      <c r="L67" s="191">
        <v>105.6</v>
      </c>
      <c r="M67" s="191">
        <v>105.6</v>
      </c>
      <c r="N67" s="191">
        <v>107</v>
      </c>
      <c r="O67" s="191">
        <v>105.7</v>
      </c>
      <c r="P67" s="191">
        <v>105.9</v>
      </c>
      <c r="Q67" s="191">
        <v>105.4</v>
      </c>
      <c r="R67" s="191">
        <v>106.7</v>
      </c>
      <c r="S67" s="191">
        <v>108.4</v>
      </c>
      <c r="T67" s="191">
        <v>106.2</v>
      </c>
      <c r="U67" s="191">
        <v>106.3</v>
      </c>
      <c r="V67" s="191">
        <v>106</v>
      </c>
      <c r="W67" s="191">
        <v>106.1</v>
      </c>
      <c r="X67" s="189" t="s">
        <v>1090</v>
      </c>
      <c r="Y67" s="189" t="s">
        <v>1088</v>
      </c>
      <c r="Z67" s="189" t="s">
        <v>1230</v>
      </c>
      <c r="AA67" s="189" t="s">
        <v>1231</v>
      </c>
      <c r="AB67" s="189" t="s">
        <v>1117</v>
      </c>
      <c r="AC67" s="189" t="s">
        <v>1231</v>
      </c>
      <c r="AD67" s="189" t="s">
        <v>1232</v>
      </c>
      <c r="AE67" s="189" t="s">
        <v>1187</v>
      </c>
      <c r="AF67" s="189" t="s">
        <v>1110</v>
      </c>
      <c r="AG67" s="510" t="s">
        <v>1233</v>
      </c>
      <c r="AH67" s="187" t="s">
        <v>1234</v>
      </c>
      <c r="AI67" s="510" t="s">
        <v>1235</v>
      </c>
    </row>
    <row r="68" spans="1:35" s="118" customFormat="1" ht="24.75" customHeight="1">
      <c r="A68" s="209"/>
      <c r="B68" s="209"/>
      <c r="C68" s="811" t="s">
        <v>597</v>
      </c>
      <c r="D68" s="811"/>
      <c r="E68" s="210"/>
      <c r="F68" s="212">
        <v>449</v>
      </c>
      <c r="G68" s="191">
        <v>101</v>
      </c>
      <c r="H68" s="184">
        <v>102.9</v>
      </c>
      <c r="I68" s="184">
        <v>103.5</v>
      </c>
      <c r="J68" s="184">
        <v>105.2</v>
      </c>
      <c r="K68" s="187" t="s">
        <v>1212</v>
      </c>
      <c r="L68" s="191">
        <v>104.7</v>
      </c>
      <c r="M68" s="191">
        <v>104.5</v>
      </c>
      <c r="N68" s="191">
        <v>104.6</v>
      </c>
      <c r="O68" s="191">
        <v>105</v>
      </c>
      <c r="P68" s="191">
        <v>104.8</v>
      </c>
      <c r="Q68" s="191">
        <v>105.1</v>
      </c>
      <c r="R68" s="191">
        <v>105.4</v>
      </c>
      <c r="S68" s="191">
        <v>105.6</v>
      </c>
      <c r="T68" s="191">
        <v>105.7</v>
      </c>
      <c r="U68" s="191">
        <v>105.7</v>
      </c>
      <c r="V68" s="191">
        <v>105.8</v>
      </c>
      <c r="W68" s="191">
        <v>106</v>
      </c>
      <c r="X68" s="189" t="s">
        <v>1212</v>
      </c>
      <c r="Y68" s="189" t="s">
        <v>1192</v>
      </c>
      <c r="Z68" s="189" t="s">
        <v>1234</v>
      </c>
      <c r="AA68" s="189" t="s">
        <v>1205</v>
      </c>
      <c r="AB68" s="189" t="s">
        <v>1205</v>
      </c>
      <c r="AC68" s="189" t="s">
        <v>1167</v>
      </c>
      <c r="AD68" s="189" t="s">
        <v>1163</v>
      </c>
      <c r="AE68" s="189" t="s">
        <v>1236</v>
      </c>
      <c r="AF68" s="189" t="s">
        <v>1236</v>
      </c>
      <c r="AG68" s="510" t="s">
        <v>1205</v>
      </c>
      <c r="AH68" s="510" t="s">
        <v>1170</v>
      </c>
      <c r="AI68" s="510" t="s">
        <v>1233</v>
      </c>
    </row>
    <row r="69" spans="1:35" s="118" customFormat="1" ht="24.75" customHeight="1">
      <c r="A69" s="209"/>
      <c r="B69" s="209"/>
      <c r="C69" s="811" t="s">
        <v>598</v>
      </c>
      <c r="D69" s="811"/>
      <c r="E69" s="210"/>
      <c r="F69" s="212">
        <v>471</v>
      </c>
      <c r="G69" s="191">
        <v>77.900000000000006</v>
      </c>
      <c r="H69" s="184">
        <v>67.5</v>
      </c>
      <c r="I69" s="184">
        <v>71.8</v>
      </c>
      <c r="J69" s="184">
        <v>71.400000000000006</v>
      </c>
      <c r="K69" s="510" t="s">
        <v>1237</v>
      </c>
      <c r="L69" s="191">
        <v>72</v>
      </c>
      <c r="M69" s="191">
        <v>71.7</v>
      </c>
      <c r="N69" s="191">
        <v>70.900000000000006</v>
      </c>
      <c r="O69" s="191">
        <v>71.400000000000006</v>
      </c>
      <c r="P69" s="191">
        <v>70.8</v>
      </c>
      <c r="Q69" s="191">
        <v>71.3</v>
      </c>
      <c r="R69" s="191">
        <v>71.3</v>
      </c>
      <c r="S69" s="191">
        <v>71.2</v>
      </c>
      <c r="T69" s="191">
        <v>70.900000000000006</v>
      </c>
      <c r="U69" s="191">
        <v>71.400000000000006</v>
      </c>
      <c r="V69" s="191">
        <v>71.599999999999994</v>
      </c>
      <c r="W69" s="191">
        <v>72.3</v>
      </c>
      <c r="X69" s="189" t="s">
        <v>1238</v>
      </c>
      <c r="Y69" s="189" t="s">
        <v>1238</v>
      </c>
      <c r="Z69" s="189" t="s">
        <v>1239</v>
      </c>
      <c r="AA69" s="189" t="s">
        <v>1240</v>
      </c>
      <c r="AB69" s="189" t="s">
        <v>1240</v>
      </c>
      <c r="AC69" s="189" t="s">
        <v>1241</v>
      </c>
      <c r="AD69" s="189" t="s">
        <v>1242</v>
      </c>
      <c r="AE69" s="189" t="s">
        <v>1243</v>
      </c>
      <c r="AF69" s="189" t="s">
        <v>1244</v>
      </c>
      <c r="AG69" s="510" t="s">
        <v>1245</v>
      </c>
      <c r="AH69" s="510" t="s">
        <v>1246</v>
      </c>
      <c r="AI69" s="510" t="s">
        <v>1247</v>
      </c>
    </row>
    <row r="70" spans="1:35" ht="15" customHeight="1">
      <c r="A70" s="209"/>
      <c r="B70" s="209"/>
      <c r="C70" s="209"/>
      <c r="D70" s="209"/>
      <c r="E70" s="210"/>
      <c r="F70" s="213"/>
      <c r="G70" s="198"/>
      <c r="H70" s="198"/>
      <c r="I70" s="198"/>
      <c r="J70" s="191"/>
      <c r="K70" s="184"/>
      <c r="L70" s="198"/>
      <c r="M70" s="198"/>
      <c r="N70" s="198"/>
      <c r="O70" s="198"/>
      <c r="P70" s="198"/>
      <c r="Q70" s="198"/>
      <c r="R70" s="198"/>
      <c r="S70" s="198"/>
      <c r="T70" s="198"/>
      <c r="U70" s="198"/>
      <c r="V70" s="198"/>
      <c r="W70" s="198"/>
      <c r="X70" s="189"/>
      <c r="Y70" s="189"/>
      <c r="Z70" s="189"/>
      <c r="AA70" s="189"/>
      <c r="AB70" s="189"/>
      <c r="AC70" s="189"/>
      <c r="AD70" s="189"/>
      <c r="AE70" s="189"/>
      <c r="AF70" s="189"/>
      <c r="AG70" s="184"/>
      <c r="AH70" s="184"/>
      <c r="AI70" s="184"/>
    </row>
    <row r="71" spans="1:35" s="119" customFormat="1" ht="24.75" customHeight="1">
      <c r="A71" s="180"/>
      <c r="B71" s="810" t="s">
        <v>599</v>
      </c>
      <c r="C71" s="810"/>
      <c r="D71" s="810"/>
      <c r="E71" s="181"/>
      <c r="F71" s="214">
        <v>317</v>
      </c>
      <c r="G71" s="191">
        <v>100</v>
      </c>
      <c r="H71" s="184">
        <v>100.5</v>
      </c>
      <c r="I71" s="184">
        <v>101.9</v>
      </c>
      <c r="J71" s="184">
        <v>103.4</v>
      </c>
      <c r="K71" s="509" t="s">
        <v>1092</v>
      </c>
      <c r="L71" s="191">
        <v>102.2</v>
      </c>
      <c r="M71" s="191">
        <v>102.5</v>
      </c>
      <c r="N71" s="191">
        <v>102.6</v>
      </c>
      <c r="O71" s="191">
        <v>103.7</v>
      </c>
      <c r="P71" s="191">
        <v>103.7</v>
      </c>
      <c r="Q71" s="191">
        <v>103.7</v>
      </c>
      <c r="R71" s="191">
        <v>103.7</v>
      </c>
      <c r="S71" s="191">
        <v>103.7</v>
      </c>
      <c r="T71" s="191">
        <v>103.7</v>
      </c>
      <c r="U71" s="191">
        <v>103.7</v>
      </c>
      <c r="V71" s="191">
        <v>103.7</v>
      </c>
      <c r="W71" s="191">
        <v>103.7</v>
      </c>
      <c r="X71" s="188" t="s">
        <v>1248</v>
      </c>
      <c r="Y71" s="188" t="s">
        <v>1249</v>
      </c>
      <c r="Z71" s="188" t="s">
        <v>1112</v>
      </c>
      <c r="AA71" s="188" t="s">
        <v>1197</v>
      </c>
      <c r="AB71" s="188" t="s">
        <v>1198</v>
      </c>
      <c r="AC71" s="188" t="s">
        <v>1198</v>
      </c>
      <c r="AD71" s="188" t="s">
        <v>1198</v>
      </c>
      <c r="AE71" s="188" t="s">
        <v>1198</v>
      </c>
      <c r="AF71" s="188" t="s">
        <v>1198</v>
      </c>
      <c r="AG71" s="509" t="s">
        <v>1198</v>
      </c>
      <c r="AH71" s="509" t="s">
        <v>1198</v>
      </c>
      <c r="AI71" s="509" t="s">
        <v>1198</v>
      </c>
    </row>
    <row r="72" spans="1:35" s="118" customFormat="1" ht="24.75" customHeight="1">
      <c r="A72" s="209"/>
      <c r="B72" s="209"/>
      <c r="C72" s="811" t="s">
        <v>600</v>
      </c>
      <c r="D72" s="811"/>
      <c r="E72" s="210"/>
      <c r="F72" s="212">
        <v>224</v>
      </c>
      <c r="G72" s="191">
        <v>99.1</v>
      </c>
      <c r="H72" s="191">
        <v>99.5</v>
      </c>
      <c r="I72" s="191">
        <v>99.6</v>
      </c>
      <c r="J72" s="191">
        <v>99.9</v>
      </c>
      <c r="K72" s="187" t="s">
        <v>1250</v>
      </c>
      <c r="L72" s="191">
        <v>99.5</v>
      </c>
      <c r="M72" s="191">
        <v>99.5</v>
      </c>
      <c r="N72" s="191">
        <v>99.5</v>
      </c>
      <c r="O72" s="191">
        <v>100</v>
      </c>
      <c r="P72" s="191">
        <v>100.1</v>
      </c>
      <c r="Q72" s="191">
        <v>100</v>
      </c>
      <c r="R72" s="191">
        <v>100</v>
      </c>
      <c r="S72" s="191">
        <v>100</v>
      </c>
      <c r="T72" s="191">
        <v>100</v>
      </c>
      <c r="U72" s="191">
        <v>100</v>
      </c>
      <c r="V72" s="191">
        <v>100</v>
      </c>
      <c r="W72" s="191">
        <v>100</v>
      </c>
      <c r="X72" s="189" t="s">
        <v>1124</v>
      </c>
      <c r="Y72" s="189" t="s">
        <v>1124</v>
      </c>
      <c r="Z72" s="189" t="s">
        <v>1124</v>
      </c>
      <c r="AA72" s="189" t="s">
        <v>1228</v>
      </c>
      <c r="AB72" s="189" t="s">
        <v>1227</v>
      </c>
      <c r="AC72" s="189" t="s">
        <v>1251</v>
      </c>
      <c r="AD72" s="189" t="s">
        <v>1251</v>
      </c>
      <c r="AE72" s="189" t="s">
        <v>1251</v>
      </c>
      <c r="AF72" s="189" t="s">
        <v>1251</v>
      </c>
      <c r="AG72" s="187" t="s">
        <v>1251</v>
      </c>
      <c r="AH72" s="187" t="s">
        <v>1251</v>
      </c>
      <c r="AI72" s="510" t="s">
        <v>1251</v>
      </c>
    </row>
    <row r="73" spans="1:35" s="118" customFormat="1" ht="24.75" customHeight="1">
      <c r="A73" s="209"/>
      <c r="B73" s="209"/>
      <c r="C73" s="807" t="s">
        <v>14</v>
      </c>
      <c r="D73" s="807"/>
      <c r="E73" s="210"/>
      <c r="F73" s="211">
        <v>6</v>
      </c>
      <c r="G73" s="191">
        <v>100.1</v>
      </c>
      <c r="H73" s="184">
        <v>103.2</v>
      </c>
      <c r="I73" s="184">
        <v>104.4</v>
      </c>
      <c r="J73" s="184">
        <v>107.7</v>
      </c>
      <c r="K73" s="187" t="s">
        <v>1252</v>
      </c>
      <c r="L73" s="191">
        <v>106.8</v>
      </c>
      <c r="M73" s="191">
        <v>106.8</v>
      </c>
      <c r="N73" s="191">
        <v>106.8</v>
      </c>
      <c r="O73" s="191">
        <v>108</v>
      </c>
      <c r="P73" s="191">
        <v>108</v>
      </c>
      <c r="Q73" s="191">
        <v>108</v>
      </c>
      <c r="R73" s="191">
        <v>108</v>
      </c>
      <c r="S73" s="191">
        <v>108</v>
      </c>
      <c r="T73" s="191">
        <v>108</v>
      </c>
      <c r="U73" s="191">
        <v>108</v>
      </c>
      <c r="V73" s="191">
        <v>108</v>
      </c>
      <c r="W73" s="191">
        <v>108</v>
      </c>
      <c r="X73" s="189" t="s">
        <v>1236</v>
      </c>
      <c r="Y73" s="189" t="s">
        <v>1236</v>
      </c>
      <c r="Z73" s="189" t="s">
        <v>1236</v>
      </c>
      <c r="AA73" s="189" t="s">
        <v>1206</v>
      </c>
      <c r="AB73" s="189" t="s">
        <v>1206</v>
      </c>
      <c r="AC73" s="189" t="s">
        <v>1206</v>
      </c>
      <c r="AD73" s="189" t="s">
        <v>1206</v>
      </c>
      <c r="AE73" s="189" t="s">
        <v>1206</v>
      </c>
      <c r="AF73" s="189" t="s">
        <v>1206</v>
      </c>
      <c r="AG73" s="187" t="s">
        <v>1206</v>
      </c>
      <c r="AH73" s="187" t="s">
        <v>1206</v>
      </c>
      <c r="AI73" s="510" t="s">
        <v>1206</v>
      </c>
    </row>
    <row r="74" spans="1:35" s="118" customFormat="1" ht="24.75" customHeight="1">
      <c r="A74" s="209"/>
      <c r="B74" s="209"/>
      <c r="C74" s="811" t="s">
        <v>601</v>
      </c>
      <c r="D74" s="811"/>
      <c r="E74" s="210"/>
      <c r="F74" s="212">
        <v>87</v>
      </c>
      <c r="G74" s="191">
        <v>102.1</v>
      </c>
      <c r="H74" s="184">
        <v>103.1</v>
      </c>
      <c r="I74" s="184">
        <v>107.6</v>
      </c>
      <c r="J74" s="184">
        <v>111.9</v>
      </c>
      <c r="K74" s="510" t="s">
        <v>1081</v>
      </c>
      <c r="L74" s="191">
        <v>108.7</v>
      </c>
      <c r="M74" s="191">
        <v>109.7</v>
      </c>
      <c r="N74" s="191">
        <v>110.3</v>
      </c>
      <c r="O74" s="191">
        <v>112.7</v>
      </c>
      <c r="P74" s="191">
        <v>112.7</v>
      </c>
      <c r="Q74" s="191">
        <v>112.7</v>
      </c>
      <c r="R74" s="191">
        <v>112.7</v>
      </c>
      <c r="S74" s="191">
        <v>112.7</v>
      </c>
      <c r="T74" s="191">
        <v>112.7</v>
      </c>
      <c r="U74" s="191">
        <v>112.7</v>
      </c>
      <c r="V74" s="191">
        <v>112.7</v>
      </c>
      <c r="W74" s="191">
        <v>112.7</v>
      </c>
      <c r="X74" s="189" t="s">
        <v>959</v>
      </c>
      <c r="Y74" s="189" t="s">
        <v>1253</v>
      </c>
      <c r="Z74" s="189" t="s">
        <v>1254</v>
      </c>
      <c r="AA74" s="189" t="s">
        <v>1004</v>
      </c>
      <c r="AB74" s="189" t="s">
        <v>1004</v>
      </c>
      <c r="AC74" s="189" t="s">
        <v>1004</v>
      </c>
      <c r="AD74" s="189" t="s">
        <v>1004</v>
      </c>
      <c r="AE74" s="189" t="s">
        <v>1004</v>
      </c>
      <c r="AF74" s="189" t="s">
        <v>1004</v>
      </c>
      <c r="AG74" s="510" t="s">
        <v>1004</v>
      </c>
      <c r="AH74" s="510" t="s">
        <v>1004</v>
      </c>
      <c r="AI74" s="510" t="s">
        <v>1004</v>
      </c>
    </row>
    <row r="75" spans="1:35" ht="15" customHeight="1">
      <c r="A75" s="209"/>
      <c r="B75" s="209"/>
      <c r="C75" s="209"/>
      <c r="D75" s="209"/>
      <c r="E75" s="210"/>
      <c r="F75" s="213"/>
      <c r="G75" s="198"/>
      <c r="H75" s="198"/>
      <c r="I75" s="198"/>
      <c r="J75" s="191"/>
      <c r="K75" s="184"/>
      <c r="L75" s="198"/>
      <c r="M75" s="198"/>
      <c r="N75" s="198"/>
      <c r="O75" s="198"/>
      <c r="P75" s="198"/>
      <c r="Q75" s="198"/>
      <c r="R75" s="198"/>
      <c r="S75" s="198"/>
      <c r="T75" s="198"/>
      <c r="U75" s="198"/>
      <c r="V75" s="198"/>
      <c r="W75" s="198"/>
      <c r="X75" s="189"/>
      <c r="Y75" s="189"/>
      <c r="Z75" s="189"/>
      <c r="AA75" s="189"/>
      <c r="AB75" s="189"/>
      <c r="AC75" s="189"/>
      <c r="AD75" s="189"/>
      <c r="AE75" s="189"/>
      <c r="AF75" s="189"/>
      <c r="AG75" s="184"/>
      <c r="AH75" s="184"/>
      <c r="AI75" s="184"/>
    </row>
    <row r="76" spans="1:35" s="119" customFormat="1" ht="24.75" customHeight="1">
      <c r="A76" s="180"/>
      <c r="B76" s="810" t="s">
        <v>602</v>
      </c>
      <c r="C76" s="810"/>
      <c r="D76" s="810"/>
      <c r="E76" s="181"/>
      <c r="F76" s="214">
        <v>861</v>
      </c>
      <c r="G76" s="191">
        <v>101.8</v>
      </c>
      <c r="H76" s="184">
        <v>102.4</v>
      </c>
      <c r="I76" s="184">
        <v>107.2</v>
      </c>
      <c r="J76" s="184">
        <v>112.2</v>
      </c>
      <c r="K76" s="509" t="s">
        <v>1255</v>
      </c>
      <c r="L76" s="191">
        <v>109</v>
      </c>
      <c r="M76" s="191">
        <v>110.3</v>
      </c>
      <c r="N76" s="191">
        <v>111.5</v>
      </c>
      <c r="O76" s="191">
        <v>111.8</v>
      </c>
      <c r="P76" s="191">
        <v>111.9</v>
      </c>
      <c r="Q76" s="191">
        <v>110.7</v>
      </c>
      <c r="R76" s="191">
        <v>112</v>
      </c>
      <c r="S76" s="191">
        <v>115.3</v>
      </c>
      <c r="T76" s="191">
        <v>112.6</v>
      </c>
      <c r="U76" s="191">
        <v>113.7</v>
      </c>
      <c r="V76" s="191">
        <v>113.6</v>
      </c>
      <c r="W76" s="191">
        <v>113.6</v>
      </c>
      <c r="X76" s="188" t="s">
        <v>950</v>
      </c>
      <c r="Y76" s="188" t="s">
        <v>1024</v>
      </c>
      <c r="Z76" s="188" t="s">
        <v>1254</v>
      </c>
      <c r="AA76" s="188" t="s">
        <v>1039</v>
      </c>
      <c r="AB76" s="188" t="s">
        <v>1009</v>
      </c>
      <c r="AC76" s="188" t="s">
        <v>1256</v>
      </c>
      <c r="AD76" s="188" t="s">
        <v>1255</v>
      </c>
      <c r="AE76" s="188" t="s">
        <v>1040</v>
      </c>
      <c r="AF76" s="188" t="s">
        <v>1115</v>
      </c>
      <c r="AG76" s="509" t="s">
        <v>1004</v>
      </c>
      <c r="AH76" s="509" t="s">
        <v>1082</v>
      </c>
      <c r="AI76" s="509" t="s">
        <v>1082</v>
      </c>
    </row>
    <row r="77" spans="1:35" s="118" customFormat="1" ht="24.75" customHeight="1">
      <c r="A77" s="209"/>
      <c r="B77" s="209"/>
      <c r="C77" s="811" t="s">
        <v>603</v>
      </c>
      <c r="D77" s="811"/>
      <c r="E77" s="210"/>
      <c r="F77" s="212">
        <v>63</v>
      </c>
      <c r="G77" s="191">
        <v>98.8</v>
      </c>
      <c r="H77" s="184">
        <v>102.8</v>
      </c>
      <c r="I77" s="184">
        <v>106.4</v>
      </c>
      <c r="J77" s="184">
        <v>110.1</v>
      </c>
      <c r="K77" s="510" t="s">
        <v>1252</v>
      </c>
      <c r="L77" s="191">
        <v>105.6</v>
      </c>
      <c r="M77" s="191">
        <v>109.4</v>
      </c>
      <c r="N77" s="191">
        <v>109.6</v>
      </c>
      <c r="O77" s="191">
        <v>110.1</v>
      </c>
      <c r="P77" s="191">
        <v>110.3</v>
      </c>
      <c r="Q77" s="191">
        <v>109.8</v>
      </c>
      <c r="R77" s="191">
        <v>110.5</v>
      </c>
      <c r="S77" s="191">
        <v>111.2</v>
      </c>
      <c r="T77" s="191">
        <v>112.1</v>
      </c>
      <c r="U77" s="191">
        <v>111.6</v>
      </c>
      <c r="V77" s="191">
        <v>111.3</v>
      </c>
      <c r="W77" s="191">
        <v>110.2</v>
      </c>
      <c r="X77" s="189" t="s">
        <v>1106</v>
      </c>
      <c r="Y77" s="189" t="s">
        <v>1185</v>
      </c>
      <c r="Z77" s="189" t="s">
        <v>1171</v>
      </c>
      <c r="AA77" s="189" t="s">
        <v>1185</v>
      </c>
      <c r="AB77" s="189" t="s">
        <v>1185</v>
      </c>
      <c r="AC77" s="189" t="s">
        <v>1185</v>
      </c>
      <c r="AD77" s="189" t="s">
        <v>1165</v>
      </c>
      <c r="AE77" s="189" t="s">
        <v>1235</v>
      </c>
      <c r="AF77" s="189" t="s">
        <v>1257</v>
      </c>
      <c r="AG77" s="510" t="s">
        <v>1116</v>
      </c>
      <c r="AH77" s="510" t="s">
        <v>1258</v>
      </c>
      <c r="AI77" s="510" t="s">
        <v>1091</v>
      </c>
    </row>
    <row r="78" spans="1:35" s="118" customFormat="1" ht="24.75" customHeight="1">
      <c r="A78" s="209"/>
      <c r="B78" s="209"/>
      <c r="C78" s="811" t="s">
        <v>604</v>
      </c>
      <c r="D78" s="811"/>
      <c r="E78" s="210"/>
      <c r="F78" s="212">
        <v>186</v>
      </c>
      <c r="G78" s="191">
        <v>98.2</v>
      </c>
      <c r="H78" s="191">
        <v>97.9</v>
      </c>
      <c r="I78" s="191">
        <v>102.4</v>
      </c>
      <c r="J78" s="191">
        <v>106.7</v>
      </c>
      <c r="K78" s="510" t="s">
        <v>952</v>
      </c>
      <c r="L78" s="191">
        <v>104.5</v>
      </c>
      <c r="M78" s="191">
        <v>104.9</v>
      </c>
      <c r="N78" s="191">
        <v>106.4</v>
      </c>
      <c r="O78" s="191">
        <v>105.4</v>
      </c>
      <c r="P78" s="191">
        <v>106.8</v>
      </c>
      <c r="Q78" s="191">
        <v>105</v>
      </c>
      <c r="R78" s="191">
        <v>106</v>
      </c>
      <c r="S78" s="191">
        <v>107.9</v>
      </c>
      <c r="T78" s="191">
        <v>107.8</v>
      </c>
      <c r="U78" s="191">
        <v>108.5</v>
      </c>
      <c r="V78" s="191">
        <v>107.9</v>
      </c>
      <c r="W78" s="191">
        <v>108.8</v>
      </c>
      <c r="X78" s="189" t="s">
        <v>1114</v>
      </c>
      <c r="Y78" s="189" t="s">
        <v>1259</v>
      </c>
      <c r="Z78" s="189" t="s">
        <v>952</v>
      </c>
      <c r="AA78" s="189" t="s">
        <v>957</v>
      </c>
      <c r="AB78" s="189" t="s">
        <v>950</v>
      </c>
      <c r="AC78" s="189" t="s">
        <v>1260</v>
      </c>
      <c r="AD78" s="189" t="s">
        <v>1174</v>
      </c>
      <c r="AE78" s="189" t="s">
        <v>954</v>
      </c>
      <c r="AF78" s="189" t="s">
        <v>1204</v>
      </c>
      <c r="AG78" s="510" t="s">
        <v>1169</v>
      </c>
      <c r="AH78" s="510" t="s">
        <v>1170</v>
      </c>
      <c r="AI78" s="510" t="s">
        <v>1125</v>
      </c>
    </row>
    <row r="79" spans="1:35" s="118" customFormat="1" ht="24.75" customHeight="1">
      <c r="A79" s="209"/>
      <c r="B79" s="209"/>
      <c r="C79" s="811" t="s">
        <v>605</v>
      </c>
      <c r="D79" s="811"/>
      <c r="E79" s="210"/>
      <c r="F79" s="3">
        <v>101</v>
      </c>
      <c r="G79" s="191">
        <v>101.8</v>
      </c>
      <c r="H79" s="184">
        <v>103.7</v>
      </c>
      <c r="I79" s="184">
        <v>107.7</v>
      </c>
      <c r="J79" s="184">
        <v>110.6</v>
      </c>
      <c r="K79" s="510" t="s">
        <v>1261</v>
      </c>
      <c r="L79" s="191">
        <v>110</v>
      </c>
      <c r="M79" s="191">
        <v>110.1</v>
      </c>
      <c r="N79" s="191">
        <v>110.1</v>
      </c>
      <c r="O79" s="191">
        <v>110.6</v>
      </c>
      <c r="P79" s="191">
        <v>110.7</v>
      </c>
      <c r="Q79" s="191">
        <v>110.7</v>
      </c>
      <c r="R79" s="191">
        <v>110.7</v>
      </c>
      <c r="S79" s="191">
        <v>110.8</v>
      </c>
      <c r="T79" s="191">
        <v>111</v>
      </c>
      <c r="U79" s="191">
        <v>110.9</v>
      </c>
      <c r="V79" s="191">
        <v>110.9</v>
      </c>
      <c r="W79" s="191">
        <v>111.1</v>
      </c>
      <c r="X79" s="189" t="s">
        <v>1262</v>
      </c>
      <c r="Y79" s="189" t="s">
        <v>1080</v>
      </c>
      <c r="Z79" s="189" t="s">
        <v>1079</v>
      </c>
      <c r="AA79" s="189" t="s">
        <v>1076</v>
      </c>
      <c r="AB79" s="189" t="s">
        <v>1147</v>
      </c>
      <c r="AC79" s="189" t="s">
        <v>1215</v>
      </c>
      <c r="AD79" s="189" t="s">
        <v>1215</v>
      </c>
      <c r="AE79" s="189" t="s">
        <v>1077</v>
      </c>
      <c r="AF79" s="189" t="s">
        <v>1195</v>
      </c>
      <c r="AG79" s="510" t="s">
        <v>1195</v>
      </c>
      <c r="AH79" s="510" t="s">
        <v>1195</v>
      </c>
      <c r="AI79" s="510" t="s">
        <v>1195</v>
      </c>
    </row>
    <row r="80" spans="1:35" s="118" customFormat="1" ht="24.75" customHeight="1">
      <c r="A80" s="209"/>
      <c r="B80" s="209"/>
      <c r="C80" s="811" t="s">
        <v>606</v>
      </c>
      <c r="D80" s="811"/>
      <c r="E80" s="210"/>
      <c r="F80" s="211">
        <v>510</v>
      </c>
      <c r="G80" s="191">
        <v>103.4</v>
      </c>
      <c r="H80" s="184">
        <v>103.7</v>
      </c>
      <c r="I80" s="184">
        <v>108.9</v>
      </c>
      <c r="J80" s="184">
        <v>114.7</v>
      </c>
      <c r="K80" s="510" t="s">
        <v>1148</v>
      </c>
      <c r="L80" s="191">
        <v>110.9</v>
      </c>
      <c r="M80" s="191">
        <v>112.4</v>
      </c>
      <c r="N80" s="191">
        <v>113.8</v>
      </c>
      <c r="O80" s="191">
        <v>114.6</v>
      </c>
      <c r="P80" s="191">
        <v>114.1</v>
      </c>
      <c r="Q80" s="191">
        <v>112.8</v>
      </c>
      <c r="R80" s="191">
        <v>114.7</v>
      </c>
      <c r="S80" s="191">
        <v>119.4</v>
      </c>
      <c r="T80" s="191">
        <v>114.8</v>
      </c>
      <c r="U80" s="191">
        <v>116.5</v>
      </c>
      <c r="V80" s="191">
        <v>116.6</v>
      </c>
      <c r="W80" s="191">
        <v>116.3</v>
      </c>
      <c r="X80" s="189" t="s">
        <v>1107</v>
      </c>
      <c r="Y80" s="189" t="s">
        <v>1022</v>
      </c>
      <c r="Z80" s="189" t="s">
        <v>1263</v>
      </c>
      <c r="AA80" s="189" t="s">
        <v>1065</v>
      </c>
      <c r="AB80" s="189" t="s">
        <v>1064</v>
      </c>
      <c r="AC80" s="189" t="s">
        <v>1216</v>
      </c>
      <c r="AD80" s="189" t="s">
        <v>1195</v>
      </c>
      <c r="AE80" s="189" t="s">
        <v>1264</v>
      </c>
      <c r="AF80" s="189" t="s">
        <v>998</v>
      </c>
      <c r="AG80" s="510" t="s">
        <v>1265</v>
      </c>
      <c r="AH80" s="510" t="s">
        <v>1046</v>
      </c>
      <c r="AI80" s="510" t="s">
        <v>1000</v>
      </c>
    </row>
    <row r="81" spans="1:35" ht="15" customHeight="1">
      <c r="A81" s="209"/>
      <c r="B81" s="209"/>
      <c r="C81" s="209"/>
      <c r="D81" s="209"/>
      <c r="E81" s="177"/>
      <c r="F81" s="213"/>
      <c r="G81" s="198"/>
      <c r="H81" s="198"/>
      <c r="I81" s="198"/>
      <c r="J81" s="184"/>
      <c r="K81" s="175"/>
      <c r="L81" s="198"/>
      <c r="M81" s="198"/>
      <c r="N81" s="198"/>
      <c r="O81" s="198"/>
      <c r="P81" s="198"/>
      <c r="Q81" s="198"/>
      <c r="R81" s="198"/>
      <c r="S81" s="198"/>
      <c r="T81" s="198"/>
      <c r="U81" s="198"/>
      <c r="V81" s="198"/>
      <c r="W81" s="198"/>
      <c r="X81" s="188"/>
      <c r="Y81" s="188"/>
      <c r="Z81" s="188"/>
      <c r="AA81" s="188"/>
      <c r="AB81" s="188"/>
      <c r="AC81" s="188"/>
      <c r="AD81" s="188"/>
      <c r="AE81" s="188"/>
      <c r="AF81" s="188"/>
      <c r="AG81" s="175"/>
      <c r="AH81" s="175"/>
      <c r="AI81" s="175"/>
    </row>
    <row r="82" spans="1:35" s="119" customFormat="1" ht="24.75" customHeight="1">
      <c r="A82" s="180"/>
      <c r="B82" s="810" t="s">
        <v>607</v>
      </c>
      <c r="C82" s="810"/>
      <c r="D82" s="810"/>
      <c r="E82" s="215"/>
      <c r="F82" s="214">
        <v>659</v>
      </c>
      <c r="G82" s="191">
        <v>101</v>
      </c>
      <c r="H82" s="184">
        <v>102</v>
      </c>
      <c r="I82" s="184">
        <v>103.5</v>
      </c>
      <c r="J82" s="191">
        <v>104.8</v>
      </c>
      <c r="K82" s="509" t="s">
        <v>1231</v>
      </c>
      <c r="L82" s="191">
        <v>103.9</v>
      </c>
      <c r="M82" s="191">
        <v>104.2</v>
      </c>
      <c r="N82" s="191">
        <v>104.3</v>
      </c>
      <c r="O82" s="191">
        <v>104.4</v>
      </c>
      <c r="P82" s="191">
        <v>104.5</v>
      </c>
      <c r="Q82" s="191">
        <v>104.4</v>
      </c>
      <c r="R82" s="191">
        <v>105</v>
      </c>
      <c r="S82" s="191">
        <v>104.8</v>
      </c>
      <c r="T82" s="191">
        <v>105.4</v>
      </c>
      <c r="U82" s="191">
        <v>105.9</v>
      </c>
      <c r="V82" s="191">
        <v>105.6</v>
      </c>
      <c r="W82" s="191">
        <v>105.1</v>
      </c>
      <c r="X82" s="188" t="s">
        <v>1258</v>
      </c>
      <c r="Y82" s="188" t="s">
        <v>1089</v>
      </c>
      <c r="Z82" s="188" t="s">
        <v>1090</v>
      </c>
      <c r="AA82" s="188" t="s">
        <v>1266</v>
      </c>
      <c r="AB82" s="188" t="s">
        <v>1231</v>
      </c>
      <c r="AC82" s="188" t="s">
        <v>1091</v>
      </c>
      <c r="AD82" s="188" t="s">
        <v>1258</v>
      </c>
      <c r="AE82" s="188" t="s">
        <v>1266</v>
      </c>
      <c r="AF82" s="188" t="s">
        <v>1266</v>
      </c>
      <c r="AG82" s="509" t="s">
        <v>1111</v>
      </c>
      <c r="AH82" s="509" t="s">
        <v>1111</v>
      </c>
      <c r="AI82" s="509" t="s">
        <v>1111</v>
      </c>
    </row>
    <row r="83" spans="1:35" s="118" customFormat="1" ht="24.75" customHeight="1">
      <c r="A83" s="209"/>
      <c r="B83" s="209"/>
      <c r="C83" s="811" t="s">
        <v>608</v>
      </c>
      <c r="D83" s="811"/>
      <c r="E83" s="210"/>
      <c r="F83" s="212">
        <v>115</v>
      </c>
      <c r="G83" s="191">
        <v>100.5</v>
      </c>
      <c r="H83" s="184">
        <v>100.9</v>
      </c>
      <c r="I83" s="184">
        <v>102.9</v>
      </c>
      <c r="J83" s="184">
        <v>103.3</v>
      </c>
      <c r="K83" s="510" t="s">
        <v>1113</v>
      </c>
      <c r="L83" s="191">
        <v>102.6</v>
      </c>
      <c r="M83" s="191">
        <v>102.6</v>
      </c>
      <c r="N83" s="191">
        <v>102.9</v>
      </c>
      <c r="O83" s="191">
        <v>103</v>
      </c>
      <c r="P83" s="191">
        <v>103.2</v>
      </c>
      <c r="Q83" s="191">
        <v>103.2</v>
      </c>
      <c r="R83" s="191">
        <v>103.3</v>
      </c>
      <c r="S83" s="191">
        <v>103.3</v>
      </c>
      <c r="T83" s="191">
        <v>104.1</v>
      </c>
      <c r="U83" s="191">
        <v>103.3</v>
      </c>
      <c r="V83" s="191">
        <v>104.1</v>
      </c>
      <c r="W83" s="191">
        <v>104.1</v>
      </c>
      <c r="X83" s="189" t="s">
        <v>1267</v>
      </c>
      <c r="Y83" s="189" t="s">
        <v>1267</v>
      </c>
      <c r="Z83" s="189" t="s">
        <v>1267</v>
      </c>
      <c r="AA83" s="189" t="s">
        <v>1267</v>
      </c>
      <c r="AB83" s="189" t="s">
        <v>1113</v>
      </c>
      <c r="AC83" s="189" t="s">
        <v>1113</v>
      </c>
      <c r="AD83" s="189" t="s">
        <v>1113</v>
      </c>
      <c r="AE83" s="189" t="s">
        <v>1211</v>
      </c>
      <c r="AF83" s="189" t="s">
        <v>1211</v>
      </c>
      <c r="AG83" s="510" t="s">
        <v>1211</v>
      </c>
      <c r="AH83" s="510" t="s">
        <v>1211</v>
      </c>
      <c r="AI83" s="510" t="s">
        <v>1211</v>
      </c>
    </row>
    <row r="84" spans="1:35" s="118" customFormat="1" ht="24.75" customHeight="1">
      <c r="A84" s="209"/>
      <c r="B84" s="209"/>
      <c r="C84" s="811" t="s">
        <v>609</v>
      </c>
      <c r="D84" s="811"/>
      <c r="E84" s="210"/>
      <c r="F84" s="212">
        <v>163</v>
      </c>
      <c r="G84" s="191">
        <v>98.8</v>
      </c>
      <c r="H84" s="191">
        <v>99.4</v>
      </c>
      <c r="I84" s="191">
        <v>100.3</v>
      </c>
      <c r="J84" s="184">
        <v>101.7</v>
      </c>
      <c r="K84" s="510" t="s">
        <v>1268</v>
      </c>
      <c r="L84" s="191">
        <v>101.2</v>
      </c>
      <c r="M84" s="191">
        <v>101.2</v>
      </c>
      <c r="N84" s="191">
        <v>101.4</v>
      </c>
      <c r="O84" s="191">
        <v>102.1</v>
      </c>
      <c r="P84" s="191">
        <v>101.9</v>
      </c>
      <c r="Q84" s="191">
        <v>100.9</v>
      </c>
      <c r="R84" s="191">
        <v>101.7</v>
      </c>
      <c r="S84" s="191">
        <v>100.9</v>
      </c>
      <c r="T84" s="191">
        <v>102.6</v>
      </c>
      <c r="U84" s="191">
        <v>103</v>
      </c>
      <c r="V84" s="191">
        <v>103</v>
      </c>
      <c r="W84" s="191">
        <v>100.8</v>
      </c>
      <c r="X84" s="189" t="s">
        <v>1188</v>
      </c>
      <c r="Y84" s="189" t="s">
        <v>1200</v>
      </c>
      <c r="Z84" s="189" t="s">
        <v>1200</v>
      </c>
      <c r="AA84" s="189" t="s">
        <v>1179</v>
      </c>
      <c r="AB84" s="189" t="s">
        <v>1188</v>
      </c>
      <c r="AC84" s="189" t="s">
        <v>1197</v>
      </c>
      <c r="AD84" s="189" t="s">
        <v>1094</v>
      </c>
      <c r="AE84" s="189" t="s">
        <v>1189</v>
      </c>
      <c r="AF84" s="189" t="s">
        <v>1094</v>
      </c>
      <c r="AG84" s="187" t="s">
        <v>1161</v>
      </c>
      <c r="AH84" s="187" t="s">
        <v>1269</v>
      </c>
      <c r="AI84" s="510" t="s">
        <v>1177</v>
      </c>
    </row>
    <row r="85" spans="1:35" s="118" customFormat="1" ht="24.75" customHeight="1">
      <c r="A85" s="209"/>
      <c r="B85" s="209"/>
      <c r="C85" s="811" t="s">
        <v>610</v>
      </c>
      <c r="D85" s="811"/>
      <c r="E85" s="210"/>
      <c r="F85" s="211">
        <v>60</v>
      </c>
      <c r="G85" s="184">
        <v>100.7</v>
      </c>
      <c r="H85" s="184">
        <v>104.4</v>
      </c>
      <c r="I85" s="184">
        <v>113.6</v>
      </c>
      <c r="J85" s="184">
        <v>120.9</v>
      </c>
      <c r="K85" s="510" t="s">
        <v>968</v>
      </c>
      <c r="L85" s="191">
        <v>116.6</v>
      </c>
      <c r="M85" s="191">
        <v>119.7</v>
      </c>
      <c r="N85" s="191">
        <v>119.7</v>
      </c>
      <c r="O85" s="191">
        <v>118.4</v>
      </c>
      <c r="P85" s="191">
        <v>119.7</v>
      </c>
      <c r="Q85" s="191">
        <v>121.1</v>
      </c>
      <c r="R85" s="191">
        <v>121.9</v>
      </c>
      <c r="S85" s="191">
        <v>121.9</v>
      </c>
      <c r="T85" s="191">
        <v>122.9</v>
      </c>
      <c r="U85" s="191">
        <v>122.8</v>
      </c>
      <c r="V85" s="191">
        <v>122.9</v>
      </c>
      <c r="W85" s="191">
        <v>123.5</v>
      </c>
      <c r="X85" s="189" t="s">
        <v>966</v>
      </c>
      <c r="Y85" s="189" t="s">
        <v>1036</v>
      </c>
      <c r="Z85" s="189" t="s">
        <v>968</v>
      </c>
      <c r="AA85" s="189" t="s">
        <v>1059</v>
      </c>
      <c r="AB85" s="189" t="s">
        <v>967</v>
      </c>
      <c r="AC85" s="189" t="s">
        <v>1270</v>
      </c>
      <c r="AD85" s="189" t="s">
        <v>1128</v>
      </c>
      <c r="AE85" s="189" t="s">
        <v>1018</v>
      </c>
      <c r="AF85" s="189" t="s">
        <v>964</v>
      </c>
      <c r="AG85" s="510" t="s">
        <v>1129</v>
      </c>
      <c r="AH85" s="510" t="s">
        <v>1271</v>
      </c>
      <c r="AI85" s="510" t="s">
        <v>1128</v>
      </c>
    </row>
    <row r="86" spans="1:35" s="118" customFormat="1" ht="24.75" customHeight="1">
      <c r="A86" s="209"/>
      <c r="B86" s="209"/>
      <c r="C86" s="811" t="s">
        <v>611</v>
      </c>
      <c r="D86" s="811"/>
      <c r="E86" s="210"/>
      <c r="F86" s="212">
        <v>41</v>
      </c>
      <c r="G86" s="191">
        <v>108.5</v>
      </c>
      <c r="H86" s="184">
        <v>113.6</v>
      </c>
      <c r="I86" s="184">
        <v>114.2</v>
      </c>
      <c r="J86" s="184">
        <v>114.4</v>
      </c>
      <c r="K86" s="510" t="s">
        <v>1069</v>
      </c>
      <c r="L86" s="191">
        <v>114.4</v>
      </c>
      <c r="M86" s="191">
        <v>114.4</v>
      </c>
      <c r="N86" s="191">
        <v>114.4</v>
      </c>
      <c r="O86" s="191">
        <v>114.4</v>
      </c>
      <c r="P86" s="191">
        <v>114.4</v>
      </c>
      <c r="Q86" s="191">
        <v>114.4</v>
      </c>
      <c r="R86" s="191">
        <v>114.4</v>
      </c>
      <c r="S86" s="191">
        <v>114.4</v>
      </c>
      <c r="T86" s="191">
        <v>114.4</v>
      </c>
      <c r="U86" s="191">
        <v>114.4</v>
      </c>
      <c r="V86" s="191">
        <v>114.7</v>
      </c>
      <c r="W86" s="191">
        <v>114.7</v>
      </c>
      <c r="X86" s="189" t="s">
        <v>1022</v>
      </c>
      <c r="Y86" s="189" t="s">
        <v>1022</v>
      </c>
      <c r="Z86" s="189" t="s">
        <v>1022</v>
      </c>
      <c r="AA86" s="189" t="s">
        <v>1022</v>
      </c>
      <c r="AB86" s="189" t="s">
        <v>1215</v>
      </c>
      <c r="AC86" s="189" t="s">
        <v>1215</v>
      </c>
      <c r="AD86" s="189" t="s">
        <v>1215</v>
      </c>
      <c r="AE86" s="189" t="s">
        <v>1215</v>
      </c>
      <c r="AF86" s="189" t="s">
        <v>1215</v>
      </c>
      <c r="AG86" s="510" t="s">
        <v>1215</v>
      </c>
      <c r="AH86" s="510" t="s">
        <v>1215</v>
      </c>
      <c r="AI86" s="510" t="s">
        <v>1215</v>
      </c>
    </row>
    <row r="87" spans="1:35" s="118" customFormat="1" ht="24.75" customHeight="1">
      <c r="A87" s="209"/>
      <c r="B87" s="209"/>
      <c r="C87" s="811" t="s">
        <v>15</v>
      </c>
      <c r="D87" s="811"/>
      <c r="E87" s="177"/>
      <c r="F87" s="212">
        <v>281</v>
      </c>
      <c r="G87" s="191">
        <v>101.5</v>
      </c>
      <c r="H87" s="184">
        <v>101.7</v>
      </c>
      <c r="I87" s="184">
        <v>101.8</v>
      </c>
      <c r="J87" s="184">
        <v>102.4</v>
      </c>
      <c r="K87" s="510" t="s">
        <v>1272</v>
      </c>
      <c r="L87" s="191">
        <v>101.8</v>
      </c>
      <c r="M87" s="191">
        <v>101.8</v>
      </c>
      <c r="N87" s="191">
        <v>101.8</v>
      </c>
      <c r="O87" s="191">
        <v>101.9</v>
      </c>
      <c r="P87" s="191">
        <v>101.9</v>
      </c>
      <c r="Q87" s="191">
        <v>102</v>
      </c>
      <c r="R87" s="191">
        <v>102.7</v>
      </c>
      <c r="S87" s="191">
        <v>102.7</v>
      </c>
      <c r="T87" s="191">
        <v>102.7</v>
      </c>
      <c r="U87" s="191">
        <v>103.8</v>
      </c>
      <c r="V87" s="191">
        <v>102.7</v>
      </c>
      <c r="W87" s="191">
        <v>102.7</v>
      </c>
      <c r="X87" s="189" t="s">
        <v>1202</v>
      </c>
      <c r="Y87" s="189" t="s">
        <v>1202</v>
      </c>
      <c r="Z87" s="189" t="s">
        <v>1202</v>
      </c>
      <c r="AA87" s="189" t="s">
        <v>1202</v>
      </c>
      <c r="AB87" s="189" t="s">
        <v>1202</v>
      </c>
      <c r="AC87" s="189" t="s">
        <v>1202</v>
      </c>
      <c r="AD87" s="189" t="s">
        <v>1272</v>
      </c>
      <c r="AE87" s="189" t="s">
        <v>1272</v>
      </c>
      <c r="AF87" s="189" t="s">
        <v>1272</v>
      </c>
      <c r="AG87" s="510" t="s">
        <v>1273</v>
      </c>
      <c r="AH87" s="510" t="s">
        <v>1273</v>
      </c>
      <c r="AI87" s="510" t="s">
        <v>1273</v>
      </c>
    </row>
    <row r="88" spans="1:35" ht="15" customHeight="1">
      <c r="A88" s="209"/>
      <c r="B88" s="209"/>
      <c r="C88" s="209"/>
      <c r="D88" s="209"/>
      <c r="E88" s="210"/>
      <c r="F88" s="213"/>
      <c r="G88" s="198"/>
      <c r="H88" s="198"/>
      <c r="I88" s="198"/>
      <c r="J88" s="184"/>
      <c r="K88" s="184"/>
      <c r="L88" s="198"/>
      <c r="M88" s="198"/>
      <c r="N88" s="198"/>
      <c r="O88" s="198"/>
      <c r="P88" s="198"/>
      <c r="Q88" s="198"/>
      <c r="R88" s="198"/>
      <c r="S88" s="198"/>
      <c r="T88" s="198"/>
      <c r="U88" s="198"/>
      <c r="V88" s="198"/>
      <c r="W88" s="198"/>
      <c r="X88" s="189"/>
      <c r="Y88" s="189"/>
      <c r="Z88" s="189"/>
      <c r="AA88" s="189"/>
      <c r="AB88" s="189"/>
      <c r="AC88" s="189"/>
      <c r="AD88" s="189"/>
      <c r="AE88" s="189"/>
      <c r="AF88" s="189"/>
      <c r="AG88" s="184"/>
      <c r="AH88" s="184"/>
      <c r="AI88" s="184"/>
    </row>
    <row r="89" spans="1:35" s="119" customFormat="1" ht="24.75" customHeight="1">
      <c r="A89" s="180"/>
      <c r="B89" s="810" t="s">
        <v>612</v>
      </c>
      <c r="C89" s="810"/>
      <c r="D89" s="810"/>
      <c r="E89" s="215"/>
      <c r="F89" s="214">
        <v>438</v>
      </c>
      <c r="G89" s="191">
        <v>98</v>
      </c>
      <c r="H89" s="184">
        <v>106.2</v>
      </c>
      <c r="I89" s="184">
        <v>113.8</v>
      </c>
      <c r="J89" s="191">
        <v>121.7</v>
      </c>
      <c r="K89" s="509" t="s">
        <v>990</v>
      </c>
      <c r="L89" s="191">
        <v>117.3</v>
      </c>
      <c r="M89" s="191">
        <v>114.5</v>
      </c>
      <c r="N89" s="191">
        <v>116.1</v>
      </c>
      <c r="O89" s="191">
        <v>120.5</v>
      </c>
      <c r="P89" s="191">
        <v>121.7</v>
      </c>
      <c r="Q89" s="191">
        <v>118.6</v>
      </c>
      <c r="R89" s="191">
        <v>115.4</v>
      </c>
      <c r="S89" s="191">
        <v>118.9</v>
      </c>
      <c r="T89" s="191">
        <v>124.8</v>
      </c>
      <c r="U89" s="191">
        <v>127.9</v>
      </c>
      <c r="V89" s="191">
        <v>129.19999999999999</v>
      </c>
      <c r="W89" s="191">
        <v>135.5</v>
      </c>
      <c r="X89" s="188" t="s">
        <v>1274</v>
      </c>
      <c r="Y89" s="188" t="s">
        <v>1275</v>
      </c>
      <c r="Z89" s="188" t="s">
        <v>989</v>
      </c>
      <c r="AA89" s="188" t="s">
        <v>965</v>
      </c>
      <c r="AB89" s="188" t="s">
        <v>1060</v>
      </c>
      <c r="AC89" s="188" t="s">
        <v>995</v>
      </c>
      <c r="AD89" s="188" t="s">
        <v>1064</v>
      </c>
      <c r="AE89" s="188" t="s">
        <v>1276</v>
      </c>
      <c r="AF89" s="188" t="s">
        <v>1277</v>
      </c>
      <c r="AG89" s="509" t="s">
        <v>1103</v>
      </c>
      <c r="AH89" s="509" t="s">
        <v>1143</v>
      </c>
      <c r="AI89" s="509" t="s">
        <v>992</v>
      </c>
    </row>
    <row r="90" spans="1:35" s="118" customFormat="1" ht="24.75" customHeight="1">
      <c r="A90" s="209"/>
      <c r="B90" s="209"/>
      <c r="C90" s="809" t="s">
        <v>613</v>
      </c>
      <c r="D90" s="809"/>
      <c r="E90" s="210"/>
      <c r="F90" s="212">
        <v>128</v>
      </c>
      <c r="G90" s="191">
        <v>99.5</v>
      </c>
      <c r="H90" s="184">
        <v>114.1</v>
      </c>
      <c r="I90" s="184">
        <v>123.8</v>
      </c>
      <c r="J90" s="184">
        <v>123.4</v>
      </c>
      <c r="K90" s="510" t="s">
        <v>1278</v>
      </c>
      <c r="L90" s="191">
        <v>123.5</v>
      </c>
      <c r="M90" s="191">
        <v>119.7</v>
      </c>
      <c r="N90" s="191">
        <v>121.6</v>
      </c>
      <c r="O90" s="191">
        <v>123.9</v>
      </c>
      <c r="P90" s="191">
        <v>122.9</v>
      </c>
      <c r="Q90" s="191">
        <v>124.3</v>
      </c>
      <c r="R90" s="191">
        <v>123.5</v>
      </c>
      <c r="S90" s="191">
        <v>121.4</v>
      </c>
      <c r="T90" s="191">
        <v>124.5</v>
      </c>
      <c r="U90" s="191">
        <v>125.6</v>
      </c>
      <c r="V90" s="191">
        <v>122.6</v>
      </c>
      <c r="W90" s="191">
        <v>126.9</v>
      </c>
      <c r="X90" s="189" t="s">
        <v>1066</v>
      </c>
      <c r="Y90" s="189" t="s">
        <v>1034</v>
      </c>
      <c r="Z90" s="189" t="s">
        <v>1066</v>
      </c>
      <c r="AA90" s="189" t="s">
        <v>1279</v>
      </c>
      <c r="AB90" s="189" t="s">
        <v>1034</v>
      </c>
      <c r="AC90" s="189" t="s">
        <v>1155</v>
      </c>
      <c r="AD90" s="189" t="s">
        <v>970</v>
      </c>
      <c r="AE90" s="189" t="s">
        <v>1118</v>
      </c>
      <c r="AF90" s="189" t="s">
        <v>990</v>
      </c>
      <c r="AG90" s="510" t="s">
        <v>986</v>
      </c>
      <c r="AH90" s="510" t="s">
        <v>1143</v>
      </c>
      <c r="AI90" s="510" t="s">
        <v>1280</v>
      </c>
    </row>
    <row r="91" spans="1:35" s="118" customFormat="1" ht="24.75" customHeight="1">
      <c r="A91" s="183"/>
      <c r="B91" s="209"/>
      <c r="C91" s="809" t="s">
        <v>614</v>
      </c>
      <c r="D91" s="809"/>
      <c r="E91" s="210"/>
      <c r="F91" s="212">
        <v>215</v>
      </c>
      <c r="G91" s="191">
        <v>97.4</v>
      </c>
      <c r="H91" s="191">
        <v>102</v>
      </c>
      <c r="I91" s="191">
        <v>107.7</v>
      </c>
      <c r="J91" s="184">
        <v>119.1</v>
      </c>
      <c r="K91" s="510" t="s">
        <v>1068</v>
      </c>
      <c r="L91" s="191">
        <v>109.4</v>
      </c>
      <c r="M91" s="191">
        <v>106.8</v>
      </c>
      <c r="N91" s="191">
        <v>108.7</v>
      </c>
      <c r="O91" s="191">
        <v>118.5</v>
      </c>
      <c r="P91" s="191">
        <v>119.7</v>
      </c>
      <c r="Q91" s="191">
        <v>114.2</v>
      </c>
      <c r="R91" s="191">
        <v>107.8</v>
      </c>
      <c r="S91" s="191">
        <v>115.4</v>
      </c>
      <c r="T91" s="191">
        <v>125.2</v>
      </c>
      <c r="U91" s="191">
        <v>130.5</v>
      </c>
      <c r="V91" s="191">
        <v>133.9</v>
      </c>
      <c r="W91" s="191">
        <v>138.69999999999999</v>
      </c>
      <c r="X91" s="189" t="s">
        <v>1281</v>
      </c>
      <c r="Y91" s="189" t="s">
        <v>1282</v>
      </c>
      <c r="Z91" s="189" t="s">
        <v>1283</v>
      </c>
      <c r="AA91" s="189" t="s">
        <v>1284</v>
      </c>
      <c r="AB91" s="189" t="s">
        <v>1070</v>
      </c>
      <c r="AC91" s="189" t="s">
        <v>1257</v>
      </c>
      <c r="AD91" s="189" t="s">
        <v>1105</v>
      </c>
      <c r="AE91" s="189" t="s">
        <v>999</v>
      </c>
      <c r="AF91" s="189" t="s">
        <v>983</v>
      </c>
      <c r="AG91" s="510" t="s">
        <v>1142</v>
      </c>
      <c r="AH91" s="510" t="s">
        <v>1120</v>
      </c>
      <c r="AI91" s="510" t="s">
        <v>1099</v>
      </c>
    </row>
    <row r="92" spans="1:35" s="118" customFormat="1" ht="24.75" customHeight="1">
      <c r="A92" s="209"/>
      <c r="B92" s="209"/>
      <c r="C92" s="809" t="s">
        <v>615</v>
      </c>
      <c r="D92" s="809"/>
      <c r="E92" s="210"/>
      <c r="F92" s="211">
        <v>95</v>
      </c>
      <c r="G92" s="191">
        <v>97.4</v>
      </c>
      <c r="H92" s="184">
        <v>105.2</v>
      </c>
      <c r="I92" s="184">
        <v>114.1</v>
      </c>
      <c r="J92" s="184">
        <v>125.4</v>
      </c>
      <c r="K92" s="510" t="s">
        <v>1119</v>
      </c>
      <c r="L92" s="191">
        <v>127</v>
      </c>
      <c r="M92" s="191">
        <v>125</v>
      </c>
      <c r="N92" s="191">
        <v>125.4</v>
      </c>
      <c r="O92" s="191">
        <v>120.6</v>
      </c>
      <c r="P92" s="191">
        <v>124.5</v>
      </c>
      <c r="Q92" s="191">
        <v>120.9</v>
      </c>
      <c r="R92" s="191">
        <v>122</v>
      </c>
      <c r="S92" s="191">
        <v>123.3</v>
      </c>
      <c r="T92" s="191">
        <v>124.2</v>
      </c>
      <c r="U92" s="191">
        <v>125</v>
      </c>
      <c r="V92" s="191">
        <v>127.2</v>
      </c>
      <c r="W92" s="191">
        <v>139.9</v>
      </c>
      <c r="X92" s="189" t="s">
        <v>1285</v>
      </c>
      <c r="Y92" s="189" t="s">
        <v>972</v>
      </c>
      <c r="Z92" s="189" t="s">
        <v>1286</v>
      </c>
      <c r="AA92" s="189" t="s">
        <v>1287</v>
      </c>
      <c r="AB92" s="189" t="s">
        <v>987</v>
      </c>
      <c r="AC92" s="189" t="s">
        <v>992</v>
      </c>
      <c r="AD92" s="189" t="s">
        <v>1128</v>
      </c>
      <c r="AE92" s="189" t="s">
        <v>1288</v>
      </c>
      <c r="AF92" s="189" t="s">
        <v>1097</v>
      </c>
      <c r="AG92" s="187" t="s">
        <v>970</v>
      </c>
      <c r="AH92" s="510" t="s">
        <v>1152</v>
      </c>
      <c r="AI92" s="510" t="s">
        <v>1289</v>
      </c>
    </row>
    <row r="93" spans="1:35" ht="15" customHeight="1">
      <c r="A93" s="209"/>
      <c r="B93" s="209"/>
      <c r="C93" s="209"/>
      <c r="D93" s="209"/>
      <c r="E93" s="210"/>
      <c r="F93" s="213"/>
      <c r="G93" s="198"/>
      <c r="H93" s="198"/>
      <c r="I93" s="198"/>
      <c r="J93" s="191"/>
      <c r="K93" s="184"/>
      <c r="L93" s="198"/>
      <c r="M93" s="198"/>
      <c r="N93" s="198"/>
      <c r="O93" s="198"/>
      <c r="P93" s="198"/>
      <c r="Q93" s="198"/>
      <c r="R93" s="198"/>
      <c r="S93" s="198"/>
      <c r="T93" s="198"/>
      <c r="U93" s="198"/>
      <c r="V93" s="198"/>
      <c r="W93" s="198"/>
      <c r="X93" s="189"/>
      <c r="Y93" s="189"/>
      <c r="Z93" s="189"/>
      <c r="AA93" s="189"/>
      <c r="AB93" s="189"/>
      <c r="AC93" s="189"/>
      <c r="AD93" s="189"/>
      <c r="AE93" s="189"/>
      <c r="AF93" s="189"/>
      <c r="AG93" s="184"/>
      <c r="AH93" s="184"/>
      <c r="AI93" s="184"/>
    </row>
    <row r="94" spans="1:35" s="119" customFormat="1" ht="24.75" customHeight="1">
      <c r="A94" s="812" t="s">
        <v>616</v>
      </c>
      <c r="B94" s="812"/>
      <c r="C94" s="812"/>
      <c r="D94" s="812"/>
      <c r="E94" s="215"/>
      <c r="F94" s="214">
        <v>9562</v>
      </c>
      <c r="G94" s="184">
        <v>99.5</v>
      </c>
      <c r="H94" s="184">
        <v>101.7</v>
      </c>
      <c r="I94" s="184">
        <v>104.9</v>
      </c>
      <c r="J94" s="184">
        <v>107.7</v>
      </c>
      <c r="K94" s="509" t="s">
        <v>951</v>
      </c>
      <c r="L94" s="191">
        <v>106.1</v>
      </c>
      <c r="M94" s="191">
        <v>106.3</v>
      </c>
      <c r="N94" s="191">
        <v>106.5</v>
      </c>
      <c r="O94" s="191">
        <v>106.7</v>
      </c>
      <c r="P94" s="191">
        <v>107.2</v>
      </c>
      <c r="Q94" s="191">
        <v>107.4</v>
      </c>
      <c r="R94" s="191">
        <v>108.1</v>
      </c>
      <c r="S94" s="191">
        <v>108.6</v>
      </c>
      <c r="T94" s="191">
        <v>107.8</v>
      </c>
      <c r="U94" s="191">
        <v>108.5</v>
      </c>
      <c r="V94" s="191">
        <v>109.1</v>
      </c>
      <c r="W94" s="191">
        <v>109.5</v>
      </c>
      <c r="X94" s="188" t="s">
        <v>1165</v>
      </c>
      <c r="Y94" s="188" t="s">
        <v>1108</v>
      </c>
      <c r="Z94" s="188" t="s">
        <v>1106</v>
      </c>
      <c r="AA94" s="188" t="s">
        <v>953</v>
      </c>
      <c r="AB94" s="188" t="s">
        <v>1104</v>
      </c>
      <c r="AC94" s="188" t="s">
        <v>1125</v>
      </c>
      <c r="AD94" s="188" t="s">
        <v>954</v>
      </c>
      <c r="AE94" s="188" t="s">
        <v>955</v>
      </c>
      <c r="AF94" s="188" t="s">
        <v>1104</v>
      </c>
      <c r="AG94" s="509" t="s">
        <v>1207</v>
      </c>
      <c r="AH94" s="509" t="s">
        <v>958</v>
      </c>
      <c r="AI94" s="509" t="s">
        <v>955</v>
      </c>
    </row>
    <row r="95" spans="1:35" s="118" customFormat="1" ht="24.75" customHeight="1">
      <c r="A95" s="209"/>
      <c r="B95" s="809" t="s">
        <v>617</v>
      </c>
      <c r="C95" s="809"/>
      <c r="D95" s="809"/>
      <c r="E95" s="177"/>
      <c r="F95" s="211">
        <v>2452</v>
      </c>
      <c r="G95" s="191">
        <v>99.3</v>
      </c>
      <c r="H95" s="184">
        <v>103.4</v>
      </c>
      <c r="I95" s="184">
        <v>112.6</v>
      </c>
      <c r="J95" s="191">
        <v>116.6</v>
      </c>
      <c r="K95" s="510" t="s">
        <v>1128</v>
      </c>
      <c r="L95" s="191">
        <v>114.9</v>
      </c>
      <c r="M95" s="191">
        <v>115.2</v>
      </c>
      <c r="N95" s="191">
        <v>114.9</v>
      </c>
      <c r="O95" s="191">
        <v>115</v>
      </c>
      <c r="P95" s="191">
        <v>115.2</v>
      </c>
      <c r="Q95" s="191">
        <v>115.2</v>
      </c>
      <c r="R95" s="191">
        <v>116.2</v>
      </c>
      <c r="S95" s="191">
        <v>117.1</v>
      </c>
      <c r="T95" s="191">
        <v>117.4</v>
      </c>
      <c r="U95" s="191">
        <v>118.7</v>
      </c>
      <c r="V95" s="191">
        <v>119.6</v>
      </c>
      <c r="W95" s="191">
        <v>119.4</v>
      </c>
      <c r="X95" s="189" t="s">
        <v>1021</v>
      </c>
      <c r="Y95" s="189" t="s">
        <v>1033</v>
      </c>
      <c r="Z95" s="189" t="s">
        <v>1264</v>
      </c>
      <c r="AA95" s="189" t="s">
        <v>965</v>
      </c>
      <c r="AB95" s="189" t="s">
        <v>1018</v>
      </c>
      <c r="AC95" s="189" t="s">
        <v>960</v>
      </c>
      <c r="AD95" s="189" t="s">
        <v>960</v>
      </c>
      <c r="AE95" s="189" t="s">
        <v>1290</v>
      </c>
      <c r="AF95" s="189" t="s">
        <v>1290</v>
      </c>
      <c r="AG95" s="510" t="s">
        <v>1152</v>
      </c>
      <c r="AH95" s="510" t="s">
        <v>1127</v>
      </c>
      <c r="AI95" s="510" t="s">
        <v>1127</v>
      </c>
    </row>
    <row r="96" spans="1:35" s="118" customFormat="1" ht="24.75" customHeight="1">
      <c r="A96" s="209"/>
      <c r="B96" s="807" t="s">
        <v>618</v>
      </c>
      <c r="C96" s="807"/>
      <c r="D96" s="807"/>
      <c r="E96" s="210"/>
      <c r="F96" s="211">
        <v>8459</v>
      </c>
      <c r="G96" s="191">
        <v>99.1</v>
      </c>
      <c r="H96" s="184">
        <v>102</v>
      </c>
      <c r="I96" s="184">
        <v>106</v>
      </c>
      <c r="J96" s="191">
        <v>109.5</v>
      </c>
      <c r="K96" s="510" t="s">
        <v>1182</v>
      </c>
      <c r="L96" s="191">
        <v>107.5</v>
      </c>
      <c r="M96" s="191">
        <v>107.6</v>
      </c>
      <c r="N96" s="191">
        <v>107.9</v>
      </c>
      <c r="O96" s="191">
        <v>108.3</v>
      </c>
      <c r="P96" s="191">
        <v>108.9</v>
      </c>
      <c r="Q96" s="191">
        <v>109.1</v>
      </c>
      <c r="R96" s="191">
        <v>109.7</v>
      </c>
      <c r="S96" s="191">
        <v>110.5</v>
      </c>
      <c r="T96" s="191">
        <v>109.8</v>
      </c>
      <c r="U96" s="191">
        <v>110.8</v>
      </c>
      <c r="V96" s="191">
        <v>111.5</v>
      </c>
      <c r="W96" s="191">
        <v>112.3</v>
      </c>
      <c r="X96" s="189" t="s">
        <v>959</v>
      </c>
      <c r="Y96" s="189" t="s">
        <v>957</v>
      </c>
      <c r="Z96" s="189" t="s">
        <v>1172</v>
      </c>
      <c r="AA96" s="189" t="s">
        <v>1024</v>
      </c>
      <c r="AB96" s="189" t="s">
        <v>1182</v>
      </c>
      <c r="AC96" s="189" t="s">
        <v>1182</v>
      </c>
      <c r="AD96" s="189" t="s">
        <v>1209</v>
      </c>
      <c r="AE96" s="189" t="s">
        <v>1079</v>
      </c>
      <c r="AF96" s="189" t="s">
        <v>1291</v>
      </c>
      <c r="AG96" s="510" t="s">
        <v>1107</v>
      </c>
      <c r="AH96" s="510" t="s">
        <v>1147</v>
      </c>
      <c r="AI96" s="510" t="s">
        <v>1254</v>
      </c>
    </row>
    <row r="97" spans="1:35" s="118" customFormat="1" ht="24.75" customHeight="1">
      <c r="A97" s="209"/>
      <c r="B97" s="807" t="s">
        <v>16</v>
      </c>
      <c r="C97" s="807"/>
      <c r="D97" s="807"/>
      <c r="E97" s="210"/>
      <c r="F97" s="211">
        <v>694</v>
      </c>
      <c r="G97" s="191">
        <v>102</v>
      </c>
      <c r="H97" s="191">
        <v>105</v>
      </c>
      <c r="I97" s="191">
        <v>108.2</v>
      </c>
      <c r="J97" s="184">
        <v>109.6</v>
      </c>
      <c r="K97" s="510" t="s">
        <v>1173</v>
      </c>
      <c r="L97" s="191">
        <v>108.9</v>
      </c>
      <c r="M97" s="191">
        <v>109</v>
      </c>
      <c r="N97" s="191">
        <v>109.1</v>
      </c>
      <c r="O97" s="191">
        <v>109.1</v>
      </c>
      <c r="P97" s="191">
        <v>109.3</v>
      </c>
      <c r="Q97" s="191">
        <v>109.2</v>
      </c>
      <c r="R97" s="191">
        <v>109.1</v>
      </c>
      <c r="S97" s="191">
        <v>109.2</v>
      </c>
      <c r="T97" s="191">
        <v>109.2</v>
      </c>
      <c r="U97" s="191">
        <v>110.9</v>
      </c>
      <c r="V97" s="191">
        <v>111.1</v>
      </c>
      <c r="W97" s="191">
        <v>111.3</v>
      </c>
      <c r="X97" s="189" t="s">
        <v>1023</v>
      </c>
      <c r="Y97" s="189" t="s">
        <v>955</v>
      </c>
      <c r="Z97" s="189" t="s">
        <v>956</v>
      </c>
      <c r="AA97" s="189" t="s">
        <v>1173</v>
      </c>
      <c r="AB97" s="189" t="s">
        <v>957</v>
      </c>
      <c r="AC97" s="189" t="s">
        <v>957</v>
      </c>
      <c r="AD97" s="189" t="s">
        <v>957</v>
      </c>
      <c r="AE97" s="189" t="s">
        <v>1072</v>
      </c>
      <c r="AF97" s="189" t="s">
        <v>950</v>
      </c>
      <c r="AG97" s="510" t="s">
        <v>1172</v>
      </c>
      <c r="AH97" s="510" t="s">
        <v>1172</v>
      </c>
      <c r="AI97" s="510" t="s">
        <v>959</v>
      </c>
    </row>
    <row r="98" spans="1:35" s="118" customFormat="1" ht="24.75" customHeight="1">
      <c r="A98" s="183"/>
      <c r="B98" s="807" t="s">
        <v>17</v>
      </c>
      <c r="C98" s="807"/>
      <c r="D98" s="807"/>
      <c r="E98" s="177"/>
      <c r="F98" s="211">
        <v>423</v>
      </c>
      <c r="G98" s="191">
        <v>100.2</v>
      </c>
      <c r="H98" s="191">
        <v>100</v>
      </c>
      <c r="I98" s="191">
        <v>100.3</v>
      </c>
      <c r="J98" s="184">
        <v>101</v>
      </c>
      <c r="K98" s="510" t="s">
        <v>1109</v>
      </c>
      <c r="L98" s="191">
        <v>100.7</v>
      </c>
      <c r="M98" s="191">
        <v>101</v>
      </c>
      <c r="N98" s="191">
        <v>101.1</v>
      </c>
      <c r="O98" s="191">
        <v>101.1</v>
      </c>
      <c r="P98" s="191">
        <v>101.1</v>
      </c>
      <c r="Q98" s="191">
        <v>101.1</v>
      </c>
      <c r="R98" s="191">
        <v>100.9</v>
      </c>
      <c r="S98" s="191">
        <v>100.9</v>
      </c>
      <c r="T98" s="191">
        <v>100.9</v>
      </c>
      <c r="U98" s="191">
        <v>100.9</v>
      </c>
      <c r="V98" s="191">
        <v>100.9</v>
      </c>
      <c r="W98" s="191">
        <v>101.1</v>
      </c>
      <c r="X98" s="189" t="s">
        <v>1198</v>
      </c>
      <c r="Y98" s="189" t="s">
        <v>1198</v>
      </c>
      <c r="Z98" s="189" t="s">
        <v>1197</v>
      </c>
      <c r="AA98" s="189" t="s">
        <v>1189</v>
      </c>
      <c r="AB98" s="189" t="s">
        <v>1200</v>
      </c>
      <c r="AC98" s="189" t="s">
        <v>1200</v>
      </c>
      <c r="AD98" s="189" t="s">
        <v>1109</v>
      </c>
      <c r="AE98" s="189" t="s">
        <v>1109</v>
      </c>
      <c r="AF98" s="189" t="s">
        <v>1093</v>
      </c>
      <c r="AG98" s="510" t="s">
        <v>1093</v>
      </c>
      <c r="AH98" s="510" t="s">
        <v>1094</v>
      </c>
      <c r="AI98" s="187" t="s">
        <v>1092</v>
      </c>
    </row>
    <row r="99" spans="1:35" s="118" customFormat="1" ht="24.75" customHeight="1">
      <c r="A99" s="183"/>
      <c r="B99" s="808" t="s">
        <v>619</v>
      </c>
      <c r="C99" s="808"/>
      <c r="D99" s="808"/>
      <c r="E99" s="210"/>
      <c r="F99" s="212">
        <v>8021</v>
      </c>
      <c r="G99" s="191">
        <v>99.2</v>
      </c>
      <c r="H99" s="191">
        <v>101.8</v>
      </c>
      <c r="I99" s="191">
        <v>105.6</v>
      </c>
      <c r="J99" s="191">
        <v>108.8</v>
      </c>
      <c r="K99" s="187" t="s">
        <v>959</v>
      </c>
      <c r="L99" s="191">
        <v>107</v>
      </c>
      <c r="M99" s="191">
        <v>107.2</v>
      </c>
      <c r="N99" s="191">
        <v>107.4</v>
      </c>
      <c r="O99" s="191">
        <v>107.7</v>
      </c>
      <c r="P99" s="191">
        <v>108.3</v>
      </c>
      <c r="Q99" s="191">
        <v>108.5</v>
      </c>
      <c r="R99" s="191">
        <v>109.4</v>
      </c>
      <c r="S99" s="191">
        <v>110</v>
      </c>
      <c r="T99" s="191">
        <v>109</v>
      </c>
      <c r="U99" s="191">
        <v>109.8</v>
      </c>
      <c r="V99" s="191">
        <v>110.5</v>
      </c>
      <c r="W99" s="191">
        <v>111</v>
      </c>
      <c r="X99" s="189" t="s">
        <v>1207</v>
      </c>
      <c r="Y99" s="189" t="s">
        <v>953</v>
      </c>
      <c r="Z99" s="189" t="s">
        <v>955</v>
      </c>
      <c r="AA99" s="189" t="s">
        <v>1172</v>
      </c>
      <c r="AB99" s="189" t="s">
        <v>1024</v>
      </c>
      <c r="AC99" s="189" t="s">
        <v>1146</v>
      </c>
      <c r="AD99" s="189" t="s">
        <v>1175</v>
      </c>
      <c r="AE99" s="189" t="s">
        <v>1209</v>
      </c>
      <c r="AF99" s="189" t="s">
        <v>1071</v>
      </c>
      <c r="AG99" s="510" t="s">
        <v>1070</v>
      </c>
      <c r="AH99" s="510" t="s">
        <v>1253</v>
      </c>
      <c r="AI99" s="510" t="s">
        <v>1182</v>
      </c>
    </row>
    <row r="100" spans="1:35" s="118" customFormat="1" ht="24.75" customHeight="1">
      <c r="A100" s="209"/>
      <c r="B100" s="806" t="s">
        <v>620</v>
      </c>
      <c r="C100" s="806"/>
      <c r="D100" s="806"/>
      <c r="E100" s="210"/>
      <c r="F100" s="4">
        <v>657</v>
      </c>
      <c r="G100" s="191">
        <v>100.2</v>
      </c>
      <c r="H100" s="184">
        <v>116.9</v>
      </c>
      <c r="I100" s="184">
        <v>104.6</v>
      </c>
      <c r="J100" s="184">
        <v>110</v>
      </c>
      <c r="K100" s="510" t="s">
        <v>1292</v>
      </c>
      <c r="L100" s="191">
        <v>103.1</v>
      </c>
      <c r="M100" s="191">
        <v>103.5</v>
      </c>
      <c r="N100" s="191">
        <v>104.5</v>
      </c>
      <c r="O100" s="191">
        <v>105.1</v>
      </c>
      <c r="P100" s="191">
        <v>109.7</v>
      </c>
      <c r="Q100" s="191">
        <v>114.2</v>
      </c>
      <c r="R100" s="191">
        <v>118.4</v>
      </c>
      <c r="S100" s="191">
        <v>117.9</v>
      </c>
      <c r="T100" s="191">
        <v>106.4</v>
      </c>
      <c r="U100" s="191">
        <v>107</v>
      </c>
      <c r="V100" s="191">
        <v>111.5</v>
      </c>
      <c r="W100" s="191">
        <v>118.1</v>
      </c>
      <c r="X100" s="189" t="s">
        <v>1150</v>
      </c>
      <c r="Y100" s="189" t="s">
        <v>958</v>
      </c>
      <c r="Z100" s="189" t="s">
        <v>1173</v>
      </c>
      <c r="AA100" s="189" t="s">
        <v>1196</v>
      </c>
      <c r="AB100" s="189" t="s">
        <v>1154</v>
      </c>
      <c r="AC100" s="189" t="s">
        <v>1042</v>
      </c>
      <c r="AD100" s="189" t="s">
        <v>1150</v>
      </c>
      <c r="AE100" s="189" t="s">
        <v>1172</v>
      </c>
      <c r="AF100" s="189" t="s">
        <v>953</v>
      </c>
      <c r="AG100" s="187" t="s">
        <v>956</v>
      </c>
      <c r="AH100" s="510" t="s">
        <v>999</v>
      </c>
      <c r="AI100" s="187" t="s">
        <v>1074</v>
      </c>
    </row>
    <row r="101" spans="1:35" ht="15" customHeight="1">
      <c r="A101" s="209"/>
      <c r="B101" s="209"/>
      <c r="C101" s="209"/>
      <c r="D101" s="209"/>
      <c r="E101" s="210"/>
      <c r="F101" s="212"/>
      <c r="G101" s="191"/>
      <c r="H101" s="191"/>
      <c r="I101" s="191"/>
      <c r="J101" s="191"/>
      <c r="K101" s="184"/>
      <c r="L101" s="191"/>
      <c r="M101" s="191"/>
      <c r="N101" s="191"/>
      <c r="O101" s="191"/>
      <c r="P101" s="191"/>
      <c r="Q101" s="191"/>
      <c r="R101" s="191"/>
      <c r="S101" s="191"/>
      <c r="T101" s="191"/>
      <c r="U101" s="191"/>
      <c r="V101" s="191"/>
      <c r="W101" s="191"/>
      <c r="X101" s="189"/>
      <c r="Y101" s="189"/>
      <c r="Z101" s="189"/>
      <c r="AA101" s="189"/>
      <c r="AB101" s="189"/>
      <c r="AC101" s="189"/>
      <c r="AD101" s="189"/>
      <c r="AE101" s="189"/>
      <c r="AF101" s="189"/>
      <c r="AG101" s="184"/>
      <c r="AH101" s="184"/>
      <c r="AI101" s="184"/>
    </row>
    <row r="102" spans="1:35" s="118" customFormat="1" ht="24.75" customHeight="1">
      <c r="A102" s="804" t="s">
        <v>21</v>
      </c>
      <c r="B102" s="805"/>
      <c r="C102" s="805"/>
      <c r="D102" s="805"/>
      <c r="E102" s="177"/>
      <c r="F102" s="5">
        <v>8904</v>
      </c>
      <c r="G102" s="184">
        <v>99.4</v>
      </c>
      <c r="H102" s="184">
        <v>100.5</v>
      </c>
      <c r="I102" s="184">
        <v>104.9</v>
      </c>
      <c r="J102" s="191">
        <v>107.5</v>
      </c>
      <c r="K102" s="509" t="s">
        <v>1169</v>
      </c>
      <c r="L102" s="191">
        <v>106.3</v>
      </c>
      <c r="M102" s="191">
        <v>106.5</v>
      </c>
      <c r="N102" s="191">
        <v>106.7</v>
      </c>
      <c r="O102" s="191">
        <v>106.8</v>
      </c>
      <c r="P102" s="191">
        <v>107</v>
      </c>
      <c r="Q102" s="191">
        <v>106.9</v>
      </c>
      <c r="R102" s="191">
        <v>107.4</v>
      </c>
      <c r="S102" s="191">
        <v>108</v>
      </c>
      <c r="T102" s="191">
        <v>107.9</v>
      </c>
      <c r="U102" s="191">
        <v>108.6</v>
      </c>
      <c r="V102" s="191">
        <v>108.9</v>
      </c>
      <c r="W102" s="191">
        <v>108.9</v>
      </c>
      <c r="X102" s="188" t="s">
        <v>1114</v>
      </c>
      <c r="Y102" s="188" t="s">
        <v>1162</v>
      </c>
      <c r="Z102" s="188" t="s">
        <v>1186</v>
      </c>
      <c r="AA102" s="188" t="s">
        <v>952</v>
      </c>
      <c r="AB102" s="188" t="s">
        <v>1169</v>
      </c>
      <c r="AC102" s="188" t="s">
        <v>953</v>
      </c>
      <c r="AD102" s="188" t="s">
        <v>951</v>
      </c>
      <c r="AE102" s="188" t="s">
        <v>1180</v>
      </c>
      <c r="AF102" s="188" t="s">
        <v>1125</v>
      </c>
      <c r="AG102" s="509" t="s">
        <v>1207</v>
      </c>
      <c r="AH102" s="509" t="s">
        <v>954</v>
      </c>
      <c r="AI102" s="509" t="s">
        <v>1125</v>
      </c>
    </row>
    <row r="103" spans="1:35" s="119" customFormat="1" ht="24.75" customHeight="1">
      <c r="A103" s="804" t="s">
        <v>18</v>
      </c>
      <c r="B103" s="805"/>
      <c r="C103" s="805"/>
      <c r="D103" s="805"/>
      <c r="E103" s="181"/>
      <c r="F103" s="5">
        <v>6594</v>
      </c>
      <c r="G103" s="184">
        <v>99.5</v>
      </c>
      <c r="H103" s="184">
        <v>99.5</v>
      </c>
      <c r="I103" s="184">
        <v>102.1</v>
      </c>
      <c r="J103" s="191">
        <v>104.2</v>
      </c>
      <c r="K103" s="176" t="s">
        <v>1231</v>
      </c>
      <c r="L103" s="191">
        <v>103.2</v>
      </c>
      <c r="M103" s="191">
        <v>103.4</v>
      </c>
      <c r="N103" s="191">
        <v>103.7</v>
      </c>
      <c r="O103" s="191">
        <v>103.9</v>
      </c>
      <c r="P103" s="191">
        <v>104</v>
      </c>
      <c r="Q103" s="191">
        <v>103.9</v>
      </c>
      <c r="R103" s="191">
        <v>104.1</v>
      </c>
      <c r="S103" s="191">
        <v>104.6</v>
      </c>
      <c r="T103" s="191">
        <v>104.4</v>
      </c>
      <c r="U103" s="191">
        <v>104.9</v>
      </c>
      <c r="V103" s="191">
        <v>104.9</v>
      </c>
      <c r="W103" s="191">
        <v>105</v>
      </c>
      <c r="X103" s="188" t="s">
        <v>1087</v>
      </c>
      <c r="Y103" s="188" t="s">
        <v>1088</v>
      </c>
      <c r="Z103" s="188" t="s">
        <v>1091</v>
      </c>
      <c r="AA103" s="188" t="s">
        <v>1258</v>
      </c>
      <c r="AB103" s="188" t="s">
        <v>1293</v>
      </c>
      <c r="AC103" s="188" t="s">
        <v>1293</v>
      </c>
      <c r="AD103" s="188" t="s">
        <v>1294</v>
      </c>
      <c r="AE103" s="188" t="s">
        <v>1110</v>
      </c>
      <c r="AF103" s="188" t="s">
        <v>1295</v>
      </c>
      <c r="AG103" s="509" t="s">
        <v>1293</v>
      </c>
      <c r="AH103" s="509" t="s">
        <v>1190</v>
      </c>
      <c r="AI103" s="509" t="s">
        <v>1258</v>
      </c>
    </row>
    <row r="104" spans="1:35" s="118" customFormat="1" ht="24.75" customHeight="1">
      <c r="A104" s="209"/>
      <c r="B104" s="806" t="s">
        <v>621</v>
      </c>
      <c r="C104" s="806"/>
      <c r="D104" s="806"/>
      <c r="E104" s="210"/>
      <c r="F104" s="4">
        <v>388</v>
      </c>
      <c r="G104" s="191">
        <v>96</v>
      </c>
      <c r="H104" s="184">
        <v>96.5</v>
      </c>
      <c r="I104" s="184">
        <v>98.7</v>
      </c>
      <c r="J104" s="191">
        <v>100.5</v>
      </c>
      <c r="K104" s="510" t="s">
        <v>1296</v>
      </c>
      <c r="L104" s="191">
        <v>99.6</v>
      </c>
      <c r="M104" s="191">
        <v>99.7</v>
      </c>
      <c r="N104" s="191">
        <v>99.7</v>
      </c>
      <c r="O104" s="191">
        <v>100.6</v>
      </c>
      <c r="P104" s="191">
        <v>100.8</v>
      </c>
      <c r="Q104" s="191">
        <v>100.8</v>
      </c>
      <c r="R104" s="191">
        <v>100.8</v>
      </c>
      <c r="S104" s="191">
        <v>100.8</v>
      </c>
      <c r="T104" s="191">
        <v>100.8</v>
      </c>
      <c r="U104" s="191">
        <v>100.7</v>
      </c>
      <c r="V104" s="191">
        <v>100.5</v>
      </c>
      <c r="W104" s="191">
        <v>100.6</v>
      </c>
      <c r="X104" s="189" t="s">
        <v>1178</v>
      </c>
      <c r="Y104" s="189" t="s">
        <v>1198</v>
      </c>
      <c r="Z104" s="189" t="s">
        <v>1200</v>
      </c>
      <c r="AA104" s="189" t="s">
        <v>1297</v>
      </c>
      <c r="AB104" s="189" t="s">
        <v>1297</v>
      </c>
      <c r="AC104" s="189" t="s">
        <v>1176</v>
      </c>
      <c r="AD104" s="189" t="s">
        <v>1176</v>
      </c>
      <c r="AE104" s="189" t="s">
        <v>1176</v>
      </c>
      <c r="AF104" s="189" t="s">
        <v>1298</v>
      </c>
      <c r="AG104" s="510" t="s">
        <v>1299</v>
      </c>
      <c r="AH104" s="510" t="s">
        <v>1298</v>
      </c>
      <c r="AI104" s="510" t="s">
        <v>1298</v>
      </c>
    </row>
    <row r="105" spans="1:35" s="118" customFormat="1" ht="24.75" customHeight="1">
      <c r="A105" s="183"/>
      <c r="B105" s="806" t="s">
        <v>622</v>
      </c>
      <c r="C105" s="806"/>
      <c r="D105" s="806"/>
      <c r="E105" s="177"/>
      <c r="F105" s="212">
        <v>936</v>
      </c>
      <c r="G105" s="191">
        <v>101.6</v>
      </c>
      <c r="H105" s="191">
        <v>102.4</v>
      </c>
      <c r="I105" s="191">
        <v>106.8</v>
      </c>
      <c r="J105" s="191">
        <v>111.5</v>
      </c>
      <c r="K105" s="510" t="s">
        <v>1256</v>
      </c>
      <c r="L105" s="191">
        <v>108.5</v>
      </c>
      <c r="M105" s="191">
        <v>109.6</v>
      </c>
      <c r="N105" s="191">
        <v>111</v>
      </c>
      <c r="O105" s="191">
        <v>111</v>
      </c>
      <c r="P105" s="191">
        <v>111.2</v>
      </c>
      <c r="Q105" s="191">
        <v>110</v>
      </c>
      <c r="R105" s="191">
        <v>111.4</v>
      </c>
      <c r="S105" s="191">
        <v>114.8</v>
      </c>
      <c r="T105" s="191">
        <v>111.9</v>
      </c>
      <c r="U105" s="191">
        <v>113</v>
      </c>
      <c r="V105" s="191">
        <v>112.9</v>
      </c>
      <c r="W105" s="191">
        <v>112.8</v>
      </c>
      <c r="X105" s="189" t="s">
        <v>954</v>
      </c>
      <c r="Y105" s="189" t="s">
        <v>957</v>
      </c>
      <c r="Z105" s="189" t="s">
        <v>1182</v>
      </c>
      <c r="AA105" s="189" t="s">
        <v>1254</v>
      </c>
      <c r="AB105" s="189" t="s">
        <v>1022</v>
      </c>
      <c r="AC105" s="189" t="s">
        <v>1024</v>
      </c>
      <c r="AD105" s="189" t="s">
        <v>1254</v>
      </c>
      <c r="AE105" s="189" t="s">
        <v>1008</v>
      </c>
      <c r="AF105" s="189" t="s">
        <v>1079</v>
      </c>
      <c r="AG105" s="187" t="s">
        <v>1074</v>
      </c>
      <c r="AH105" s="510" t="s">
        <v>1292</v>
      </c>
      <c r="AI105" s="510" t="s">
        <v>1292</v>
      </c>
    </row>
    <row r="106" spans="1:35" s="118" customFormat="1" ht="24.75" customHeight="1">
      <c r="A106" s="183"/>
      <c r="B106" s="806" t="s">
        <v>19</v>
      </c>
      <c r="C106" s="806"/>
      <c r="D106" s="806"/>
      <c r="E106" s="177"/>
      <c r="F106" s="211">
        <v>541</v>
      </c>
      <c r="G106" s="191">
        <v>81.5</v>
      </c>
      <c r="H106" s="184">
        <v>71</v>
      </c>
      <c r="I106" s="184">
        <v>72.7</v>
      </c>
      <c r="J106" s="191">
        <v>72.400000000000006</v>
      </c>
      <c r="K106" s="510" t="s">
        <v>1300</v>
      </c>
      <c r="L106" s="191">
        <v>72.3</v>
      </c>
      <c r="M106" s="191">
        <v>72.3</v>
      </c>
      <c r="N106" s="191">
        <v>72.3</v>
      </c>
      <c r="O106" s="191">
        <v>72.3</v>
      </c>
      <c r="P106" s="191">
        <v>72.3</v>
      </c>
      <c r="Q106" s="191">
        <v>72.3</v>
      </c>
      <c r="R106" s="191">
        <v>72.3</v>
      </c>
      <c r="S106" s="191">
        <v>72.3</v>
      </c>
      <c r="T106" s="191">
        <v>72.3</v>
      </c>
      <c r="U106" s="191">
        <v>72.3</v>
      </c>
      <c r="V106" s="191">
        <v>72.3</v>
      </c>
      <c r="W106" s="191">
        <v>73.3</v>
      </c>
      <c r="X106" s="189" t="s">
        <v>1301</v>
      </c>
      <c r="Y106" s="189" t="s">
        <v>1301</v>
      </c>
      <c r="Z106" s="189" t="s">
        <v>1301</v>
      </c>
      <c r="AA106" s="189" t="s">
        <v>1301</v>
      </c>
      <c r="AB106" s="189" t="s">
        <v>1301</v>
      </c>
      <c r="AC106" s="189" t="s">
        <v>1302</v>
      </c>
      <c r="AD106" s="189" t="s">
        <v>1302</v>
      </c>
      <c r="AE106" s="189" t="s">
        <v>1243</v>
      </c>
      <c r="AF106" s="189" t="s">
        <v>1243</v>
      </c>
      <c r="AG106" s="510" t="s">
        <v>1246</v>
      </c>
      <c r="AH106" s="510" t="s">
        <v>1246</v>
      </c>
      <c r="AI106" s="510" t="s">
        <v>1246</v>
      </c>
    </row>
    <row r="107" spans="1:35" ht="6" customHeight="1">
      <c r="A107" s="216"/>
      <c r="B107" s="216"/>
      <c r="C107" s="216"/>
      <c r="D107" s="216"/>
      <c r="E107" s="217"/>
      <c r="F107" s="218"/>
      <c r="G107" s="216"/>
      <c r="H107" s="216"/>
      <c r="I107" s="216"/>
      <c r="J107" s="216"/>
      <c r="K107" s="216"/>
      <c r="L107" s="216"/>
      <c r="M107" s="216"/>
      <c r="N107" s="216"/>
      <c r="O107" s="216"/>
      <c r="P107" s="216"/>
      <c r="Q107" s="216"/>
      <c r="R107" s="216"/>
      <c r="S107" s="216"/>
      <c r="T107" s="216"/>
      <c r="U107" s="216"/>
      <c r="V107" s="216"/>
      <c r="W107" s="216"/>
      <c r="X107" s="519"/>
      <c r="Y107" s="519"/>
      <c r="Z107" s="519"/>
      <c r="AA107" s="519"/>
      <c r="AB107" s="519"/>
      <c r="AC107" s="519"/>
      <c r="AD107" s="519"/>
      <c r="AE107" s="519"/>
      <c r="AF107" s="519"/>
      <c r="AG107" s="519"/>
      <c r="AH107" s="519"/>
      <c r="AI107" s="519"/>
    </row>
    <row r="108" spans="1:35">
      <c r="A108" s="152"/>
      <c r="B108" s="152"/>
      <c r="C108" s="152"/>
      <c r="D108" s="152"/>
      <c r="E108" s="152"/>
      <c r="F108" s="153"/>
      <c r="G108" s="152"/>
      <c r="H108" s="152"/>
      <c r="I108" s="152"/>
      <c r="J108" s="152"/>
      <c r="K108" s="152"/>
      <c r="L108" s="152"/>
      <c r="M108" s="152"/>
      <c r="N108" s="152"/>
      <c r="O108" s="152"/>
      <c r="P108" s="152"/>
      <c r="Q108" s="152"/>
      <c r="R108" s="152"/>
      <c r="S108" s="152"/>
      <c r="T108" s="152"/>
      <c r="U108" s="152"/>
      <c r="V108" s="152"/>
      <c r="W108" s="152"/>
      <c r="X108" s="497"/>
      <c r="Y108" s="497"/>
      <c r="Z108" s="497"/>
      <c r="AA108" s="497"/>
      <c r="AB108" s="497"/>
      <c r="AC108" s="497"/>
      <c r="AD108" s="497"/>
      <c r="AE108" s="497"/>
      <c r="AF108" s="497"/>
      <c r="AG108" s="497"/>
      <c r="AH108" s="497"/>
      <c r="AI108" s="497"/>
    </row>
    <row r="109" spans="1:35">
      <c r="A109" s="152"/>
      <c r="B109" s="152"/>
      <c r="C109" s="152"/>
      <c r="D109" s="152"/>
      <c r="E109" s="152"/>
      <c r="F109" s="153"/>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row>
  </sheetData>
  <mergeCells count="92">
    <mergeCell ref="C14:D14"/>
    <mergeCell ref="G7:G8"/>
    <mergeCell ref="H7:H8"/>
    <mergeCell ref="I7:I8"/>
    <mergeCell ref="K2:S2"/>
    <mergeCell ref="A7:E8"/>
    <mergeCell ref="F7:F8"/>
    <mergeCell ref="J7:J8"/>
    <mergeCell ref="K7:K8"/>
    <mergeCell ref="Q7:S7"/>
    <mergeCell ref="AC7:AE7"/>
    <mergeCell ref="A9:D9"/>
    <mergeCell ref="B11:D11"/>
    <mergeCell ref="C12:D12"/>
    <mergeCell ref="C13:D13"/>
    <mergeCell ref="C27:D27"/>
    <mergeCell ref="C15:D15"/>
    <mergeCell ref="C16:D16"/>
    <mergeCell ref="C17:D17"/>
    <mergeCell ref="C18:D18"/>
    <mergeCell ref="C19:D19"/>
    <mergeCell ref="C20:D20"/>
    <mergeCell ref="C21:D21"/>
    <mergeCell ref="C22:D22"/>
    <mergeCell ref="C23:D23"/>
    <mergeCell ref="B25:D25"/>
    <mergeCell ref="C26:D26"/>
    <mergeCell ref="C40:D40"/>
    <mergeCell ref="B29:D29"/>
    <mergeCell ref="C30:D30"/>
    <mergeCell ref="C31:D31"/>
    <mergeCell ref="C32:D32"/>
    <mergeCell ref="C33:D33"/>
    <mergeCell ref="C34:D34"/>
    <mergeCell ref="B35:D35"/>
    <mergeCell ref="C36:D36"/>
    <mergeCell ref="C37:D37"/>
    <mergeCell ref="C38:D38"/>
    <mergeCell ref="C39:D39"/>
    <mergeCell ref="K56:S56"/>
    <mergeCell ref="A59:E60"/>
    <mergeCell ref="F59:F60"/>
    <mergeCell ref="J59:J60"/>
    <mergeCell ref="K59:K60"/>
    <mergeCell ref="Q59:S59"/>
    <mergeCell ref="B66:D66"/>
    <mergeCell ref="I59:I60"/>
    <mergeCell ref="H59:H60"/>
    <mergeCell ref="G59:G60"/>
    <mergeCell ref="C41:D41"/>
    <mergeCell ref="B43:D43"/>
    <mergeCell ref="C44:D44"/>
    <mergeCell ref="C47:D47"/>
    <mergeCell ref="AC59:AE59"/>
    <mergeCell ref="B61:D61"/>
    <mergeCell ref="C62:D62"/>
    <mergeCell ref="C63:D63"/>
    <mergeCell ref="C64:D64"/>
    <mergeCell ref="C80:D80"/>
    <mergeCell ref="C67:D67"/>
    <mergeCell ref="C68:D68"/>
    <mergeCell ref="C69:D69"/>
    <mergeCell ref="B71:D71"/>
    <mergeCell ref="C72:D72"/>
    <mergeCell ref="C73:D73"/>
    <mergeCell ref="C74:D74"/>
    <mergeCell ref="B76:D76"/>
    <mergeCell ref="C77:D77"/>
    <mergeCell ref="C78:D78"/>
    <mergeCell ref="C79:D79"/>
    <mergeCell ref="B95:D95"/>
    <mergeCell ref="B82:D82"/>
    <mergeCell ref="C83:D83"/>
    <mergeCell ref="C84:D84"/>
    <mergeCell ref="C85:D85"/>
    <mergeCell ref="C86:D86"/>
    <mergeCell ref="C87:D87"/>
    <mergeCell ref="B89:D89"/>
    <mergeCell ref="C90:D90"/>
    <mergeCell ref="C91:D91"/>
    <mergeCell ref="C92:D92"/>
    <mergeCell ref="A94:D94"/>
    <mergeCell ref="A103:D103"/>
    <mergeCell ref="B104:D104"/>
    <mergeCell ref="B105:D105"/>
    <mergeCell ref="B106:D106"/>
    <mergeCell ref="B96:D96"/>
    <mergeCell ref="B97:D97"/>
    <mergeCell ref="B98:D98"/>
    <mergeCell ref="A102:D102"/>
    <mergeCell ref="B99:D99"/>
    <mergeCell ref="B100:D100"/>
  </mergeCells>
  <phoneticPr fontId="1"/>
  <hyperlinks>
    <hyperlink ref="A54" r:id="rId1" xr:uid="{7BC96CE1-3DCF-4205-A2F7-FC1C7D1AD459}"/>
  </hyperlinks>
  <printOptions gridLinesSet="0"/>
  <pageMargins left="0.59055118110236227" right="0.59055118110236227" top="0.59055118110236227" bottom="0.19685039370078741" header="0.39370078740157483" footer="0"/>
  <pageSetup paperSize="9" scale="68" firstPageNumber="244" pageOrder="overThenDown" orientation="portrait" useFirstPageNumber="1" r:id="rId2"/>
  <headerFooter differentOddEven="1" scaleWithDoc="0">
    <oddHeader>&amp;L&amp;"ＭＳ ゴシック,標準"&amp;8&amp;P      第１２章  物価・家計</oddHeader>
    <evenHeader>&amp;R&amp;"ＭＳ ゴシック,標準"&amp;8第１２章  物価・家計      &amp;P</evenHeader>
  </headerFooter>
  <rowBreaks count="1" manualBreakCount="1">
    <brk id="54" max="34" man="1"/>
  </rowBreaks>
  <colBreaks count="1" manualBreakCount="1">
    <brk id="16" max="107" man="1"/>
  </colBreaks>
  <ignoredErrors>
    <ignoredError sqref="K9:K52 L11 X10:AI52 K61:AI106 X9:AH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71"/>
  <sheetViews>
    <sheetView showGridLines="0" view="pageBreakPreview" zoomScale="75" zoomScaleNormal="75" zoomScaleSheetLayoutView="75" workbookViewId="0"/>
  </sheetViews>
  <sheetFormatPr defaultColWidth="9" defaultRowHeight="13.2"/>
  <cols>
    <col min="1" max="1" width="1.88671875" style="42" customWidth="1"/>
    <col min="2" max="2" width="1.88671875" style="43" customWidth="1"/>
    <col min="3" max="3" width="1.88671875" style="42" customWidth="1"/>
    <col min="4" max="4" width="13.88671875" style="42" customWidth="1"/>
    <col min="5" max="5" width="6.88671875" style="42" customWidth="1"/>
    <col min="6" max="6" width="26.33203125" style="42" customWidth="1"/>
    <col min="7" max="9" width="26.33203125" style="43" customWidth="1"/>
    <col min="10" max="16384" width="9" style="42"/>
  </cols>
  <sheetData>
    <row r="1" spans="1:31" ht="21.75" customHeight="1">
      <c r="A1" s="718"/>
      <c r="B1" s="718"/>
      <c r="C1" s="718"/>
      <c r="D1" s="718"/>
      <c r="E1" s="718"/>
      <c r="F1" s="718"/>
      <c r="G1" s="718"/>
      <c r="H1" s="718"/>
      <c r="I1" s="718"/>
    </row>
    <row r="2" spans="1:31" ht="21.75" customHeight="1">
      <c r="A2" s="719" t="s">
        <v>890</v>
      </c>
      <c r="B2" s="720"/>
      <c r="C2" s="720"/>
      <c r="D2" s="720"/>
      <c r="E2" s="720"/>
      <c r="F2" s="949" t="s">
        <v>466</v>
      </c>
      <c r="G2" s="949"/>
      <c r="H2" s="949"/>
      <c r="I2" s="949"/>
    </row>
    <row r="3" spans="1:31" s="57" customFormat="1" ht="21.75" customHeight="1">
      <c r="A3" s="7"/>
      <c r="B3" s="721"/>
      <c r="C3" s="721"/>
      <c r="D3" s="721"/>
      <c r="E3" s="721"/>
      <c r="F3" s="576"/>
      <c r="G3" s="722" t="s">
        <v>465</v>
      </c>
      <c r="H3" s="721"/>
      <c r="I3" s="721"/>
    </row>
    <row r="4" spans="1:31" ht="24" customHeight="1">
      <c r="A4" s="718"/>
      <c r="B4" s="718"/>
      <c r="C4" s="718"/>
      <c r="D4" s="718"/>
      <c r="E4" s="718"/>
      <c r="F4" s="718"/>
      <c r="G4" s="718"/>
      <c r="H4" s="718"/>
      <c r="I4" s="718"/>
    </row>
    <row r="5" spans="1:31" s="12" customFormat="1" ht="12" customHeight="1">
      <c r="A5" s="617" t="s">
        <v>891</v>
      </c>
      <c r="B5" s="617"/>
      <c r="C5" s="582"/>
      <c r="D5" s="723"/>
      <c r="E5" s="723"/>
      <c r="F5" s="723"/>
      <c r="G5" s="582"/>
      <c r="H5" s="723" t="s">
        <v>892</v>
      </c>
      <c r="I5" s="724"/>
    </row>
    <row r="6" spans="1:31" s="12" customFormat="1" ht="12" customHeight="1">
      <c r="A6" s="617" t="s">
        <v>893</v>
      </c>
      <c r="B6" s="617"/>
      <c r="C6" s="582"/>
      <c r="D6" s="582"/>
      <c r="E6" s="582"/>
      <c r="F6" s="582"/>
      <c r="G6" s="582"/>
      <c r="H6" s="724" t="s">
        <v>464</v>
      </c>
      <c r="I6" s="724"/>
    </row>
    <row r="7" spans="1:31" s="12" customFormat="1" ht="15" customHeight="1" thickBot="1">
      <c r="A7" s="617" t="s">
        <v>894</v>
      </c>
      <c r="B7" s="617"/>
      <c r="C7" s="582"/>
      <c r="D7" s="582"/>
      <c r="E7" s="582"/>
      <c r="F7" s="582"/>
      <c r="G7" s="582"/>
      <c r="H7" s="582" t="s">
        <v>895</v>
      </c>
      <c r="I7" s="581" t="s">
        <v>937</v>
      </c>
      <c r="AC7" s="787"/>
      <c r="AD7" s="787"/>
      <c r="AE7" s="787"/>
    </row>
    <row r="8" spans="1:31" s="53" customFormat="1" ht="36.75" customHeight="1">
      <c r="A8" s="950" t="s">
        <v>818</v>
      </c>
      <c r="B8" s="950"/>
      <c r="C8" s="950"/>
      <c r="D8" s="950"/>
      <c r="E8" s="951"/>
      <c r="F8" s="952" t="s">
        <v>896</v>
      </c>
      <c r="G8" s="953"/>
      <c r="H8" s="952" t="s">
        <v>897</v>
      </c>
      <c r="I8" s="954"/>
    </row>
    <row r="9" spans="1:31" s="53" customFormat="1" ht="4.5" customHeight="1">
      <c r="A9" s="726"/>
      <c r="B9" s="726"/>
      <c r="C9" s="726"/>
      <c r="D9" s="726"/>
      <c r="E9" s="726"/>
      <c r="F9" s="727"/>
      <c r="G9" s="726"/>
      <c r="H9" s="726"/>
      <c r="I9" s="726"/>
    </row>
    <row r="10" spans="1:31" s="45" customFormat="1" ht="17.25" customHeight="1">
      <c r="A10" s="946" t="s">
        <v>377</v>
      </c>
      <c r="B10" s="946"/>
      <c r="C10" s="946"/>
      <c r="D10" s="946"/>
      <c r="E10" s="728" t="s">
        <v>376</v>
      </c>
      <c r="F10" s="245"/>
      <c r="G10" s="729">
        <v>123</v>
      </c>
      <c r="H10" s="730"/>
      <c r="I10" s="729">
        <v>7237</v>
      </c>
    </row>
    <row r="11" spans="1:31" s="51" customFormat="1" ht="17.25" customHeight="1">
      <c r="A11" s="955" t="s">
        <v>375</v>
      </c>
      <c r="B11" s="944"/>
      <c r="C11" s="944"/>
      <c r="D11" s="944"/>
      <c r="E11" s="731" t="s">
        <v>292</v>
      </c>
      <c r="F11" s="246"/>
      <c r="G11" s="732">
        <v>2.99</v>
      </c>
      <c r="H11" s="730"/>
      <c r="I11" s="732">
        <v>2.88</v>
      </c>
    </row>
    <row r="12" spans="1:31" s="51" customFormat="1" ht="17.25" customHeight="1">
      <c r="A12" s="955" t="s">
        <v>374</v>
      </c>
      <c r="B12" s="944"/>
      <c r="C12" s="944"/>
      <c r="D12" s="944"/>
      <c r="E12" s="731" t="s">
        <v>292</v>
      </c>
      <c r="F12" s="246"/>
      <c r="G12" s="732">
        <v>1.33</v>
      </c>
      <c r="H12" s="730"/>
      <c r="I12" s="732">
        <v>1.34</v>
      </c>
    </row>
    <row r="13" spans="1:31" s="49" customFormat="1" ht="17.25" customHeight="1">
      <c r="A13" s="956" t="s">
        <v>372</v>
      </c>
      <c r="B13" s="944"/>
      <c r="C13" s="944"/>
      <c r="D13" s="944"/>
      <c r="E13" s="733" t="s">
        <v>463</v>
      </c>
      <c r="F13" s="247"/>
      <c r="G13" s="734">
        <v>58.2</v>
      </c>
      <c r="H13" s="730"/>
      <c r="I13" s="734">
        <v>60.4</v>
      </c>
    </row>
    <row r="14" spans="1:31" s="105" customFormat="1" ht="6" customHeight="1">
      <c r="A14" s="735"/>
      <c r="B14" s="736"/>
      <c r="C14" s="736"/>
      <c r="D14" s="736"/>
      <c r="E14" s="736"/>
      <c r="F14" s="247"/>
      <c r="G14" s="737"/>
      <c r="H14" s="730"/>
      <c r="I14" s="737"/>
    </row>
    <row r="15" spans="1:31" s="104" customFormat="1" ht="4.5" customHeight="1">
      <c r="A15" s="738"/>
      <c r="B15" s="739"/>
      <c r="C15" s="739"/>
      <c r="D15" s="739"/>
      <c r="E15" s="739"/>
      <c r="F15" s="248"/>
      <c r="G15" s="249"/>
      <c r="H15" s="249"/>
      <c r="I15" s="249"/>
    </row>
    <row r="16" spans="1:31" s="104" customFormat="1" ht="16.5" customHeight="1">
      <c r="A16" s="740"/>
      <c r="B16" s="741"/>
      <c r="C16" s="741"/>
      <c r="D16" s="741"/>
      <c r="E16" s="741"/>
      <c r="F16" s="250"/>
      <c r="G16" s="742" t="s">
        <v>522</v>
      </c>
      <c r="H16" s="742"/>
      <c r="I16" s="742"/>
    </row>
    <row r="17" spans="1:9" s="48" customFormat="1" ht="16.5" customHeight="1">
      <c r="A17" s="957" t="s">
        <v>369</v>
      </c>
      <c r="B17" s="957"/>
      <c r="C17" s="957"/>
      <c r="D17" s="957"/>
      <c r="E17" s="958"/>
      <c r="F17" s="251"/>
      <c r="G17" s="743">
        <v>280737</v>
      </c>
      <c r="H17" s="744"/>
      <c r="I17" s="743">
        <v>300243</v>
      </c>
    </row>
    <row r="18" spans="1:9" s="45" customFormat="1" ht="17.25" customHeight="1">
      <c r="A18" s="745"/>
      <c r="B18" s="946" t="s">
        <v>144</v>
      </c>
      <c r="C18" s="947"/>
      <c r="D18" s="947"/>
      <c r="E18" s="948"/>
      <c r="F18" s="245"/>
      <c r="G18" s="729">
        <v>88548</v>
      </c>
      <c r="H18" s="730"/>
      <c r="I18" s="729">
        <v>85040</v>
      </c>
    </row>
    <row r="19" spans="1:9" s="45" customFormat="1" ht="17.25" customHeight="1">
      <c r="A19" s="745"/>
      <c r="B19" s="946" t="s">
        <v>356</v>
      </c>
      <c r="C19" s="947"/>
      <c r="D19" s="947"/>
      <c r="E19" s="948"/>
      <c r="F19" s="245"/>
      <c r="G19" s="729">
        <v>19995</v>
      </c>
      <c r="H19" s="730"/>
      <c r="I19" s="729">
        <v>18074</v>
      </c>
    </row>
    <row r="20" spans="1:9" s="45" customFormat="1" ht="17.25" customHeight="1">
      <c r="A20" s="745"/>
      <c r="B20" s="946" t="s">
        <v>898</v>
      </c>
      <c r="C20" s="947"/>
      <c r="D20" s="947"/>
      <c r="E20" s="948"/>
      <c r="F20" s="245"/>
      <c r="G20" s="729">
        <v>21488</v>
      </c>
      <c r="H20" s="730"/>
      <c r="I20" s="729">
        <v>23110</v>
      </c>
    </row>
    <row r="21" spans="1:9" s="45" customFormat="1" ht="17.25" customHeight="1">
      <c r="A21" s="745"/>
      <c r="B21" s="946" t="s">
        <v>899</v>
      </c>
      <c r="C21" s="947"/>
      <c r="D21" s="947"/>
      <c r="E21" s="948"/>
      <c r="F21" s="245"/>
      <c r="G21" s="729">
        <v>10712</v>
      </c>
      <c r="H21" s="730"/>
      <c r="I21" s="729">
        <v>12615</v>
      </c>
    </row>
    <row r="22" spans="1:9" s="45" customFormat="1" ht="17.25" customHeight="1">
      <c r="A22" s="745"/>
      <c r="B22" s="946" t="s">
        <v>342</v>
      </c>
      <c r="C22" s="947"/>
      <c r="D22" s="947"/>
      <c r="E22" s="948"/>
      <c r="F22" s="245"/>
      <c r="G22" s="729">
        <v>9684</v>
      </c>
      <c r="H22" s="730"/>
      <c r="I22" s="729">
        <v>9609</v>
      </c>
    </row>
    <row r="23" spans="1:9" s="45" customFormat="1" ht="17.25" customHeight="1">
      <c r="A23" s="745"/>
      <c r="B23" s="946" t="s">
        <v>334</v>
      </c>
      <c r="C23" s="947"/>
      <c r="D23" s="947"/>
      <c r="E23" s="948"/>
      <c r="F23" s="245"/>
      <c r="G23" s="729">
        <v>14387</v>
      </c>
      <c r="H23" s="730"/>
      <c r="I23" s="729">
        <v>15276</v>
      </c>
    </row>
    <row r="24" spans="1:9" s="45" customFormat="1" ht="17.25" customHeight="1">
      <c r="A24" s="745"/>
      <c r="B24" s="946" t="s">
        <v>900</v>
      </c>
      <c r="C24" s="947"/>
      <c r="D24" s="947"/>
      <c r="E24" s="948"/>
      <c r="F24" s="245"/>
      <c r="G24" s="729">
        <v>30001</v>
      </c>
      <c r="H24" s="730"/>
      <c r="I24" s="729">
        <v>41588</v>
      </c>
    </row>
    <row r="25" spans="1:9" s="45" customFormat="1" ht="17.25" customHeight="1">
      <c r="A25" s="745"/>
      <c r="B25" s="946" t="s">
        <v>325</v>
      </c>
      <c r="C25" s="947"/>
      <c r="D25" s="947"/>
      <c r="E25" s="948"/>
      <c r="F25" s="245"/>
      <c r="G25" s="729">
        <v>12274</v>
      </c>
      <c r="H25" s="730"/>
      <c r="I25" s="729">
        <v>11703</v>
      </c>
    </row>
    <row r="26" spans="1:9" s="45" customFormat="1" ht="17.25" customHeight="1">
      <c r="A26" s="745"/>
      <c r="B26" s="946" t="s">
        <v>321</v>
      </c>
      <c r="C26" s="947"/>
      <c r="D26" s="947"/>
      <c r="E26" s="948"/>
      <c r="F26" s="245"/>
      <c r="G26" s="729">
        <v>27263</v>
      </c>
      <c r="H26" s="730"/>
      <c r="I26" s="729">
        <v>29098</v>
      </c>
    </row>
    <row r="27" spans="1:9" s="45" customFormat="1" ht="17.25" customHeight="1">
      <c r="A27" s="745"/>
      <c r="B27" s="946" t="s">
        <v>316</v>
      </c>
      <c r="C27" s="947"/>
      <c r="D27" s="947"/>
      <c r="E27" s="948"/>
      <c r="F27" s="245"/>
      <c r="G27" s="729">
        <v>46383</v>
      </c>
      <c r="H27" s="730"/>
      <c r="I27" s="729">
        <v>54132</v>
      </c>
    </row>
    <row r="28" spans="1:9" ht="6" customHeight="1">
      <c r="A28" s="746"/>
      <c r="B28" s="746"/>
      <c r="C28" s="746"/>
      <c r="D28" s="746"/>
      <c r="E28" s="746"/>
      <c r="F28" s="747"/>
      <c r="G28" s="748"/>
      <c r="H28" s="748"/>
      <c r="I28" s="718"/>
    </row>
    <row r="29" spans="1:9" ht="30" customHeight="1">
      <c r="A29" s="749"/>
      <c r="B29" s="749"/>
      <c r="C29" s="749"/>
      <c r="D29" s="749"/>
      <c r="E29" s="749"/>
      <c r="F29" s="940" t="s">
        <v>462</v>
      </c>
      <c r="G29" s="940"/>
      <c r="H29" s="940"/>
      <c r="I29" s="940"/>
    </row>
    <row r="30" spans="1:9" s="103" customFormat="1" ht="30" customHeight="1">
      <c r="A30" s="750"/>
      <c r="B30" s="750"/>
      <c r="C30" s="750"/>
      <c r="D30" s="750"/>
      <c r="E30" s="751"/>
      <c r="F30" s="252" t="s">
        <v>461</v>
      </c>
      <c r="G30" s="252" t="s">
        <v>460</v>
      </c>
      <c r="H30" s="253" t="s">
        <v>459</v>
      </c>
      <c r="I30" s="254" t="s">
        <v>458</v>
      </c>
    </row>
    <row r="31" spans="1:9" s="103" customFormat="1" ht="4.5" customHeight="1">
      <c r="A31" s="725"/>
      <c r="B31" s="725"/>
      <c r="C31" s="725"/>
      <c r="D31" s="725"/>
      <c r="E31" s="725"/>
      <c r="F31" s="255"/>
      <c r="G31" s="256"/>
      <c r="H31" s="257"/>
      <c r="I31" s="752"/>
    </row>
    <row r="32" spans="1:9" s="47" customFormat="1" ht="17.25" customHeight="1">
      <c r="A32" s="941" t="s">
        <v>457</v>
      </c>
      <c r="B32" s="941"/>
      <c r="C32" s="941"/>
      <c r="D32" s="941"/>
      <c r="E32" s="942"/>
      <c r="F32" s="258">
        <f>SUM(F34:F65)</f>
        <v>952390</v>
      </c>
      <c r="G32" s="753">
        <f>ROUND(F32/12,0)</f>
        <v>79366</v>
      </c>
      <c r="H32" s="753">
        <f>SUM(H34:H65)</f>
        <v>961768</v>
      </c>
      <c r="I32" s="753">
        <f>ROUND(H32/12,0)</f>
        <v>80147</v>
      </c>
    </row>
    <row r="33" spans="1:9" s="46" customFormat="1" ht="17.25" customHeight="1">
      <c r="A33" s="943" t="s">
        <v>901</v>
      </c>
      <c r="B33" s="944"/>
      <c r="C33" s="944"/>
      <c r="D33" s="944"/>
      <c r="E33" s="945"/>
      <c r="F33" s="259">
        <f>F32-F65</f>
        <v>788671</v>
      </c>
      <c r="G33" s="754">
        <f>ROUND(F33/12,0)</f>
        <v>65723</v>
      </c>
      <c r="H33" s="754">
        <f>H32-H65</f>
        <v>865116</v>
      </c>
      <c r="I33" s="754">
        <f>ROUND(H33/12,0)</f>
        <v>72093</v>
      </c>
    </row>
    <row r="34" spans="1:9" s="45" customFormat="1" ht="17.25" customHeight="1">
      <c r="A34" s="745"/>
      <c r="B34" s="959" t="s">
        <v>434</v>
      </c>
      <c r="C34" s="959"/>
      <c r="D34" s="959"/>
      <c r="E34" s="962"/>
      <c r="F34" s="95">
        <v>25965</v>
      </c>
      <c r="G34" s="754">
        <f t="shared" ref="G34:G69" si="0">ROUND(F34/12,0)</f>
        <v>2164</v>
      </c>
      <c r="H34" s="96">
        <v>27196</v>
      </c>
      <c r="I34" s="754">
        <f t="shared" ref="I34:I69" si="1">ROUND(H34/12,0)</f>
        <v>2266</v>
      </c>
    </row>
    <row r="35" spans="1:9" s="45" customFormat="1" ht="17.25" customHeight="1">
      <c r="A35" s="745"/>
      <c r="B35" s="959" t="s">
        <v>902</v>
      </c>
      <c r="C35" s="960"/>
      <c r="D35" s="960"/>
      <c r="E35" s="961"/>
      <c r="F35" s="95">
        <v>40137</v>
      </c>
      <c r="G35" s="754">
        <f t="shared" si="0"/>
        <v>3345</v>
      </c>
      <c r="H35" s="96">
        <v>34609</v>
      </c>
      <c r="I35" s="754">
        <f t="shared" si="1"/>
        <v>2884</v>
      </c>
    </row>
    <row r="36" spans="1:9" s="45" customFormat="1" ht="17.25" customHeight="1">
      <c r="A36" s="745"/>
      <c r="B36" s="959" t="s">
        <v>456</v>
      </c>
      <c r="C36" s="960"/>
      <c r="D36" s="960"/>
      <c r="E36" s="961"/>
      <c r="F36" s="95">
        <v>1384</v>
      </c>
      <c r="G36" s="754">
        <f t="shared" si="0"/>
        <v>115</v>
      </c>
      <c r="H36" s="96">
        <v>7606</v>
      </c>
      <c r="I36" s="754">
        <f t="shared" si="1"/>
        <v>634</v>
      </c>
    </row>
    <row r="37" spans="1:9" s="45" customFormat="1" ht="17.25" customHeight="1">
      <c r="A37" s="745"/>
      <c r="B37" s="959" t="s">
        <v>455</v>
      </c>
      <c r="C37" s="960"/>
      <c r="D37" s="960"/>
      <c r="E37" s="961"/>
      <c r="F37" s="95">
        <v>10047</v>
      </c>
      <c r="G37" s="754">
        <f t="shared" si="0"/>
        <v>837</v>
      </c>
      <c r="H37" s="96">
        <v>13806</v>
      </c>
      <c r="I37" s="754">
        <f t="shared" si="1"/>
        <v>1151</v>
      </c>
    </row>
    <row r="38" spans="1:9" s="45" customFormat="1" ht="17.25" customHeight="1">
      <c r="A38" s="745"/>
      <c r="B38" s="959" t="s">
        <v>353</v>
      </c>
      <c r="C38" s="960"/>
      <c r="D38" s="960"/>
      <c r="E38" s="961"/>
      <c r="F38" s="95">
        <v>130555</v>
      </c>
      <c r="G38" s="754">
        <f t="shared" si="0"/>
        <v>10880</v>
      </c>
      <c r="H38" s="96">
        <v>144092</v>
      </c>
      <c r="I38" s="754">
        <f t="shared" si="1"/>
        <v>12008</v>
      </c>
    </row>
    <row r="39" spans="1:9" s="45" customFormat="1" ht="17.25" customHeight="1">
      <c r="A39" s="745"/>
      <c r="B39" s="959" t="s">
        <v>454</v>
      </c>
      <c r="C39" s="960"/>
      <c r="D39" s="960"/>
      <c r="E39" s="961"/>
      <c r="F39" s="95">
        <v>75240</v>
      </c>
      <c r="G39" s="754">
        <f t="shared" si="0"/>
        <v>6270</v>
      </c>
      <c r="H39" s="96">
        <v>37209</v>
      </c>
      <c r="I39" s="754">
        <f t="shared" si="1"/>
        <v>3101</v>
      </c>
    </row>
    <row r="40" spans="1:9" s="45" customFormat="1" ht="17.25" customHeight="1">
      <c r="A40" s="745"/>
      <c r="B40" s="959" t="s">
        <v>453</v>
      </c>
      <c r="C40" s="960"/>
      <c r="D40" s="960"/>
      <c r="E40" s="961"/>
      <c r="F40" s="95">
        <v>1444</v>
      </c>
      <c r="G40" s="754">
        <f t="shared" si="0"/>
        <v>120</v>
      </c>
      <c r="H40" s="96">
        <v>19728</v>
      </c>
      <c r="I40" s="754">
        <f t="shared" si="1"/>
        <v>1644</v>
      </c>
    </row>
    <row r="41" spans="1:9" s="45" customFormat="1" ht="17.25" customHeight="1">
      <c r="A41" s="745"/>
      <c r="B41" s="959" t="s">
        <v>54</v>
      </c>
      <c r="C41" s="960"/>
      <c r="D41" s="960"/>
      <c r="E41" s="961"/>
      <c r="F41" s="95">
        <v>1750</v>
      </c>
      <c r="G41" s="754">
        <f t="shared" si="0"/>
        <v>146</v>
      </c>
      <c r="H41" s="96">
        <v>14625</v>
      </c>
      <c r="I41" s="754">
        <f t="shared" si="1"/>
        <v>1219</v>
      </c>
    </row>
    <row r="42" spans="1:9" s="45" customFormat="1" ht="17.25" customHeight="1">
      <c r="A42" s="745"/>
      <c r="B42" s="959" t="s">
        <v>350</v>
      </c>
      <c r="C42" s="960"/>
      <c r="D42" s="960"/>
      <c r="E42" s="961"/>
      <c r="F42" s="95">
        <v>48222</v>
      </c>
      <c r="G42" s="754">
        <f t="shared" si="0"/>
        <v>4019</v>
      </c>
      <c r="H42" s="96">
        <v>61099</v>
      </c>
      <c r="I42" s="754">
        <f t="shared" si="1"/>
        <v>5092</v>
      </c>
    </row>
    <row r="43" spans="1:9" s="45" customFormat="1" ht="17.25" customHeight="1">
      <c r="A43" s="745"/>
      <c r="B43" s="959" t="s">
        <v>452</v>
      </c>
      <c r="C43" s="960"/>
      <c r="D43" s="960"/>
      <c r="E43" s="961"/>
      <c r="F43" s="95">
        <v>43103</v>
      </c>
      <c r="G43" s="754">
        <f t="shared" si="0"/>
        <v>3592</v>
      </c>
      <c r="H43" s="96">
        <v>46457</v>
      </c>
      <c r="I43" s="754">
        <f t="shared" si="1"/>
        <v>3871</v>
      </c>
    </row>
    <row r="44" spans="1:9" s="45" customFormat="1" ht="17.25" customHeight="1">
      <c r="A44" s="745"/>
      <c r="B44" s="959" t="s">
        <v>451</v>
      </c>
      <c r="C44" s="960"/>
      <c r="D44" s="960"/>
      <c r="E44" s="961"/>
      <c r="F44" s="95">
        <v>21121</v>
      </c>
      <c r="G44" s="754">
        <f t="shared" si="0"/>
        <v>1760</v>
      </c>
      <c r="H44" s="96">
        <v>24297</v>
      </c>
      <c r="I44" s="754">
        <f t="shared" si="1"/>
        <v>2025</v>
      </c>
    </row>
    <row r="45" spans="1:9" s="45" customFormat="1" ht="17.25" customHeight="1">
      <c r="A45" s="745"/>
      <c r="B45" s="959" t="s">
        <v>450</v>
      </c>
      <c r="C45" s="960"/>
      <c r="D45" s="960"/>
      <c r="E45" s="961"/>
      <c r="F45" s="95">
        <v>19942</v>
      </c>
      <c r="G45" s="754">
        <f t="shared" si="0"/>
        <v>1662</v>
      </c>
      <c r="H45" s="96">
        <v>23447</v>
      </c>
      <c r="I45" s="754">
        <f t="shared" si="1"/>
        <v>1954</v>
      </c>
    </row>
    <row r="46" spans="1:9" s="45" customFormat="1" ht="17.25" customHeight="1">
      <c r="A46" s="745"/>
      <c r="B46" s="959" t="s">
        <v>35</v>
      </c>
      <c r="C46" s="960"/>
      <c r="D46" s="960"/>
      <c r="E46" s="961"/>
      <c r="F46" s="95">
        <v>1901</v>
      </c>
      <c r="G46" s="754">
        <f t="shared" si="0"/>
        <v>158</v>
      </c>
      <c r="H46" s="96">
        <v>2756</v>
      </c>
      <c r="I46" s="754">
        <f t="shared" si="1"/>
        <v>230</v>
      </c>
    </row>
    <row r="47" spans="1:9" s="45" customFormat="1" ht="17.25" customHeight="1">
      <c r="A47" s="745"/>
      <c r="B47" s="959" t="s">
        <v>449</v>
      </c>
      <c r="C47" s="960"/>
      <c r="D47" s="960"/>
      <c r="E47" s="961"/>
      <c r="F47" s="95">
        <v>3136</v>
      </c>
      <c r="G47" s="754">
        <f t="shared" si="0"/>
        <v>261</v>
      </c>
      <c r="H47" s="96">
        <v>4405</v>
      </c>
      <c r="I47" s="754">
        <f t="shared" si="1"/>
        <v>367</v>
      </c>
    </row>
    <row r="48" spans="1:9" s="45" customFormat="1" ht="17.25" customHeight="1">
      <c r="A48" s="745"/>
      <c r="B48" s="959" t="s">
        <v>448</v>
      </c>
      <c r="C48" s="960"/>
      <c r="D48" s="960"/>
      <c r="E48" s="961"/>
      <c r="F48" s="95">
        <v>1072</v>
      </c>
      <c r="G48" s="754">
        <f t="shared" si="0"/>
        <v>89</v>
      </c>
      <c r="H48" s="96">
        <v>8041</v>
      </c>
      <c r="I48" s="754">
        <f t="shared" si="1"/>
        <v>670</v>
      </c>
    </row>
    <row r="49" spans="1:10" s="45" customFormat="1" ht="17.25" customHeight="1">
      <c r="A49" s="745"/>
      <c r="B49" s="959" t="s">
        <v>903</v>
      </c>
      <c r="C49" s="960"/>
      <c r="D49" s="960"/>
      <c r="E49" s="961"/>
      <c r="F49" s="95">
        <v>27850</v>
      </c>
      <c r="G49" s="754">
        <f t="shared" si="0"/>
        <v>2321</v>
      </c>
      <c r="H49" s="96">
        <v>70887</v>
      </c>
      <c r="I49" s="754">
        <f t="shared" si="1"/>
        <v>5907</v>
      </c>
    </row>
    <row r="50" spans="1:10" s="45" customFormat="1" ht="17.25" customHeight="1">
      <c r="A50" s="745"/>
      <c r="B50" s="959" t="s">
        <v>447</v>
      </c>
      <c r="C50" s="960"/>
      <c r="D50" s="960"/>
      <c r="E50" s="961"/>
      <c r="F50" s="95">
        <v>3906</v>
      </c>
      <c r="G50" s="754">
        <f t="shared" si="0"/>
        <v>326</v>
      </c>
      <c r="H50" s="96">
        <v>3187</v>
      </c>
      <c r="I50" s="754">
        <f t="shared" si="1"/>
        <v>266</v>
      </c>
    </row>
    <row r="51" spans="1:10" s="45" customFormat="1" ht="17.25" customHeight="1">
      <c r="A51" s="745"/>
      <c r="B51" s="959" t="s">
        <v>446</v>
      </c>
      <c r="C51" s="960"/>
      <c r="D51" s="960"/>
      <c r="E51" s="961"/>
      <c r="F51" s="95">
        <v>11723</v>
      </c>
      <c r="G51" s="754">
        <f t="shared" si="0"/>
        <v>977</v>
      </c>
      <c r="H51" s="96">
        <v>14311</v>
      </c>
      <c r="I51" s="754">
        <f t="shared" si="1"/>
        <v>1193</v>
      </c>
    </row>
    <row r="52" spans="1:10" s="45" customFormat="1" ht="17.25" customHeight="1">
      <c r="A52" s="745"/>
      <c r="B52" s="959" t="s">
        <v>445</v>
      </c>
      <c r="C52" s="960"/>
      <c r="D52" s="960"/>
      <c r="E52" s="961"/>
      <c r="F52" s="95">
        <v>120345</v>
      </c>
      <c r="G52" s="754">
        <f t="shared" si="0"/>
        <v>10029</v>
      </c>
      <c r="H52" s="96">
        <v>110180</v>
      </c>
      <c r="I52" s="754">
        <f t="shared" si="1"/>
        <v>9182</v>
      </c>
    </row>
    <row r="53" spans="1:10" s="45" customFormat="1" ht="17.25" customHeight="1">
      <c r="A53" s="745"/>
      <c r="B53" s="755" t="s">
        <v>904</v>
      </c>
      <c r="C53" s="755"/>
      <c r="D53" s="959" t="s">
        <v>444</v>
      </c>
      <c r="E53" s="962"/>
      <c r="F53" s="95">
        <v>4280</v>
      </c>
      <c r="G53" s="754">
        <f t="shared" si="0"/>
        <v>357</v>
      </c>
      <c r="H53" s="96">
        <v>5366</v>
      </c>
      <c r="I53" s="754">
        <f t="shared" si="1"/>
        <v>447</v>
      </c>
    </row>
    <row r="54" spans="1:10" s="45" customFormat="1" ht="17.25" customHeight="1">
      <c r="A54" s="745"/>
      <c r="B54" s="755" t="s">
        <v>905</v>
      </c>
      <c r="C54" s="755"/>
      <c r="D54" s="959" t="s">
        <v>906</v>
      </c>
      <c r="E54" s="961"/>
      <c r="F54" s="95">
        <v>8981</v>
      </c>
      <c r="G54" s="754">
        <f t="shared" si="0"/>
        <v>748</v>
      </c>
      <c r="H54" s="96">
        <v>10585</v>
      </c>
      <c r="I54" s="754">
        <f t="shared" si="1"/>
        <v>882</v>
      </c>
    </row>
    <row r="55" spans="1:10" s="45" customFormat="1" ht="17.25" customHeight="1">
      <c r="A55" s="745"/>
      <c r="B55" s="755" t="s">
        <v>907</v>
      </c>
      <c r="C55" s="755"/>
      <c r="D55" s="959" t="s">
        <v>908</v>
      </c>
      <c r="E55" s="961"/>
      <c r="F55" s="95">
        <v>21074</v>
      </c>
      <c r="G55" s="754">
        <f t="shared" si="0"/>
        <v>1756</v>
      </c>
      <c r="H55" s="96">
        <v>26222</v>
      </c>
      <c r="I55" s="754">
        <f t="shared" si="1"/>
        <v>2185</v>
      </c>
    </row>
    <row r="56" spans="1:10" s="45" customFormat="1" ht="17.25" customHeight="1">
      <c r="A56" s="745"/>
      <c r="B56" s="755" t="s">
        <v>909</v>
      </c>
      <c r="C56" s="755"/>
      <c r="D56" s="959" t="s">
        <v>910</v>
      </c>
      <c r="E56" s="961"/>
      <c r="F56" s="95">
        <v>61706</v>
      </c>
      <c r="G56" s="754">
        <f t="shared" si="0"/>
        <v>5142</v>
      </c>
      <c r="H56" s="96">
        <v>51367</v>
      </c>
      <c r="I56" s="754">
        <f t="shared" si="1"/>
        <v>4281</v>
      </c>
    </row>
    <row r="57" spans="1:10" s="45" customFormat="1" ht="17.25" customHeight="1">
      <c r="A57" s="745"/>
      <c r="B57" s="959" t="s">
        <v>443</v>
      </c>
      <c r="C57" s="959"/>
      <c r="D57" s="959"/>
      <c r="E57" s="962"/>
      <c r="F57" s="95">
        <v>9584</v>
      </c>
      <c r="G57" s="754">
        <f t="shared" si="0"/>
        <v>799</v>
      </c>
      <c r="H57" s="96">
        <v>6763</v>
      </c>
      <c r="I57" s="754">
        <f t="shared" si="1"/>
        <v>564</v>
      </c>
    </row>
    <row r="58" spans="1:10" s="45" customFormat="1" ht="17.25" customHeight="1">
      <c r="A58" s="745"/>
      <c r="B58" s="959" t="s">
        <v>389</v>
      </c>
      <c r="C58" s="959"/>
      <c r="D58" s="959"/>
      <c r="E58" s="962"/>
      <c r="F58" s="95">
        <v>17793</v>
      </c>
      <c r="G58" s="754">
        <f t="shared" si="0"/>
        <v>1483</v>
      </c>
      <c r="H58" s="96">
        <v>24921</v>
      </c>
      <c r="I58" s="754">
        <f t="shared" si="1"/>
        <v>2077</v>
      </c>
      <c r="J58" s="102" t="s">
        <v>442</v>
      </c>
    </row>
    <row r="59" spans="1:10" s="45" customFormat="1" ht="17.25" customHeight="1">
      <c r="A59" s="745"/>
      <c r="B59" s="959" t="s">
        <v>911</v>
      </c>
      <c r="C59" s="960"/>
      <c r="D59" s="960"/>
      <c r="E59" s="961"/>
      <c r="F59" s="95">
        <v>9829</v>
      </c>
      <c r="G59" s="754">
        <f t="shared" si="0"/>
        <v>819</v>
      </c>
      <c r="H59" s="96">
        <v>12292</v>
      </c>
      <c r="I59" s="754">
        <f t="shared" si="1"/>
        <v>1024</v>
      </c>
    </row>
    <row r="60" spans="1:10" s="45" customFormat="1" ht="17.25" customHeight="1">
      <c r="A60" s="745"/>
      <c r="B60" s="959" t="s">
        <v>912</v>
      </c>
      <c r="C60" s="960"/>
      <c r="D60" s="960"/>
      <c r="E60" s="961"/>
      <c r="F60" s="95">
        <v>12317</v>
      </c>
      <c r="G60" s="754">
        <f t="shared" si="0"/>
        <v>1026</v>
      </c>
      <c r="H60" s="96">
        <v>10808</v>
      </c>
      <c r="I60" s="754">
        <f t="shared" si="1"/>
        <v>901</v>
      </c>
    </row>
    <row r="61" spans="1:10" s="45" customFormat="1" ht="17.25" customHeight="1">
      <c r="A61" s="745"/>
      <c r="B61" s="755" t="s">
        <v>913</v>
      </c>
      <c r="C61" s="755"/>
      <c r="D61" s="959" t="s">
        <v>441</v>
      </c>
      <c r="E61" s="961"/>
      <c r="F61" s="95">
        <v>1130</v>
      </c>
      <c r="G61" s="754">
        <f t="shared" si="0"/>
        <v>94</v>
      </c>
      <c r="H61" s="96">
        <v>1435</v>
      </c>
      <c r="I61" s="754">
        <f t="shared" si="1"/>
        <v>120</v>
      </c>
    </row>
    <row r="62" spans="1:10" s="46" customFormat="1" ht="17.25" customHeight="1">
      <c r="A62" s="756"/>
      <c r="B62" s="963" t="s">
        <v>440</v>
      </c>
      <c r="C62" s="960"/>
      <c r="D62" s="960"/>
      <c r="E62" s="961"/>
      <c r="F62" s="95">
        <v>34055</v>
      </c>
      <c r="G62" s="754">
        <f t="shared" si="0"/>
        <v>2838</v>
      </c>
      <c r="H62" s="96">
        <v>34610</v>
      </c>
      <c r="I62" s="754">
        <f t="shared" si="1"/>
        <v>2884</v>
      </c>
    </row>
    <row r="63" spans="1:10" s="45" customFormat="1" ht="17.25" customHeight="1">
      <c r="A63" s="745"/>
      <c r="B63" s="959" t="s">
        <v>26</v>
      </c>
      <c r="C63" s="960"/>
      <c r="D63" s="960"/>
      <c r="E63" s="961"/>
      <c r="F63" s="95">
        <v>3938</v>
      </c>
      <c r="G63" s="754">
        <f t="shared" si="0"/>
        <v>328</v>
      </c>
      <c r="H63" s="96">
        <v>4903</v>
      </c>
      <c r="I63" s="754">
        <f t="shared" si="1"/>
        <v>409</v>
      </c>
    </row>
    <row r="64" spans="1:10" s="45" customFormat="1" ht="17.25" customHeight="1">
      <c r="A64" s="745"/>
      <c r="B64" s="755" t="s">
        <v>914</v>
      </c>
      <c r="C64" s="755"/>
      <c r="D64" s="959" t="s">
        <v>915</v>
      </c>
      <c r="E64" s="961"/>
      <c r="F64" s="95">
        <v>15141</v>
      </c>
      <c r="G64" s="754">
        <f t="shared" si="0"/>
        <v>1262</v>
      </c>
      <c r="H64" s="96">
        <v>7906</v>
      </c>
      <c r="I64" s="754">
        <f t="shared" si="1"/>
        <v>659</v>
      </c>
    </row>
    <row r="65" spans="1:9" s="45" customFormat="1" ht="17.25" customHeight="1">
      <c r="A65" s="745"/>
      <c r="B65" s="959" t="s">
        <v>847</v>
      </c>
      <c r="C65" s="960"/>
      <c r="D65" s="960"/>
      <c r="E65" s="961"/>
      <c r="F65" s="95">
        <v>163719</v>
      </c>
      <c r="G65" s="754">
        <f t="shared" si="0"/>
        <v>13643</v>
      </c>
      <c r="H65" s="96">
        <v>96652</v>
      </c>
      <c r="I65" s="754">
        <f t="shared" si="1"/>
        <v>8054</v>
      </c>
    </row>
    <row r="66" spans="1:9" s="45" customFormat="1" ht="17.25" customHeight="1">
      <c r="A66" s="745"/>
      <c r="B66" s="755"/>
      <c r="C66" s="959" t="s">
        <v>439</v>
      </c>
      <c r="D66" s="960"/>
      <c r="E66" s="961"/>
      <c r="F66" s="95">
        <v>139561</v>
      </c>
      <c r="G66" s="754">
        <f t="shared" si="0"/>
        <v>11630</v>
      </c>
      <c r="H66" s="96">
        <v>80164</v>
      </c>
      <c r="I66" s="754">
        <f t="shared" si="1"/>
        <v>6680</v>
      </c>
    </row>
    <row r="67" spans="1:9" s="45" customFormat="1" ht="17.25" customHeight="1">
      <c r="A67" s="745"/>
      <c r="B67" s="755"/>
      <c r="C67" s="959" t="s">
        <v>438</v>
      </c>
      <c r="D67" s="960"/>
      <c r="E67" s="961"/>
      <c r="F67" s="95">
        <v>13957</v>
      </c>
      <c r="G67" s="754">
        <f t="shared" si="0"/>
        <v>1163</v>
      </c>
      <c r="H67" s="96">
        <v>8485</v>
      </c>
      <c r="I67" s="754">
        <f t="shared" si="1"/>
        <v>707</v>
      </c>
    </row>
    <row r="68" spans="1:9" s="45" customFormat="1" ht="17.25" customHeight="1">
      <c r="A68" s="745"/>
      <c r="B68" s="755"/>
      <c r="C68" s="959" t="s">
        <v>916</v>
      </c>
      <c r="D68" s="960"/>
      <c r="E68" s="961"/>
      <c r="F68" s="95">
        <v>3319</v>
      </c>
      <c r="G68" s="754">
        <f t="shared" si="0"/>
        <v>277</v>
      </c>
      <c r="H68" s="96">
        <v>4697</v>
      </c>
      <c r="I68" s="754">
        <f t="shared" si="1"/>
        <v>391</v>
      </c>
    </row>
    <row r="69" spans="1:9" s="45" customFormat="1" ht="17.25" customHeight="1">
      <c r="A69" s="745"/>
      <c r="B69" s="755"/>
      <c r="C69" s="959" t="s">
        <v>437</v>
      </c>
      <c r="D69" s="960"/>
      <c r="E69" s="961"/>
      <c r="F69" s="95">
        <v>6882</v>
      </c>
      <c r="G69" s="754">
        <f t="shared" si="0"/>
        <v>574</v>
      </c>
      <c r="H69" s="96">
        <v>2303</v>
      </c>
      <c r="I69" s="754">
        <f t="shared" si="1"/>
        <v>192</v>
      </c>
    </row>
    <row r="70" spans="1:9" s="44" customFormat="1" ht="6" customHeight="1">
      <c r="A70" s="757"/>
      <c r="B70" s="758"/>
      <c r="C70" s="758"/>
      <c r="D70" s="758"/>
      <c r="E70" s="758"/>
      <c r="F70" s="759"/>
      <c r="G70" s="760"/>
      <c r="H70" s="761"/>
      <c r="I70" s="761"/>
    </row>
    <row r="71" spans="1:9" s="57" customFormat="1" ht="15" customHeight="1">
      <c r="A71" s="307" t="s">
        <v>848</v>
      </c>
      <c r="B71" s="7"/>
      <c r="C71" s="7"/>
      <c r="D71" s="7"/>
      <c r="E71" s="7"/>
      <c r="F71" s="7"/>
      <c r="G71" s="7"/>
      <c r="H71" s="7"/>
      <c r="I71" s="7"/>
    </row>
  </sheetData>
  <mergeCells count="58">
    <mergeCell ref="C66:E66"/>
    <mergeCell ref="C67:E67"/>
    <mergeCell ref="C68:E68"/>
    <mergeCell ref="C69:E69"/>
    <mergeCell ref="B60:E60"/>
    <mergeCell ref="D61:E61"/>
    <mergeCell ref="B62:E62"/>
    <mergeCell ref="B63:E63"/>
    <mergeCell ref="D64:E64"/>
    <mergeCell ref="B65:E65"/>
    <mergeCell ref="B59:E59"/>
    <mergeCell ref="B48:E48"/>
    <mergeCell ref="B49:E49"/>
    <mergeCell ref="B50:E50"/>
    <mergeCell ref="B51:E51"/>
    <mergeCell ref="B52:E52"/>
    <mergeCell ref="D53:E53"/>
    <mergeCell ref="D54:E54"/>
    <mergeCell ref="D55:E55"/>
    <mergeCell ref="D56:E56"/>
    <mergeCell ref="B35:E35"/>
    <mergeCell ref="B57:E57"/>
    <mergeCell ref="B58:E58"/>
    <mergeCell ref="B34:E34"/>
    <mergeCell ref="B47:E47"/>
    <mergeCell ref="B36:E36"/>
    <mergeCell ref="B37:E37"/>
    <mergeCell ref="B38:E38"/>
    <mergeCell ref="B39:E39"/>
    <mergeCell ref="B40:E40"/>
    <mergeCell ref="B41:E41"/>
    <mergeCell ref="B42:E42"/>
    <mergeCell ref="B43:E43"/>
    <mergeCell ref="B44:E44"/>
    <mergeCell ref="B45:E45"/>
    <mergeCell ref="B46:E46"/>
    <mergeCell ref="B20:E20"/>
    <mergeCell ref="F2:I2"/>
    <mergeCell ref="A8:E8"/>
    <mergeCell ref="F8:G8"/>
    <mergeCell ref="H8:I8"/>
    <mergeCell ref="A10:D10"/>
    <mergeCell ref="A11:D11"/>
    <mergeCell ref="A12:D12"/>
    <mergeCell ref="A13:D13"/>
    <mergeCell ref="A17:E17"/>
    <mergeCell ref="B18:E18"/>
    <mergeCell ref="B19:E19"/>
    <mergeCell ref="B21:E21"/>
    <mergeCell ref="B22:E22"/>
    <mergeCell ref="B23:E23"/>
    <mergeCell ref="B24:E24"/>
    <mergeCell ref="B25:E25"/>
    <mergeCell ref="F29:I29"/>
    <mergeCell ref="A32:E32"/>
    <mergeCell ref="A33:E33"/>
    <mergeCell ref="B26:E26"/>
    <mergeCell ref="B27:E27"/>
  </mergeCells>
  <phoneticPr fontId="19"/>
  <hyperlinks>
    <hyperlink ref="A71" r:id="rId1" display="'  資料    総務省「家計調査年報」" xr:uid="{8AB23A3B-98F6-443D-A93E-007FC0B4C89F}"/>
  </hyperlinks>
  <pageMargins left="0.59055118110236227" right="0.59055118110236227" top="0.59055118110236227" bottom="0.19685039370078741" header="0.39370078740157483" footer="0"/>
  <pageSetup paperSize="9" scale="69" orientation="portrait" r:id="rId2"/>
  <headerFooter scaleWithDoc="0">
    <oddHeader>&amp;L&amp;"ＭＳ ゴシック,標準"&amp;8&amp;P      第１２章  物価・家計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62"/>
  <sheetViews>
    <sheetView showGridLines="0" view="pageBreakPreview" zoomScale="75" zoomScaleNormal="75" zoomScaleSheetLayoutView="75" workbookViewId="0"/>
  </sheetViews>
  <sheetFormatPr defaultColWidth="9" defaultRowHeight="13.2"/>
  <cols>
    <col min="1" max="1" width="14.33203125" style="6" customWidth="1"/>
    <col min="2" max="11" width="11.6640625" style="6" customWidth="1"/>
    <col min="12" max="16384" width="9" style="6"/>
  </cols>
  <sheetData>
    <row r="1" spans="1:31" ht="21.75" customHeight="1">
      <c r="A1" s="435"/>
      <c r="B1" s="435"/>
      <c r="C1" s="435"/>
      <c r="D1" s="435"/>
      <c r="E1" s="435"/>
      <c r="F1" s="435"/>
      <c r="G1" s="435"/>
      <c r="H1" s="435"/>
      <c r="I1" s="435"/>
      <c r="J1" s="435"/>
      <c r="K1" s="435"/>
    </row>
    <row r="2" spans="1:31" ht="21.75" customHeight="1">
      <c r="A2" s="110" t="s">
        <v>917</v>
      </c>
      <c r="B2" s="109"/>
      <c r="C2" s="109"/>
      <c r="D2" s="969" t="s">
        <v>514</v>
      </c>
      <c r="E2" s="969"/>
      <c r="F2" s="969"/>
      <c r="G2" s="969"/>
      <c r="H2" s="969"/>
      <c r="I2" s="969"/>
      <c r="J2" s="969"/>
      <c r="K2" s="435"/>
    </row>
    <row r="3" spans="1:31" ht="23.4">
      <c r="A3" s="260"/>
      <c r="B3" s="260"/>
      <c r="C3" s="260"/>
      <c r="D3" s="260"/>
      <c r="E3" s="108"/>
      <c r="F3" s="260"/>
      <c r="G3" s="260"/>
      <c r="H3" s="260"/>
      <c r="I3" s="260"/>
      <c r="J3" s="260"/>
      <c r="K3" s="435"/>
    </row>
    <row r="4" spans="1:31" ht="15" customHeight="1" thickBot="1">
      <c r="A4" s="762"/>
      <c r="B4" s="762"/>
      <c r="C4" s="762"/>
      <c r="D4" s="261"/>
      <c r="E4" s="260"/>
      <c r="F4" s="260"/>
      <c r="G4" s="260"/>
      <c r="H4" s="763"/>
      <c r="I4" s="763"/>
      <c r="J4" s="763"/>
      <c r="K4" s="107" t="s">
        <v>513</v>
      </c>
    </row>
    <row r="5" spans="1:31" ht="30" customHeight="1">
      <c r="A5" s="974" t="s">
        <v>512</v>
      </c>
      <c r="B5" s="977" t="s">
        <v>511</v>
      </c>
      <c r="C5" s="971"/>
      <c r="D5" s="977" t="s">
        <v>510</v>
      </c>
      <c r="E5" s="971"/>
      <c r="F5" s="970" t="s">
        <v>541</v>
      </c>
      <c r="G5" s="971"/>
      <c r="H5" s="970" t="s">
        <v>918</v>
      </c>
      <c r="I5" s="971"/>
      <c r="J5" s="972" t="s">
        <v>1326</v>
      </c>
      <c r="K5" s="973"/>
    </row>
    <row r="6" spans="1:31" ht="18" customHeight="1">
      <c r="A6" s="975"/>
      <c r="B6" s="966" t="s">
        <v>509</v>
      </c>
      <c r="C6" s="964" t="s">
        <v>508</v>
      </c>
      <c r="D6" s="966" t="s">
        <v>509</v>
      </c>
      <c r="E6" s="964" t="s">
        <v>508</v>
      </c>
      <c r="F6" s="966" t="s">
        <v>509</v>
      </c>
      <c r="G6" s="964" t="s">
        <v>508</v>
      </c>
      <c r="H6" s="966" t="s">
        <v>509</v>
      </c>
      <c r="I6" s="964" t="s">
        <v>508</v>
      </c>
      <c r="J6" s="966" t="s">
        <v>509</v>
      </c>
      <c r="K6" s="967" t="s">
        <v>508</v>
      </c>
    </row>
    <row r="7" spans="1:31" ht="18" customHeight="1">
      <c r="A7" s="976"/>
      <c r="B7" s="965"/>
      <c r="C7" s="965"/>
      <c r="D7" s="965"/>
      <c r="E7" s="965"/>
      <c r="F7" s="965"/>
      <c r="G7" s="965"/>
      <c r="H7" s="965"/>
      <c r="I7" s="965"/>
      <c r="J7" s="965"/>
      <c r="K7" s="968"/>
      <c r="AC7" s="9"/>
      <c r="AD7" s="9"/>
      <c r="AE7" s="9"/>
    </row>
    <row r="8" spans="1:31" ht="18" customHeight="1">
      <c r="A8" s="764"/>
      <c r="B8" s="765" t="s">
        <v>919</v>
      </c>
      <c r="C8" s="766"/>
      <c r="D8" s="767"/>
      <c r="E8" s="766"/>
      <c r="F8" s="767"/>
      <c r="G8" s="766"/>
      <c r="H8" s="766"/>
      <c r="I8" s="766"/>
      <c r="J8" s="768"/>
      <c r="K8" s="768"/>
    </row>
    <row r="9" spans="1:31" ht="20.25" customHeight="1">
      <c r="A9" s="769" t="s">
        <v>113</v>
      </c>
      <c r="B9" s="765">
        <v>0.2</v>
      </c>
      <c r="C9" s="765">
        <v>-2</v>
      </c>
      <c r="D9" s="765">
        <v>1.1000000000000001</v>
      </c>
      <c r="E9" s="765">
        <v>1.7</v>
      </c>
      <c r="F9" s="765">
        <v>2.5</v>
      </c>
      <c r="G9" s="765">
        <v>5.5</v>
      </c>
      <c r="H9" s="770">
        <v>4.5</v>
      </c>
      <c r="I9" s="770">
        <v>10.6</v>
      </c>
      <c r="J9" s="771">
        <v>6.1</v>
      </c>
      <c r="K9" s="771">
        <v>11.1</v>
      </c>
    </row>
    <row r="10" spans="1:31" ht="20.25" customHeight="1">
      <c r="A10" s="769" t="s">
        <v>112</v>
      </c>
      <c r="B10" s="765">
        <v>0.3</v>
      </c>
      <c r="C10" s="765">
        <v>0.9</v>
      </c>
      <c r="D10" s="765">
        <v>1.4</v>
      </c>
      <c r="E10" s="765">
        <v>2.9</v>
      </c>
      <c r="F10" s="765">
        <v>2.8</v>
      </c>
      <c r="G10" s="765">
        <v>3.8</v>
      </c>
      <c r="H10" s="770">
        <v>2.2999999999999998</v>
      </c>
      <c r="I10" s="770">
        <v>3.5</v>
      </c>
      <c r="J10" s="771">
        <v>2.6</v>
      </c>
      <c r="K10" s="771">
        <v>4.3</v>
      </c>
    </row>
    <row r="11" spans="1:31" ht="20.25" customHeight="1">
      <c r="A11" s="769" t="s">
        <v>507</v>
      </c>
      <c r="B11" s="765">
        <v>-0.3</v>
      </c>
      <c r="C11" s="765">
        <v>-0.5</v>
      </c>
      <c r="D11" s="765">
        <v>0</v>
      </c>
      <c r="E11" s="765">
        <v>0</v>
      </c>
      <c r="F11" s="765">
        <v>0.2</v>
      </c>
      <c r="G11" s="765">
        <v>1.4</v>
      </c>
      <c r="H11" s="770">
        <v>0.6</v>
      </c>
      <c r="I11" s="770">
        <v>2.4</v>
      </c>
      <c r="J11" s="771">
        <v>0.8</v>
      </c>
      <c r="K11" s="771">
        <v>2.2999999999999998</v>
      </c>
    </row>
    <row r="12" spans="1:31" ht="20.25" customHeight="1">
      <c r="A12" s="769" t="s">
        <v>506</v>
      </c>
      <c r="B12" s="765">
        <v>0.2</v>
      </c>
      <c r="C12" s="765">
        <v>-0.3</v>
      </c>
      <c r="D12" s="765">
        <v>1.2</v>
      </c>
      <c r="E12" s="765">
        <v>1.6</v>
      </c>
      <c r="F12" s="765">
        <v>2.1</v>
      </c>
      <c r="G12" s="765">
        <v>2.6</v>
      </c>
      <c r="H12" s="770">
        <v>3.4</v>
      </c>
      <c r="I12" s="770">
        <v>6.2</v>
      </c>
      <c r="J12" s="771">
        <v>4</v>
      </c>
      <c r="K12" s="771">
        <v>5.5</v>
      </c>
    </row>
    <row r="13" spans="1:31" ht="20.25" customHeight="1">
      <c r="A13" s="769" t="s">
        <v>505</v>
      </c>
      <c r="B13" s="765">
        <v>0</v>
      </c>
      <c r="C13" s="765">
        <v>2.7</v>
      </c>
      <c r="D13" s="765">
        <v>0.4</v>
      </c>
      <c r="E13" s="765">
        <v>3.5</v>
      </c>
      <c r="F13" s="765">
        <v>0.6</v>
      </c>
      <c r="G13" s="765">
        <v>5.0999999999999996</v>
      </c>
      <c r="H13" s="770">
        <v>0.5</v>
      </c>
      <c r="I13" s="770">
        <v>5</v>
      </c>
      <c r="J13" s="771">
        <v>1.4</v>
      </c>
      <c r="K13" s="771">
        <v>5.3</v>
      </c>
    </row>
    <row r="14" spans="1:31" ht="18" customHeight="1">
      <c r="A14" s="769"/>
      <c r="B14" s="765"/>
      <c r="C14" s="765"/>
      <c r="D14" s="765"/>
      <c r="E14" s="765"/>
      <c r="F14" s="765"/>
      <c r="G14" s="765"/>
      <c r="H14" s="770"/>
      <c r="I14" s="770"/>
      <c r="J14" s="771"/>
      <c r="K14" s="771"/>
    </row>
    <row r="15" spans="1:31" ht="20.25" customHeight="1">
      <c r="A15" s="769" t="s">
        <v>504</v>
      </c>
      <c r="B15" s="765">
        <v>0.1</v>
      </c>
      <c r="C15" s="765">
        <v>-1.1000000000000001</v>
      </c>
      <c r="D15" s="765">
        <v>1.2</v>
      </c>
      <c r="E15" s="765">
        <v>3.3</v>
      </c>
      <c r="F15" s="765">
        <v>1.7</v>
      </c>
      <c r="G15" s="765">
        <v>5.7</v>
      </c>
      <c r="H15" s="770">
        <v>3.8</v>
      </c>
      <c r="I15" s="770">
        <v>8.5</v>
      </c>
      <c r="J15" s="771">
        <v>4.5</v>
      </c>
      <c r="K15" s="771">
        <v>11.2</v>
      </c>
    </row>
    <row r="16" spans="1:31" ht="20.25" customHeight="1">
      <c r="A16" s="769" t="s">
        <v>503</v>
      </c>
      <c r="B16" s="765">
        <v>-0.2</v>
      </c>
      <c r="C16" s="765">
        <v>-0.8</v>
      </c>
      <c r="D16" s="765">
        <v>0.3</v>
      </c>
      <c r="E16" s="765">
        <v>0</v>
      </c>
      <c r="F16" s="765">
        <v>0.9</v>
      </c>
      <c r="G16" s="765">
        <v>0.8</v>
      </c>
      <c r="H16" s="770">
        <v>1.5</v>
      </c>
      <c r="I16" s="770">
        <v>2.4</v>
      </c>
      <c r="J16" s="771">
        <v>1.9</v>
      </c>
      <c r="K16" s="771">
        <v>2.4</v>
      </c>
    </row>
    <row r="17" spans="1:11" ht="20.25" customHeight="1">
      <c r="A17" s="769" t="s">
        <v>502</v>
      </c>
      <c r="B17" s="765">
        <v>-0.1</v>
      </c>
      <c r="C17" s="765">
        <v>0.9</v>
      </c>
      <c r="D17" s="765">
        <v>0.2</v>
      </c>
      <c r="E17" s="765">
        <v>1.4</v>
      </c>
      <c r="F17" s="765">
        <v>1</v>
      </c>
      <c r="G17" s="765">
        <v>4.0999999999999996</v>
      </c>
      <c r="H17" s="770">
        <v>1.9</v>
      </c>
      <c r="I17" s="770">
        <v>5.3</v>
      </c>
      <c r="J17" s="771">
        <v>3.6</v>
      </c>
      <c r="K17" s="771">
        <v>6.1</v>
      </c>
    </row>
    <row r="18" spans="1:11" ht="20.25" customHeight="1">
      <c r="A18" s="769" t="s">
        <v>501</v>
      </c>
      <c r="B18" s="765">
        <v>-0.3</v>
      </c>
      <c r="C18" s="765">
        <v>-1.4</v>
      </c>
      <c r="D18" s="765">
        <v>-0.3</v>
      </c>
      <c r="E18" s="765">
        <v>1.5</v>
      </c>
      <c r="F18" s="765">
        <v>-0.3</v>
      </c>
      <c r="G18" s="765">
        <v>2.9</v>
      </c>
      <c r="H18" s="770">
        <v>-0.3</v>
      </c>
      <c r="I18" s="770">
        <v>2.8</v>
      </c>
      <c r="J18" s="771">
        <v>0</v>
      </c>
      <c r="K18" s="771">
        <v>2</v>
      </c>
    </row>
    <row r="19" spans="1:11" ht="20.25" customHeight="1">
      <c r="A19" s="769" t="s">
        <v>500</v>
      </c>
      <c r="B19" s="765">
        <v>-0.4</v>
      </c>
      <c r="C19" s="765">
        <v>0</v>
      </c>
      <c r="D19" s="765">
        <v>0.2</v>
      </c>
      <c r="E19" s="765">
        <v>0.9</v>
      </c>
      <c r="F19" s="765">
        <v>3.5</v>
      </c>
      <c r="G19" s="765">
        <v>5.3</v>
      </c>
      <c r="H19" s="770">
        <v>5.0999999999999996</v>
      </c>
      <c r="I19" s="770">
        <v>7.6</v>
      </c>
      <c r="J19" s="771">
        <v>5.0999999999999996</v>
      </c>
      <c r="K19" s="771">
        <v>8.5</v>
      </c>
    </row>
    <row r="20" spans="1:11" ht="18" customHeight="1">
      <c r="A20" s="769"/>
      <c r="B20" s="765"/>
      <c r="C20" s="765"/>
      <c r="D20" s="765"/>
      <c r="E20" s="765"/>
      <c r="F20" s="765"/>
      <c r="G20" s="765"/>
      <c r="H20" s="770"/>
      <c r="I20" s="770"/>
      <c r="J20" s="771"/>
      <c r="K20" s="771"/>
    </row>
    <row r="21" spans="1:11" ht="20.25" customHeight="1">
      <c r="A21" s="769" t="s">
        <v>499</v>
      </c>
      <c r="B21" s="765">
        <v>-0.2</v>
      </c>
      <c r="C21" s="765">
        <v>0</v>
      </c>
      <c r="D21" s="765">
        <v>0.7</v>
      </c>
      <c r="E21" s="765">
        <v>1.8</v>
      </c>
      <c r="F21" s="765">
        <v>2</v>
      </c>
      <c r="G21" s="765">
        <v>6.5</v>
      </c>
      <c r="H21" s="770">
        <v>2.6</v>
      </c>
      <c r="I21" s="770">
        <v>5.7</v>
      </c>
      <c r="J21" s="771">
        <v>2.2999999999999998</v>
      </c>
      <c r="K21" s="771">
        <v>5.7</v>
      </c>
    </row>
    <row r="22" spans="1:11" ht="20.25" customHeight="1">
      <c r="A22" s="769" t="s">
        <v>498</v>
      </c>
      <c r="B22" s="765">
        <v>0.3</v>
      </c>
      <c r="C22" s="765">
        <v>0.9</v>
      </c>
      <c r="D22" s="765">
        <v>1</v>
      </c>
      <c r="E22" s="765">
        <v>1.5</v>
      </c>
      <c r="F22" s="765">
        <v>1.7</v>
      </c>
      <c r="G22" s="765">
        <v>3.6</v>
      </c>
      <c r="H22" s="770">
        <v>2.6</v>
      </c>
      <c r="I22" s="770">
        <v>4.7</v>
      </c>
      <c r="J22" s="771">
        <v>4.0999999999999996</v>
      </c>
      <c r="K22" s="771">
        <v>7.1</v>
      </c>
    </row>
    <row r="23" spans="1:11" ht="20.25" customHeight="1">
      <c r="A23" s="769" t="s">
        <v>497</v>
      </c>
      <c r="B23" s="765">
        <v>-0.5</v>
      </c>
      <c r="C23" s="765">
        <v>0</v>
      </c>
      <c r="D23" s="765">
        <v>-0.1</v>
      </c>
      <c r="E23" s="765">
        <v>1.1000000000000001</v>
      </c>
      <c r="F23" s="765">
        <v>0.1</v>
      </c>
      <c r="G23" s="765">
        <v>1.9</v>
      </c>
      <c r="H23" s="770">
        <v>0.1</v>
      </c>
      <c r="I23" s="770">
        <v>2</v>
      </c>
      <c r="J23" s="771">
        <v>0.7</v>
      </c>
      <c r="K23" s="771">
        <v>2.2999999999999998</v>
      </c>
    </row>
    <row r="24" spans="1:11" ht="20.25" customHeight="1">
      <c r="A24" s="769" t="s">
        <v>496</v>
      </c>
      <c r="B24" s="765">
        <v>-0.1</v>
      </c>
      <c r="C24" s="765">
        <v>0</v>
      </c>
      <c r="D24" s="765">
        <v>0.2</v>
      </c>
      <c r="E24" s="765">
        <v>1</v>
      </c>
      <c r="F24" s="765">
        <v>0.5</v>
      </c>
      <c r="G24" s="765">
        <v>3.2</v>
      </c>
      <c r="H24" s="770">
        <v>1.2</v>
      </c>
      <c r="I24" s="770">
        <v>4</v>
      </c>
      <c r="J24" s="771">
        <v>1.7</v>
      </c>
      <c r="K24" s="771">
        <v>3.7</v>
      </c>
    </row>
    <row r="25" spans="1:11" ht="20.25" customHeight="1">
      <c r="A25" s="769" t="s">
        <v>495</v>
      </c>
      <c r="B25" s="765">
        <v>-0.9</v>
      </c>
      <c r="C25" s="765">
        <v>0</v>
      </c>
      <c r="D25" s="765">
        <v>-0.4</v>
      </c>
      <c r="E25" s="765">
        <v>0.8</v>
      </c>
      <c r="F25" s="765">
        <v>-0.3</v>
      </c>
      <c r="G25" s="765">
        <v>2.2999999999999998</v>
      </c>
      <c r="H25" s="770">
        <v>0</v>
      </c>
      <c r="I25" s="770">
        <v>3</v>
      </c>
      <c r="J25" s="771">
        <v>0.3</v>
      </c>
      <c r="K25" s="771">
        <v>2.9</v>
      </c>
    </row>
    <row r="26" spans="1:11" ht="18" customHeight="1">
      <c r="A26" s="769"/>
      <c r="B26" s="765"/>
      <c r="C26" s="765"/>
      <c r="D26" s="765"/>
      <c r="E26" s="765"/>
      <c r="F26" s="765"/>
      <c r="G26" s="765"/>
      <c r="H26" s="770"/>
      <c r="I26" s="770"/>
      <c r="J26" s="771"/>
      <c r="K26" s="771"/>
    </row>
    <row r="27" spans="1:11" ht="20.25" customHeight="1">
      <c r="A27" s="769" t="s">
        <v>494</v>
      </c>
      <c r="B27" s="765">
        <v>-0.5</v>
      </c>
      <c r="C27" s="765">
        <v>-0.2</v>
      </c>
      <c r="D27" s="765">
        <v>0.4</v>
      </c>
      <c r="E27" s="765">
        <v>0.4</v>
      </c>
      <c r="F27" s="765">
        <v>3.2</v>
      </c>
      <c r="G27" s="765">
        <v>3.5</v>
      </c>
      <c r="H27" s="770">
        <v>3.5</v>
      </c>
      <c r="I27" s="770">
        <v>3.6</v>
      </c>
      <c r="J27" s="771">
        <v>3.6</v>
      </c>
      <c r="K27" s="771">
        <v>3.7</v>
      </c>
    </row>
    <row r="28" spans="1:11" ht="20.25" customHeight="1">
      <c r="A28" s="769" t="s">
        <v>493</v>
      </c>
      <c r="B28" s="765">
        <v>-1.4</v>
      </c>
      <c r="C28" s="765">
        <v>-1.3</v>
      </c>
      <c r="D28" s="765">
        <v>-0.5</v>
      </c>
      <c r="E28" s="765">
        <v>0</v>
      </c>
      <c r="F28" s="765">
        <v>-0.2</v>
      </c>
      <c r="G28" s="765">
        <v>0.7</v>
      </c>
      <c r="H28" s="770">
        <v>0</v>
      </c>
      <c r="I28" s="770">
        <v>1.3</v>
      </c>
      <c r="J28" s="771">
        <v>0</v>
      </c>
      <c r="K28" s="771">
        <v>1.3</v>
      </c>
    </row>
    <row r="29" spans="1:11" ht="20.25" customHeight="1">
      <c r="A29" s="769" t="s">
        <v>492</v>
      </c>
      <c r="B29" s="765">
        <v>-0.7</v>
      </c>
      <c r="C29" s="765">
        <v>2.5</v>
      </c>
      <c r="D29" s="765">
        <v>1.1000000000000001</v>
      </c>
      <c r="E29" s="765">
        <v>2.4</v>
      </c>
      <c r="F29" s="765">
        <v>0.2</v>
      </c>
      <c r="G29" s="765">
        <v>2.4</v>
      </c>
      <c r="H29" s="770">
        <v>0.3</v>
      </c>
      <c r="I29" s="770">
        <v>2.2999999999999998</v>
      </c>
      <c r="J29" s="771">
        <v>0.1</v>
      </c>
      <c r="K29" s="771">
        <v>4.5</v>
      </c>
    </row>
    <row r="30" spans="1:11" ht="20.25" customHeight="1">
      <c r="A30" s="769" t="s">
        <v>491</v>
      </c>
      <c r="B30" s="765">
        <v>-0.4</v>
      </c>
      <c r="C30" s="765">
        <v>-0.5</v>
      </c>
      <c r="D30" s="765">
        <v>1</v>
      </c>
      <c r="E30" s="765">
        <v>-0.5</v>
      </c>
      <c r="F30" s="765">
        <v>2.8</v>
      </c>
      <c r="G30" s="765">
        <v>0.5</v>
      </c>
      <c r="H30" s="770">
        <v>2.7</v>
      </c>
      <c r="I30" s="770">
        <v>0.5</v>
      </c>
      <c r="J30" s="771">
        <v>1.8</v>
      </c>
      <c r="K30" s="771">
        <v>1</v>
      </c>
    </row>
    <row r="31" spans="1:11" ht="20.25" customHeight="1">
      <c r="A31" s="769" t="s">
        <v>490</v>
      </c>
      <c r="B31" s="765">
        <v>-0.6</v>
      </c>
      <c r="C31" s="765">
        <v>-0.8</v>
      </c>
      <c r="D31" s="765">
        <v>-0.3</v>
      </c>
      <c r="E31" s="765">
        <v>0.8</v>
      </c>
      <c r="F31" s="765">
        <v>0.4</v>
      </c>
      <c r="G31" s="765">
        <v>1.7</v>
      </c>
      <c r="H31" s="770">
        <v>0.8</v>
      </c>
      <c r="I31" s="770">
        <v>2.4</v>
      </c>
      <c r="J31" s="771">
        <v>1.3</v>
      </c>
      <c r="K31" s="771">
        <v>4.8</v>
      </c>
    </row>
    <row r="32" spans="1:11" ht="18" customHeight="1">
      <c r="A32" s="769"/>
      <c r="B32" s="765"/>
      <c r="C32" s="765"/>
      <c r="D32" s="765"/>
      <c r="E32" s="765"/>
      <c r="F32" s="765"/>
      <c r="G32" s="765"/>
      <c r="H32" s="770"/>
      <c r="I32" s="770"/>
      <c r="J32" s="771"/>
      <c r="K32" s="771"/>
    </row>
    <row r="33" spans="1:11" ht="20.25" customHeight="1">
      <c r="A33" s="769" t="s">
        <v>489</v>
      </c>
      <c r="B33" s="765">
        <v>0.7</v>
      </c>
      <c r="C33" s="765">
        <v>2.6</v>
      </c>
      <c r="D33" s="765">
        <v>0.9</v>
      </c>
      <c r="E33" s="765">
        <v>2.7</v>
      </c>
      <c r="F33" s="765">
        <v>1.9</v>
      </c>
      <c r="G33" s="765">
        <v>4.5999999999999996</v>
      </c>
      <c r="H33" s="770">
        <v>2.6</v>
      </c>
      <c r="I33" s="770">
        <v>4.2</v>
      </c>
      <c r="J33" s="771">
        <v>3.5</v>
      </c>
      <c r="K33" s="771">
        <v>3.7</v>
      </c>
    </row>
    <row r="34" spans="1:11" ht="20.25" customHeight="1">
      <c r="A34" s="769" t="s">
        <v>488</v>
      </c>
      <c r="B34" s="765">
        <v>-0.7</v>
      </c>
      <c r="C34" s="765">
        <v>0</v>
      </c>
      <c r="D34" s="765">
        <v>-0.4</v>
      </c>
      <c r="E34" s="765">
        <v>0.6</v>
      </c>
      <c r="F34" s="765">
        <v>0.2</v>
      </c>
      <c r="G34" s="765">
        <v>1.9</v>
      </c>
      <c r="H34" s="770">
        <v>0.5</v>
      </c>
      <c r="I34" s="770">
        <v>2.5</v>
      </c>
      <c r="J34" s="771">
        <v>0.4</v>
      </c>
      <c r="K34" s="771">
        <v>2.4</v>
      </c>
    </row>
    <row r="35" spans="1:11" ht="20.25" customHeight="1">
      <c r="A35" s="769" t="s">
        <v>487</v>
      </c>
      <c r="B35" s="765">
        <v>-1.2</v>
      </c>
      <c r="C35" s="765">
        <v>0</v>
      </c>
      <c r="D35" s="765">
        <v>-0.6</v>
      </c>
      <c r="E35" s="765">
        <v>0</v>
      </c>
      <c r="F35" s="765">
        <v>-0.2</v>
      </c>
      <c r="G35" s="765">
        <v>0.5</v>
      </c>
      <c r="H35" s="770">
        <v>-0.1</v>
      </c>
      <c r="I35" s="770">
        <v>1</v>
      </c>
      <c r="J35" s="771">
        <v>0</v>
      </c>
      <c r="K35" s="771">
        <v>1</v>
      </c>
    </row>
    <row r="36" spans="1:11" ht="20.25" customHeight="1">
      <c r="A36" s="769" t="s">
        <v>486</v>
      </c>
      <c r="B36" s="765">
        <v>-0.6</v>
      </c>
      <c r="C36" s="765">
        <v>0</v>
      </c>
      <c r="D36" s="765">
        <v>-0.5</v>
      </c>
      <c r="E36" s="765">
        <v>0.6</v>
      </c>
      <c r="F36" s="765">
        <v>1.4</v>
      </c>
      <c r="G36" s="765">
        <v>2.2999999999999998</v>
      </c>
      <c r="H36" s="770">
        <v>3.5</v>
      </c>
      <c r="I36" s="770">
        <v>4.4000000000000004</v>
      </c>
      <c r="J36" s="771">
        <v>2.7</v>
      </c>
      <c r="K36" s="771">
        <v>4.2</v>
      </c>
    </row>
    <row r="37" spans="1:11" ht="20.25" customHeight="1">
      <c r="A37" s="769" t="s">
        <v>485</v>
      </c>
      <c r="B37" s="765">
        <v>-0.5</v>
      </c>
      <c r="C37" s="765">
        <v>0</v>
      </c>
      <c r="D37" s="765">
        <v>-0.4</v>
      </c>
      <c r="E37" s="765">
        <v>0.6</v>
      </c>
      <c r="F37" s="765">
        <v>-0.1</v>
      </c>
      <c r="G37" s="765">
        <v>0.6</v>
      </c>
      <c r="H37" s="770">
        <v>1.2</v>
      </c>
      <c r="I37" s="770">
        <v>1.9</v>
      </c>
      <c r="J37" s="771">
        <v>1.6</v>
      </c>
      <c r="K37" s="771">
        <v>2.4</v>
      </c>
    </row>
    <row r="38" spans="1:11" ht="18" customHeight="1">
      <c r="A38" s="769"/>
      <c r="B38" s="765"/>
      <c r="C38" s="765"/>
      <c r="D38" s="765"/>
      <c r="E38" s="765"/>
      <c r="F38" s="765"/>
      <c r="G38" s="765"/>
      <c r="H38" s="770"/>
      <c r="I38" s="770"/>
      <c r="J38" s="771"/>
      <c r="K38" s="771"/>
    </row>
    <row r="39" spans="1:11" ht="20.25" customHeight="1">
      <c r="A39" s="769" t="s">
        <v>484</v>
      </c>
      <c r="B39" s="765">
        <v>0.4</v>
      </c>
      <c r="C39" s="765">
        <v>0</v>
      </c>
      <c r="D39" s="765">
        <v>1.2</v>
      </c>
      <c r="E39" s="765">
        <v>1.1000000000000001</v>
      </c>
      <c r="F39" s="765">
        <v>2.4</v>
      </c>
      <c r="G39" s="765">
        <v>1.6</v>
      </c>
      <c r="H39" s="770">
        <v>3.1</v>
      </c>
      <c r="I39" s="770">
        <v>2.6</v>
      </c>
      <c r="J39" s="771">
        <v>3.9</v>
      </c>
      <c r="K39" s="771" t="s">
        <v>154</v>
      </c>
    </row>
    <row r="40" spans="1:11" ht="20.25" customHeight="1">
      <c r="A40" s="769" t="s">
        <v>483</v>
      </c>
      <c r="B40" s="765">
        <v>-0.8</v>
      </c>
      <c r="C40" s="765">
        <v>0</v>
      </c>
      <c r="D40" s="765">
        <v>0.1</v>
      </c>
      <c r="E40" s="765">
        <v>0</v>
      </c>
      <c r="F40" s="765">
        <v>0.7</v>
      </c>
      <c r="G40" s="765">
        <v>2.8</v>
      </c>
      <c r="H40" s="770">
        <v>1.1000000000000001</v>
      </c>
      <c r="I40" s="770">
        <v>2.7</v>
      </c>
      <c r="J40" s="771">
        <v>0.9</v>
      </c>
      <c r="K40" s="771">
        <v>1.5</v>
      </c>
    </row>
    <row r="41" spans="1:11" ht="20.25" customHeight="1">
      <c r="A41" s="769" t="s">
        <v>482</v>
      </c>
      <c r="B41" s="765">
        <v>-0.4</v>
      </c>
      <c r="C41" s="765">
        <v>0</v>
      </c>
      <c r="D41" s="765">
        <v>-0.1</v>
      </c>
      <c r="E41" s="765">
        <v>0.5</v>
      </c>
      <c r="F41" s="765">
        <v>0.1</v>
      </c>
      <c r="G41" s="765">
        <v>0.6</v>
      </c>
      <c r="H41" s="770">
        <v>0.3</v>
      </c>
      <c r="I41" s="770">
        <v>0.9</v>
      </c>
      <c r="J41" s="771">
        <v>0.6</v>
      </c>
      <c r="K41" s="771">
        <v>1.7</v>
      </c>
    </row>
    <row r="42" spans="1:11" ht="20.25" customHeight="1">
      <c r="A42" s="769" t="s">
        <v>481</v>
      </c>
      <c r="B42" s="765">
        <v>-1.5</v>
      </c>
      <c r="C42" s="765">
        <v>0</v>
      </c>
      <c r="D42" s="765">
        <v>-1.7</v>
      </c>
      <c r="E42" s="765">
        <v>0.6</v>
      </c>
      <c r="F42" s="765">
        <v>-1.6</v>
      </c>
      <c r="G42" s="765">
        <v>0</v>
      </c>
      <c r="H42" s="770">
        <v>-1.5</v>
      </c>
      <c r="I42" s="770">
        <v>0</v>
      </c>
      <c r="J42" s="771">
        <v>-1</v>
      </c>
      <c r="K42" s="771">
        <v>0</v>
      </c>
    </row>
    <row r="43" spans="1:11" ht="20.25" customHeight="1">
      <c r="A43" s="769" t="s">
        <v>480</v>
      </c>
      <c r="B43" s="765">
        <v>0</v>
      </c>
      <c r="C43" s="765">
        <v>-0.5</v>
      </c>
      <c r="D43" s="765">
        <v>1.1000000000000001</v>
      </c>
      <c r="E43" s="765">
        <v>0</v>
      </c>
      <c r="F43" s="765">
        <v>2.9</v>
      </c>
      <c r="G43" s="765">
        <v>1</v>
      </c>
      <c r="H43" s="770">
        <v>3.6</v>
      </c>
      <c r="I43" s="770">
        <v>2.4</v>
      </c>
      <c r="J43" s="771">
        <v>3</v>
      </c>
      <c r="K43" s="771">
        <v>1.4</v>
      </c>
    </row>
    <row r="44" spans="1:11" ht="18" customHeight="1">
      <c r="A44" s="769"/>
      <c r="B44" s="765"/>
      <c r="C44" s="765"/>
      <c r="D44" s="765"/>
      <c r="E44" s="765"/>
      <c r="F44" s="765"/>
      <c r="G44" s="765"/>
      <c r="H44" s="770"/>
      <c r="I44" s="770"/>
      <c r="J44" s="771"/>
      <c r="K44" s="771"/>
    </row>
    <row r="45" spans="1:11" ht="20.25" customHeight="1">
      <c r="A45" s="769" t="s">
        <v>479</v>
      </c>
      <c r="B45" s="765">
        <v>-0.6</v>
      </c>
      <c r="C45" s="765">
        <v>0</v>
      </c>
      <c r="D45" s="765">
        <v>0.5</v>
      </c>
      <c r="E45" s="765">
        <v>1.6</v>
      </c>
      <c r="F45" s="765">
        <v>2.2999999999999998</v>
      </c>
      <c r="G45" s="765">
        <v>4.3</v>
      </c>
      <c r="H45" s="770">
        <v>1.5</v>
      </c>
      <c r="I45" s="770">
        <v>4.7</v>
      </c>
      <c r="J45" s="771">
        <v>1.6</v>
      </c>
      <c r="K45" s="771">
        <v>4.5</v>
      </c>
    </row>
    <row r="46" spans="1:11" ht="20.25" customHeight="1">
      <c r="A46" s="769" t="s">
        <v>478</v>
      </c>
      <c r="B46" s="765">
        <v>0.1</v>
      </c>
      <c r="C46" s="765">
        <v>0</v>
      </c>
      <c r="D46" s="765">
        <v>0.8</v>
      </c>
      <c r="E46" s="765">
        <v>0.8</v>
      </c>
      <c r="F46" s="765">
        <v>1.3</v>
      </c>
      <c r="G46" s="765">
        <v>2.2999999999999998</v>
      </c>
      <c r="H46" s="770">
        <v>1.4</v>
      </c>
      <c r="I46" s="770">
        <v>2.2999999999999998</v>
      </c>
      <c r="J46" s="771">
        <v>1.5</v>
      </c>
      <c r="K46" s="771">
        <v>1.5</v>
      </c>
    </row>
    <row r="47" spans="1:11" ht="20.25" customHeight="1">
      <c r="A47" s="769" t="s">
        <v>477</v>
      </c>
      <c r="B47" s="765">
        <v>-1.3</v>
      </c>
      <c r="C47" s="765">
        <v>0</v>
      </c>
      <c r="D47" s="765">
        <v>-1.1000000000000001</v>
      </c>
      <c r="E47" s="765">
        <v>0</v>
      </c>
      <c r="F47" s="765">
        <v>-1</v>
      </c>
      <c r="G47" s="765">
        <v>0</v>
      </c>
      <c r="H47" s="770">
        <v>-0.7</v>
      </c>
      <c r="I47" s="770">
        <v>0</v>
      </c>
      <c r="J47" s="771">
        <v>-0.5</v>
      </c>
      <c r="K47" s="771">
        <v>0</v>
      </c>
    </row>
    <row r="48" spans="1:11" ht="18" customHeight="1">
      <c r="A48" s="769"/>
      <c r="B48" s="765"/>
      <c r="C48" s="765"/>
      <c r="D48" s="765"/>
      <c r="E48" s="765"/>
      <c r="F48" s="765"/>
      <c r="G48" s="765"/>
      <c r="H48" s="770"/>
      <c r="I48" s="770"/>
      <c r="J48" s="771"/>
      <c r="K48" s="771"/>
    </row>
    <row r="49" spans="1:11" ht="20.25" customHeight="1">
      <c r="A49" s="769" t="s">
        <v>476</v>
      </c>
      <c r="B49" s="765">
        <v>0</v>
      </c>
      <c r="C49" s="765" t="s">
        <v>154</v>
      </c>
      <c r="D49" s="765">
        <v>0.4</v>
      </c>
      <c r="E49" s="765" t="s">
        <v>154</v>
      </c>
      <c r="F49" s="765">
        <v>0.8</v>
      </c>
      <c r="G49" s="765" t="s">
        <v>154</v>
      </c>
      <c r="H49" s="770">
        <v>1.9</v>
      </c>
      <c r="I49" s="765" t="s">
        <v>154</v>
      </c>
      <c r="J49" s="771">
        <v>2.6</v>
      </c>
      <c r="K49" s="772" t="s">
        <v>154</v>
      </c>
    </row>
    <row r="50" spans="1:11" ht="20.25" customHeight="1">
      <c r="A50" s="769" t="s">
        <v>475</v>
      </c>
      <c r="B50" s="262">
        <v>-2.2000000000000002</v>
      </c>
      <c r="C50" s="262" t="s">
        <v>154</v>
      </c>
      <c r="D50" s="262">
        <v>-1.8</v>
      </c>
      <c r="E50" s="262" t="s">
        <v>154</v>
      </c>
      <c r="F50" s="262">
        <v>-1.2</v>
      </c>
      <c r="G50" s="262" t="s">
        <v>154</v>
      </c>
      <c r="H50" s="770">
        <v>-0.7</v>
      </c>
      <c r="I50" s="262" t="s">
        <v>154</v>
      </c>
      <c r="J50" s="771">
        <v>-0.9</v>
      </c>
      <c r="K50" s="106" t="s">
        <v>154</v>
      </c>
    </row>
    <row r="51" spans="1:11" ht="20.25" customHeight="1">
      <c r="A51" s="769" t="s">
        <v>474</v>
      </c>
      <c r="B51" s="262">
        <v>-3.7</v>
      </c>
      <c r="C51" s="262" t="s">
        <v>154</v>
      </c>
      <c r="D51" s="262">
        <v>-2.5</v>
      </c>
      <c r="E51" s="262" t="s">
        <v>154</v>
      </c>
      <c r="F51" s="262">
        <v>-2.1</v>
      </c>
      <c r="G51" s="262" t="s">
        <v>154</v>
      </c>
      <c r="H51" s="770">
        <v>-1.6</v>
      </c>
      <c r="I51" s="262" t="s">
        <v>154</v>
      </c>
      <c r="J51" s="771">
        <v>-1.7</v>
      </c>
      <c r="K51" s="106" t="s">
        <v>154</v>
      </c>
    </row>
    <row r="52" spans="1:11" ht="20.25" customHeight="1">
      <c r="A52" s="769" t="s">
        <v>473</v>
      </c>
      <c r="B52" s="765">
        <v>-0.6</v>
      </c>
      <c r="C52" s="765" t="s">
        <v>154</v>
      </c>
      <c r="D52" s="765">
        <v>-0.4</v>
      </c>
      <c r="E52" s="765" t="s">
        <v>154</v>
      </c>
      <c r="F52" s="765">
        <v>-0.3</v>
      </c>
      <c r="G52" s="765" t="s">
        <v>154</v>
      </c>
      <c r="H52" s="770">
        <v>0.3</v>
      </c>
      <c r="I52" s="765" t="s">
        <v>154</v>
      </c>
      <c r="J52" s="771">
        <v>0.7</v>
      </c>
      <c r="K52" s="772" t="s">
        <v>154</v>
      </c>
    </row>
    <row r="53" spans="1:11" ht="20.25" customHeight="1">
      <c r="A53" s="769" t="s">
        <v>472</v>
      </c>
      <c r="B53" s="765">
        <v>-0.8</v>
      </c>
      <c r="C53" s="765" t="s">
        <v>154</v>
      </c>
      <c r="D53" s="765">
        <v>-1.1000000000000001</v>
      </c>
      <c r="E53" s="765" t="s">
        <v>154</v>
      </c>
      <c r="F53" s="765">
        <v>-1.1000000000000001</v>
      </c>
      <c r="G53" s="765" t="s">
        <v>154</v>
      </c>
      <c r="H53" s="770">
        <v>-1.1000000000000001</v>
      </c>
      <c r="I53" s="765" t="s">
        <v>154</v>
      </c>
      <c r="J53" s="771">
        <v>-0.9</v>
      </c>
      <c r="K53" s="772" t="s">
        <v>154</v>
      </c>
    </row>
    <row r="54" spans="1:11" ht="18" customHeight="1">
      <c r="A54" s="769"/>
      <c r="B54" s="765"/>
      <c r="C54" s="765"/>
      <c r="D54" s="765"/>
      <c r="E54" s="765"/>
      <c r="F54" s="765"/>
      <c r="G54" s="765"/>
      <c r="H54" s="770"/>
      <c r="I54" s="765"/>
      <c r="J54" s="771"/>
      <c r="K54" s="772"/>
    </row>
    <row r="55" spans="1:11" ht="20.25" customHeight="1">
      <c r="A55" s="769" t="s">
        <v>471</v>
      </c>
      <c r="B55" s="765">
        <v>0</v>
      </c>
      <c r="C55" s="765" t="s">
        <v>154</v>
      </c>
      <c r="D55" s="765">
        <v>0</v>
      </c>
      <c r="E55" s="765" t="s">
        <v>154</v>
      </c>
      <c r="F55" s="765">
        <v>0.2</v>
      </c>
      <c r="G55" s="765" t="s">
        <v>154</v>
      </c>
      <c r="H55" s="770">
        <v>0.3</v>
      </c>
      <c r="I55" s="765" t="s">
        <v>154</v>
      </c>
      <c r="J55" s="771">
        <v>0.4</v>
      </c>
      <c r="K55" s="772" t="s">
        <v>154</v>
      </c>
    </row>
    <row r="56" spans="1:11" ht="20.25" customHeight="1">
      <c r="A56" s="769" t="s">
        <v>470</v>
      </c>
      <c r="B56" s="765">
        <v>-5.0999999999999996</v>
      </c>
      <c r="C56" s="765" t="s">
        <v>154</v>
      </c>
      <c r="D56" s="765">
        <v>-5.4</v>
      </c>
      <c r="E56" s="765" t="s">
        <v>154</v>
      </c>
      <c r="F56" s="765">
        <v>-5.4</v>
      </c>
      <c r="G56" s="765" t="s">
        <v>154</v>
      </c>
      <c r="H56" s="770">
        <v>-3.6</v>
      </c>
      <c r="I56" s="765" t="s">
        <v>154</v>
      </c>
      <c r="J56" s="771">
        <v>-3.1</v>
      </c>
      <c r="K56" s="772" t="s">
        <v>154</v>
      </c>
    </row>
    <row r="57" spans="1:11" ht="20.25" customHeight="1">
      <c r="A57" s="769" t="s">
        <v>469</v>
      </c>
      <c r="B57" s="262">
        <v>-0.9</v>
      </c>
      <c r="C57" s="262" t="s">
        <v>154</v>
      </c>
      <c r="D57" s="262">
        <v>-0.4</v>
      </c>
      <c r="E57" s="262" t="s">
        <v>154</v>
      </c>
      <c r="F57" s="262">
        <v>-0.2</v>
      </c>
      <c r="G57" s="262" t="s">
        <v>154</v>
      </c>
      <c r="H57" s="770">
        <v>-0.2</v>
      </c>
      <c r="I57" s="262" t="s">
        <v>154</v>
      </c>
      <c r="J57" s="771">
        <v>-0.2</v>
      </c>
      <c r="K57" s="106" t="s">
        <v>154</v>
      </c>
    </row>
    <row r="58" spans="1:11" ht="20.25" customHeight="1">
      <c r="A58" s="769" t="s">
        <v>468</v>
      </c>
      <c r="B58" s="262">
        <v>-1.7</v>
      </c>
      <c r="C58" s="262" t="s">
        <v>154</v>
      </c>
      <c r="D58" s="262">
        <v>-1.4</v>
      </c>
      <c r="E58" s="262" t="s">
        <v>154</v>
      </c>
      <c r="F58" s="262">
        <v>-1.2</v>
      </c>
      <c r="G58" s="262" t="s">
        <v>154</v>
      </c>
      <c r="H58" s="770">
        <v>-1.1000000000000001</v>
      </c>
      <c r="I58" s="262" t="s">
        <v>154</v>
      </c>
      <c r="J58" s="771">
        <v>-0.8</v>
      </c>
      <c r="K58" s="106" t="s">
        <v>154</v>
      </c>
    </row>
    <row r="59" spans="1:11" ht="20.25" customHeight="1">
      <c r="A59" s="769" t="s">
        <v>467</v>
      </c>
      <c r="B59" s="262">
        <v>-2.9</v>
      </c>
      <c r="C59" s="262" t="s">
        <v>154</v>
      </c>
      <c r="D59" s="262">
        <v>-2.1</v>
      </c>
      <c r="E59" s="262" t="s">
        <v>154</v>
      </c>
      <c r="F59" s="262">
        <v>-2.1</v>
      </c>
      <c r="G59" s="262" t="s">
        <v>154</v>
      </c>
      <c r="H59" s="770">
        <v>-2.2000000000000002</v>
      </c>
      <c r="I59" s="262" t="s">
        <v>154</v>
      </c>
      <c r="J59" s="771">
        <v>-2.2000000000000002</v>
      </c>
      <c r="K59" s="106" t="s">
        <v>154</v>
      </c>
    </row>
    <row r="60" spans="1:11" ht="9" customHeight="1">
      <c r="A60" s="773"/>
      <c r="B60" s="774"/>
      <c r="C60" s="774"/>
      <c r="D60" s="774"/>
      <c r="E60" s="774"/>
      <c r="F60" s="774"/>
      <c r="G60" s="774"/>
      <c r="H60" s="775"/>
      <c r="I60" s="775"/>
      <c r="J60" s="776"/>
      <c r="K60" s="775"/>
    </row>
    <row r="61" spans="1:11" s="69" customFormat="1" ht="15" customHeight="1">
      <c r="A61" s="263" t="s">
        <v>1327</v>
      </c>
      <c r="B61" s="260"/>
      <c r="C61" s="260"/>
      <c r="D61" s="260"/>
      <c r="E61" s="260"/>
      <c r="F61" s="260"/>
      <c r="G61" s="260"/>
      <c r="H61" s="260"/>
      <c r="I61" s="260"/>
      <c r="J61" s="260"/>
      <c r="K61" s="435"/>
    </row>
    <row r="62" spans="1:11">
      <c r="A62" s="777"/>
      <c r="B62" s="777"/>
      <c r="C62" s="777"/>
      <c r="D62" s="260"/>
      <c r="E62" s="260"/>
      <c r="F62" s="260"/>
      <c r="G62" s="260"/>
      <c r="H62" s="260"/>
      <c r="I62" s="260"/>
      <c r="J62" s="260"/>
      <c r="K62" s="435"/>
    </row>
  </sheetData>
  <mergeCells count="17">
    <mergeCell ref="A5:A7"/>
    <mergeCell ref="F6:F7"/>
    <mergeCell ref="G6:G7"/>
    <mergeCell ref="D6:D7"/>
    <mergeCell ref="D5:E5"/>
    <mergeCell ref="F5:G5"/>
    <mergeCell ref="B5:C5"/>
    <mergeCell ref="B6:B7"/>
    <mergeCell ref="C6:C7"/>
    <mergeCell ref="I6:I7"/>
    <mergeCell ref="J6:J7"/>
    <mergeCell ref="K6:K7"/>
    <mergeCell ref="D2:J2"/>
    <mergeCell ref="E6:E7"/>
    <mergeCell ref="H5:I5"/>
    <mergeCell ref="J5:K5"/>
    <mergeCell ref="H6:H7"/>
  </mergeCells>
  <phoneticPr fontId="19"/>
  <hyperlinks>
    <hyperlink ref="A61" r:id="rId1" display="  資料    大阪府都市整備部用地室 「大阪府基準地価格調査（地価調査）」" xr:uid="{05249BE1-CF07-4250-AF10-C5A9F666279A}"/>
  </hyperlinks>
  <pageMargins left="0.59055118110236227" right="0.59055118110236227" top="0.59055118110236227" bottom="0.19685039370078741" header="0.39370078740157483" footer="0"/>
  <pageSetup paperSize="9" scale="70" orientation="portrait" r:id="rId2"/>
  <headerFooter scaleWithDoc="0">
    <oddHeader>&amp;R&amp;"ＭＳ ゴシック,標準"&amp;8第１２章  物価・家計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56"/>
  <sheetViews>
    <sheetView showGridLines="0" view="pageBreakPreview" zoomScale="75" zoomScaleNormal="75" zoomScaleSheetLayoutView="75" workbookViewId="0"/>
  </sheetViews>
  <sheetFormatPr defaultColWidth="9" defaultRowHeight="13.2"/>
  <cols>
    <col min="1" max="6" width="1.6640625" style="148" customWidth="1"/>
    <col min="7" max="7" width="22.6640625" style="148" customWidth="1"/>
    <col min="8" max="8" width="4.6640625" style="148" customWidth="1"/>
    <col min="9" max="11" width="1.6640625" style="148" customWidth="1"/>
    <col min="12" max="22" width="17.77734375" style="148" customWidth="1"/>
    <col min="23" max="16384" width="9" style="148"/>
  </cols>
  <sheetData>
    <row r="1" spans="1:31" ht="21.75" customHeight="1">
      <c r="B1" s="406"/>
      <c r="C1" s="406"/>
      <c r="D1" s="406"/>
      <c r="E1" s="406"/>
      <c r="F1" s="406"/>
      <c r="G1" s="406"/>
      <c r="H1" s="406"/>
      <c r="I1" s="406"/>
      <c r="J1" s="406"/>
      <c r="K1" s="406"/>
      <c r="L1" s="406"/>
      <c r="M1" s="406"/>
      <c r="N1" s="406"/>
      <c r="O1" s="406"/>
      <c r="P1" s="406"/>
      <c r="Q1" s="406"/>
      <c r="R1" s="406"/>
      <c r="S1" s="406"/>
      <c r="T1" s="406"/>
      <c r="U1" s="406"/>
      <c r="V1" s="406"/>
    </row>
    <row r="2" spans="1:31" s="147" customFormat="1" ht="21.75" customHeight="1">
      <c r="A2" s="407" t="s">
        <v>920</v>
      </c>
      <c r="B2" s="371"/>
      <c r="C2" s="371"/>
      <c r="D2" s="371"/>
      <c r="E2" s="371"/>
      <c r="F2" s="371"/>
      <c r="G2" s="371"/>
      <c r="H2" s="371"/>
      <c r="I2" s="371"/>
      <c r="J2" s="371"/>
      <c r="K2" s="371"/>
      <c r="L2" s="924" t="s">
        <v>528</v>
      </c>
      <c r="M2" s="924"/>
      <c r="N2" s="924"/>
      <c r="O2" s="924"/>
      <c r="P2" s="924"/>
      <c r="Q2" s="924" t="s">
        <v>921</v>
      </c>
      <c r="R2" s="924"/>
      <c r="S2" s="924"/>
      <c r="T2" s="924"/>
      <c r="U2" s="924"/>
      <c r="V2" s="924"/>
    </row>
    <row r="3" spans="1:31" ht="24" customHeight="1">
      <c r="A3" s="406"/>
      <c r="B3" s="406"/>
      <c r="C3" s="408"/>
      <c r="D3" s="408"/>
      <c r="E3" s="408"/>
      <c r="F3" s="408"/>
      <c r="G3" s="408"/>
      <c r="H3" s="408"/>
      <c r="I3" s="408"/>
      <c r="J3" s="408"/>
      <c r="K3" s="408"/>
      <c r="L3" s="408"/>
      <c r="M3" s="408"/>
      <c r="N3" s="408"/>
      <c r="O3" s="408"/>
      <c r="P3" s="408"/>
      <c r="Q3" s="408"/>
      <c r="R3" s="406"/>
      <c r="S3" s="406"/>
      <c r="T3" s="408"/>
      <c r="U3" s="408"/>
      <c r="V3" s="408"/>
    </row>
    <row r="4" spans="1:31" ht="12" customHeight="1">
      <c r="A4" s="409" t="s">
        <v>945</v>
      </c>
      <c r="B4" s="410"/>
      <c r="C4" s="410"/>
      <c r="D4" s="410"/>
      <c r="E4" s="410"/>
      <c r="F4" s="410"/>
      <c r="G4" s="410"/>
      <c r="H4" s="410"/>
      <c r="I4" s="410"/>
      <c r="J4" s="410"/>
      <c r="K4" s="410"/>
      <c r="L4" s="410"/>
      <c r="M4" s="410"/>
      <c r="N4" s="410"/>
      <c r="O4" s="410"/>
      <c r="P4" s="410"/>
      <c r="Q4" s="408"/>
      <c r="R4" s="406"/>
      <c r="S4" s="406"/>
      <c r="T4" s="406"/>
      <c r="U4" s="406"/>
      <c r="V4" s="406"/>
    </row>
    <row r="5" spans="1:31" ht="12" customHeight="1">
      <c r="A5" s="409" t="s">
        <v>922</v>
      </c>
      <c r="B5" s="410"/>
      <c r="C5" s="410"/>
      <c r="D5" s="410"/>
      <c r="E5" s="410"/>
      <c r="F5" s="410"/>
      <c r="G5" s="410"/>
      <c r="H5" s="410"/>
      <c r="I5" s="410"/>
      <c r="J5" s="410"/>
      <c r="K5" s="410"/>
      <c r="L5" s="410"/>
      <c r="M5" s="410"/>
      <c r="N5" s="410"/>
      <c r="O5" s="410"/>
      <c r="P5" s="410"/>
      <c r="Q5" s="408"/>
      <c r="R5" s="406"/>
      <c r="S5" s="406"/>
      <c r="T5" s="406"/>
      <c r="U5" s="406"/>
      <c r="V5" s="406"/>
    </row>
    <row r="6" spans="1:31" ht="12" customHeight="1">
      <c r="A6" s="409" t="s">
        <v>923</v>
      </c>
      <c r="B6" s="410"/>
      <c r="C6" s="410"/>
      <c r="D6" s="410"/>
      <c r="E6" s="410"/>
      <c r="F6" s="410"/>
      <c r="G6" s="410"/>
      <c r="H6" s="410"/>
      <c r="I6" s="410"/>
      <c r="J6" s="410"/>
      <c r="K6" s="410"/>
      <c r="L6" s="410"/>
      <c r="M6" s="410"/>
      <c r="N6" s="410"/>
      <c r="O6" s="410"/>
      <c r="P6" s="410"/>
      <c r="Q6" s="408"/>
      <c r="R6" s="406"/>
      <c r="S6" s="406"/>
      <c r="T6" s="406"/>
      <c r="U6" s="406"/>
      <c r="V6" s="406"/>
    </row>
    <row r="7" spans="1:31" ht="15" customHeight="1">
      <c r="A7" s="409" t="s">
        <v>924</v>
      </c>
      <c r="B7" s="410"/>
      <c r="C7" s="410"/>
      <c r="D7" s="410"/>
      <c r="E7" s="410"/>
      <c r="F7" s="410"/>
      <c r="G7" s="410"/>
      <c r="H7" s="410"/>
      <c r="I7" s="410"/>
      <c r="J7" s="410"/>
      <c r="K7" s="410"/>
      <c r="L7" s="410"/>
      <c r="M7" s="410"/>
      <c r="N7" s="410"/>
      <c r="O7" s="410"/>
      <c r="P7" s="410"/>
      <c r="Q7" s="411"/>
      <c r="V7" s="412" t="s">
        <v>946</v>
      </c>
      <c r="AC7" s="786"/>
      <c r="AD7" s="786"/>
      <c r="AE7" s="786"/>
    </row>
    <row r="8" spans="1:31" ht="20.100000000000001" customHeight="1">
      <c r="A8" s="413"/>
      <c r="B8" s="413"/>
      <c r="C8" s="413"/>
      <c r="D8" s="413"/>
      <c r="E8" s="413"/>
      <c r="F8" s="413"/>
      <c r="G8" s="414" t="s">
        <v>527</v>
      </c>
      <c r="H8" s="413"/>
      <c r="I8" s="413"/>
      <c r="J8" s="413"/>
      <c r="K8" s="415"/>
      <c r="L8" s="983" t="s">
        <v>925</v>
      </c>
      <c r="M8" s="986" t="s">
        <v>144</v>
      </c>
      <c r="N8" s="989" t="s">
        <v>356</v>
      </c>
      <c r="O8" s="992" t="s">
        <v>354</v>
      </c>
      <c r="P8" s="992" t="s">
        <v>926</v>
      </c>
      <c r="Q8" s="995" t="s">
        <v>927</v>
      </c>
      <c r="R8" s="996" t="s">
        <v>928</v>
      </c>
      <c r="S8" s="996" t="s">
        <v>526</v>
      </c>
      <c r="T8" s="997" t="s">
        <v>325</v>
      </c>
      <c r="U8" s="1000" t="s">
        <v>525</v>
      </c>
      <c r="V8" s="1003" t="s">
        <v>929</v>
      </c>
      <c r="W8" s="803"/>
    </row>
    <row r="9" spans="1:31" ht="20.100000000000001" customHeight="1">
      <c r="A9" s="406"/>
      <c r="B9" s="408"/>
      <c r="C9" s="408"/>
      <c r="D9" s="408"/>
      <c r="E9" s="408"/>
      <c r="F9" s="408"/>
      <c r="G9" s="416" t="s">
        <v>524</v>
      </c>
      <c r="H9" s="408"/>
      <c r="I9" s="408"/>
      <c r="J9" s="408"/>
      <c r="K9" s="417"/>
      <c r="L9" s="984"/>
      <c r="M9" s="987"/>
      <c r="N9" s="990"/>
      <c r="O9" s="993"/>
      <c r="P9" s="993"/>
      <c r="Q9" s="984"/>
      <c r="R9" s="987"/>
      <c r="S9" s="987"/>
      <c r="T9" s="998"/>
      <c r="U9" s="1001"/>
      <c r="V9" s="1004"/>
      <c r="W9" s="803"/>
    </row>
    <row r="10" spans="1:31" ht="20.100000000000001" customHeight="1">
      <c r="A10" s="418"/>
      <c r="B10" s="419"/>
      <c r="C10" s="419"/>
      <c r="D10" s="419"/>
      <c r="E10" s="419"/>
      <c r="F10" s="419"/>
      <c r="G10" s="420" t="s">
        <v>523</v>
      </c>
      <c r="H10" s="419"/>
      <c r="I10" s="419"/>
      <c r="J10" s="419"/>
      <c r="K10" s="421"/>
      <c r="L10" s="985"/>
      <c r="M10" s="988"/>
      <c r="N10" s="991"/>
      <c r="O10" s="994"/>
      <c r="P10" s="994"/>
      <c r="Q10" s="985"/>
      <c r="R10" s="988"/>
      <c r="S10" s="988"/>
      <c r="T10" s="999"/>
      <c r="U10" s="1002"/>
      <c r="V10" s="1005"/>
      <c r="W10" s="803"/>
    </row>
    <row r="11" spans="1:31" ht="20.25" customHeight="1">
      <c r="A11" s="408"/>
      <c r="B11" s="408"/>
      <c r="C11" s="408"/>
      <c r="D11" s="408"/>
      <c r="E11" s="408"/>
      <c r="F11" s="408"/>
      <c r="G11" s="408"/>
      <c r="H11" s="408"/>
      <c r="I11" s="408"/>
      <c r="J11" s="408"/>
      <c r="K11" s="422"/>
      <c r="L11" s="423" t="s">
        <v>522</v>
      </c>
      <c r="M11" s="408"/>
      <c r="N11" s="408"/>
      <c r="O11" s="408"/>
      <c r="P11" s="408"/>
      <c r="Q11" s="406"/>
      <c r="R11" s="406"/>
      <c r="S11" s="406"/>
      <c r="T11" s="406"/>
      <c r="U11" s="406"/>
      <c r="V11" s="406"/>
    </row>
    <row r="12" spans="1:31" s="149" customFormat="1" ht="23.25" customHeight="1">
      <c r="A12" s="982" t="s">
        <v>521</v>
      </c>
      <c r="B12" s="982"/>
      <c r="C12" s="982"/>
      <c r="D12" s="982"/>
      <c r="E12" s="982"/>
      <c r="F12" s="982"/>
      <c r="G12" s="982"/>
      <c r="H12" s="982"/>
      <c r="I12" s="982"/>
      <c r="J12" s="982"/>
      <c r="K12" s="424"/>
      <c r="L12" s="425">
        <v>295267</v>
      </c>
      <c r="M12" s="425">
        <v>88031</v>
      </c>
      <c r="N12" s="425">
        <v>23429</v>
      </c>
      <c r="O12" s="425">
        <v>20539</v>
      </c>
      <c r="P12" s="425">
        <v>10710</v>
      </c>
      <c r="Q12" s="425">
        <v>15528</v>
      </c>
      <c r="R12" s="425">
        <v>14168</v>
      </c>
      <c r="S12" s="425">
        <v>32433</v>
      </c>
      <c r="T12" s="425">
        <v>10495</v>
      </c>
      <c r="U12" s="425">
        <v>26425</v>
      </c>
      <c r="V12" s="425">
        <v>53508</v>
      </c>
    </row>
    <row r="13" spans="1:31" ht="23.25" customHeight="1">
      <c r="A13" s="408"/>
      <c r="B13" s="408"/>
      <c r="C13" s="978" t="s">
        <v>930</v>
      </c>
      <c r="D13" s="978"/>
      <c r="E13" s="978"/>
      <c r="F13" s="978"/>
      <c r="G13" s="978"/>
      <c r="H13" s="978"/>
      <c r="I13" s="980"/>
      <c r="J13" s="980"/>
      <c r="K13" s="422"/>
      <c r="L13" s="426">
        <v>22973</v>
      </c>
      <c r="M13" s="426">
        <v>6458</v>
      </c>
      <c r="N13" s="426">
        <v>39</v>
      </c>
      <c r="O13" s="426">
        <v>367</v>
      </c>
      <c r="P13" s="426">
        <v>2096</v>
      </c>
      <c r="Q13" s="426">
        <v>4838</v>
      </c>
      <c r="R13" s="426">
        <v>1728</v>
      </c>
      <c r="S13" s="426">
        <v>2542</v>
      </c>
      <c r="T13" s="426">
        <v>27</v>
      </c>
      <c r="U13" s="426">
        <v>3001</v>
      </c>
      <c r="V13" s="426">
        <v>1875</v>
      </c>
    </row>
    <row r="14" spans="1:31" ht="23.25" customHeight="1">
      <c r="A14" s="408"/>
      <c r="B14" s="408"/>
      <c r="C14" s="978" t="s">
        <v>931</v>
      </c>
      <c r="D14" s="978"/>
      <c r="E14" s="978"/>
      <c r="F14" s="978"/>
      <c r="G14" s="978"/>
      <c r="H14" s="978"/>
      <c r="I14" s="980"/>
      <c r="J14" s="980"/>
      <c r="K14" s="422"/>
      <c r="L14" s="426">
        <v>56452</v>
      </c>
      <c r="M14" s="426">
        <v>47868</v>
      </c>
      <c r="N14" s="426">
        <v>38</v>
      </c>
      <c r="O14" s="426">
        <v>14</v>
      </c>
      <c r="P14" s="426">
        <v>2749</v>
      </c>
      <c r="Q14" s="426">
        <v>1766</v>
      </c>
      <c r="R14" s="426">
        <v>767</v>
      </c>
      <c r="S14" s="426">
        <v>249</v>
      </c>
      <c r="T14" s="426">
        <v>10</v>
      </c>
      <c r="U14" s="426">
        <v>1466</v>
      </c>
      <c r="V14" s="426">
        <v>1525</v>
      </c>
    </row>
    <row r="15" spans="1:31" ht="23.25" customHeight="1">
      <c r="A15" s="408"/>
      <c r="B15" s="408"/>
      <c r="C15" s="978" t="s">
        <v>932</v>
      </c>
      <c r="D15" s="978"/>
      <c r="E15" s="978"/>
      <c r="F15" s="978"/>
      <c r="G15" s="978"/>
      <c r="H15" s="978"/>
      <c r="I15" s="980"/>
      <c r="J15" s="980"/>
      <c r="K15" s="422"/>
      <c r="L15" s="426">
        <v>4198</v>
      </c>
      <c r="M15" s="426">
        <v>2910</v>
      </c>
      <c r="N15" s="427" t="s">
        <v>154</v>
      </c>
      <c r="O15" s="427" t="s">
        <v>154</v>
      </c>
      <c r="P15" s="426">
        <v>56</v>
      </c>
      <c r="Q15" s="426">
        <v>6</v>
      </c>
      <c r="R15" s="426">
        <v>48</v>
      </c>
      <c r="S15" s="426">
        <v>33</v>
      </c>
      <c r="T15" s="427" t="s">
        <v>154</v>
      </c>
      <c r="U15" s="426">
        <v>167</v>
      </c>
      <c r="V15" s="426">
        <v>977</v>
      </c>
    </row>
    <row r="16" spans="1:31" ht="23.25" customHeight="1">
      <c r="A16" s="408"/>
      <c r="B16" s="408"/>
      <c r="C16" s="978" t="s">
        <v>933</v>
      </c>
      <c r="D16" s="978"/>
      <c r="E16" s="978"/>
      <c r="F16" s="978"/>
      <c r="G16" s="978"/>
      <c r="H16" s="978"/>
      <c r="I16" s="980"/>
      <c r="J16" s="980"/>
      <c r="K16" s="422"/>
      <c r="L16" s="426">
        <v>16228</v>
      </c>
      <c r="M16" s="426">
        <v>2297</v>
      </c>
      <c r="N16" s="427">
        <v>1</v>
      </c>
      <c r="O16" s="427" t="s">
        <v>154</v>
      </c>
      <c r="P16" s="426">
        <v>172</v>
      </c>
      <c r="Q16" s="426">
        <v>3445</v>
      </c>
      <c r="R16" s="426">
        <v>7</v>
      </c>
      <c r="S16" s="426">
        <v>24</v>
      </c>
      <c r="T16" s="427">
        <v>2</v>
      </c>
      <c r="U16" s="426">
        <v>321</v>
      </c>
      <c r="V16" s="426">
        <v>9959</v>
      </c>
    </row>
    <row r="17" spans="1:22" ht="23.25" customHeight="1">
      <c r="A17" s="408"/>
      <c r="B17" s="408"/>
      <c r="C17" s="978" t="s">
        <v>934</v>
      </c>
      <c r="D17" s="978"/>
      <c r="E17" s="978"/>
      <c r="F17" s="978"/>
      <c r="G17" s="978"/>
      <c r="H17" s="978"/>
      <c r="I17" s="980"/>
      <c r="J17" s="980"/>
      <c r="K17" s="422"/>
      <c r="L17" s="426">
        <v>3988</v>
      </c>
      <c r="M17" s="426">
        <v>3373</v>
      </c>
      <c r="N17" s="426">
        <v>4</v>
      </c>
      <c r="O17" s="426">
        <v>1</v>
      </c>
      <c r="P17" s="426">
        <v>255</v>
      </c>
      <c r="Q17" s="426">
        <v>174</v>
      </c>
      <c r="R17" s="426">
        <v>21</v>
      </c>
      <c r="S17" s="426">
        <v>29</v>
      </c>
      <c r="T17" s="427">
        <v>3</v>
      </c>
      <c r="U17" s="426">
        <v>36</v>
      </c>
      <c r="V17" s="426">
        <v>94</v>
      </c>
    </row>
    <row r="18" spans="1:22" ht="23.25" customHeight="1">
      <c r="A18" s="408"/>
      <c r="B18" s="408"/>
      <c r="C18" s="978" t="s">
        <v>517</v>
      </c>
      <c r="D18" s="978"/>
      <c r="E18" s="978"/>
      <c r="F18" s="978"/>
      <c r="G18" s="978"/>
      <c r="H18" s="978"/>
      <c r="I18" s="980"/>
      <c r="J18" s="980"/>
      <c r="K18" s="422"/>
      <c r="L18" s="426">
        <v>14410</v>
      </c>
      <c r="M18" s="426">
        <v>3462</v>
      </c>
      <c r="N18" s="426">
        <v>335</v>
      </c>
      <c r="O18" s="426">
        <v>11</v>
      </c>
      <c r="P18" s="426">
        <v>2780</v>
      </c>
      <c r="Q18" s="426">
        <v>3066</v>
      </c>
      <c r="R18" s="426">
        <v>1318</v>
      </c>
      <c r="S18" s="426">
        <v>479</v>
      </c>
      <c r="T18" s="427" t="s">
        <v>154</v>
      </c>
      <c r="U18" s="426">
        <v>1464</v>
      </c>
      <c r="V18" s="426">
        <v>1496</v>
      </c>
    </row>
    <row r="19" spans="1:22" ht="23.25" customHeight="1">
      <c r="A19" s="408"/>
      <c r="B19" s="408"/>
      <c r="C19" s="978" t="s">
        <v>935</v>
      </c>
      <c r="D19" s="978"/>
      <c r="E19" s="978"/>
      <c r="F19" s="978"/>
      <c r="G19" s="978"/>
      <c r="H19" s="978"/>
      <c r="I19" s="980"/>
      <c r="J19" s="980"/>
      <c r="K19" s="422"/>
      <c r="L19" s="426">
        <v>12959</v>
      </c>
      <c r="M19" s="426">
        <v>2425</v>
      </c>
      <c r="N19" s="426">
        <v>227</v>
      </c>
      <c r="O19" s="426" t="s">
        <v>154</v>
      </c>
      <c r="P19" s="426">
        <v>1343</v>
      </c>
      <c r="Q19" s="426">
        <v>1007</v>
      </c>
      <c r="R19" s="426">
        <v>621</v>
      </c>
      <c r="S19" s="426">
        <v>846</v>
      </c>
      <c r="T19" s="426">
        <v>39</v>
      </c>
      <c r="U19" s="426">
        <v>3138</v>
      </c>
      <c r="V19" s="426">
        <v>3314</v>
      </c>
    </row>
    <row r="20" spans="1:22" ht="23.25" customHeight="1">
      <c r="A20" s="408"/>
      <c r="B20" s="408"/>
      <c r="C20" s="978" t="s">
        <v>516</v>
      </c>
      <c r="D20" s="979"/>
      <c r="E20" s="979"/>
      <c r="F20" s="979"/>
      <c r="G20" s="979"/>
      <c r="H20" s="979"/>
      <c r="I20" s="980"/>
      <c r="J20" s="980"/>
      <c r="K20" s="422"/>
      <c r="L20" s="426">
        <v>1943</v>
      </c>
      <c r="M20" s="426">
        <v>737</v>
      </c>
      <c r="N20" s="426" t="s">
        <v>154</v>
      </c>
      <c r="O20" s="427">
        <v>3</v>
      </c>
      <c r="P20" s="426">
        <v>153</v>
      </c>
      <c r="Q20" s="426">
        <v>141</v>
      </c>
      <c r="R20" s="426">
        <v>298</v>
      </c>
      <c r="S20" s="426">
        <v>172</v>
      </c>
      <c r="T20" s="427" t="s">
        <v>154</v>
      </c>
      <c r="U20" s="426">
        <v>88</v>
      </c>
      <c r="V20" s="426">
        <v>350</v>
      </c>
    </row>
    <row r="21" spans="1:22" ht="23.25" customHeight="1">
      <c r="A21" s="408"/>
      <c r="B21" s="408"/>
      <c r="C21" s="978" t="s">
        <v>936</v>
      </c>
      <c r="D21" s="978"/>
      <c r="E21" s="978"/>
      <c r="F21" s="978"/>
      <c r="G21" s="978"/>
      <c r="H21" s="978"/>
      <c r="I21" s="980"/>
      <c r="J21" s="980"/>
      <c r="K21" s="422"/>
      <c r="L21" s="426">
        <v>69642</v>
      </c>
      <c r="M21" s="426">
        <v>17486</v>
      </c>
      <c r="N21" s="426">
        <v>5985</v>
      </c>
      <c r="O21" s="426">
        <v>1533</v>
      </c>
      <c r="P21" s="426">
        <v>990</v>
      </c>
      <c r="Q21" s="426">
        <v>1019</v>
      </c>
      <c r="R21" s="426">
        <v>9212</v>
      </c>
      <c r="S21" s="426">
        <v>11712</v>
      </c>
      <c r="T21" s="426">
        <v>3267</v>
      </c>
      <c r="U21" s="426">
        <v>8793</v>
      </c>
      <c r="V21" s="426">
        <v>9646</v>
      </c>
    </row>
    <row r="22" spans="1:22" ht="12.75" customHeight="1">
      <c r="A22" s="408"/>
      <c r="B22" s="408"/>
      <c r="C22" s="416"/>
      <c r="D22" s="416"/>
      <c r="E22" s="416"/>
      <c r="F22" s="416"/>
      <c r="G22" s="416"/>
      <c r="H22" s="416"/>
      <c r="I22" s="408"/>
      <c r="J22" s="408"/>
      <c r="K22" s="422"/>
      <c r="L22" s="426"/>
      <c r="M22" s="426"/>
      <c r="N22" s="426"/>
      <c r="O22" s="426"/>
      <c r="P22" s="426"/>
      <c r="Q22" s="426"/>
      <c r="R22" s="426"/>
      <c r="S22" s="426"/>
      <c r="T22" s="426"/>
      <c r="U22" s="426"/>
      <c r="V22" s="426"/>
    </row>
    <row r="23" spans="1:22" ht="23.25" customHeight="1">
      <c r="A23" s="408"/>
      <c r="B23" s="978" t="s">
        <v>520</v>
      </c>
      <c r="C23" s="979"/>
      <c r="D23" s="979"/>
      <c r="E23" s="979"/>
      <c r="F23" s="979"/>
      <c r="G23" s="979"/>
      <c r="H23" s="979"/>
      <c r="I23" s="979"/>
      <c r="J23" s="979"/>
      <c r="K23" s="422"/>
      <c r="L23" s="426">
        <v>118051</v>
      </c>
      <c r="M23" s="426">
        <v>59303</v>
      </c>
      <c r="N23" s="426">
        <v>4597</v>
      </c>
      <c r="O23" s="426">
        <v>1499</v>
      </c>
      <c r="P23" s="426">
        <v>6204</v>
      </c>
      <c r="Q23" s="426">
        <v>7105</v>
      </c>
      <c r="R23" s="426">
        <v>10163</v>
      </c>
      <c r="S23" s="426">
        <v>9967</v>
      </c>
      <c r="T23" s="426">
        <v>1868</v>
      </c>
      <c r="U23" s="426">
        <v>8457</v>
      </c>
      <c r="V23" s="426">
        <v>8888</v>
      </c>
    </row>
    <row r="24" spans="1:22" ht="23.25" customHeight="1">
      <c r="A24" s="408"/>
      <c r="B24" s="408"/>
      <c r="C24" s="978" t="s">
        <v>930</v>
      </c>
      <c r="D24" s="978"/>
      <c r="E24" s="978"/>
      <c r="F24" s="978"/>
      <c r="G24" s="978"/>
      <c r="H24" s="978"/>
      <c r="I24" s="980"/>
      <c r="J24" s="980"/>
      <c r="K24" s="422"/>
      <c r="L24" s="426">
        <v>15345</v>
      </c>
      <c r="M24" s="426">
        <v>3899</v>
      </c>
      <c r="N24" s="426">
        <v>33</v>
      </c>
      <c r="O24" s="426">
        <v>69</v>
      </c>
      <c r="P24" s="426">
        <v>1493</v>
      </c>
      <c r="Q24" s="426">
        <v>3124</v>
      </c>
      <c r="R24" s="426">
        <v>1414</v>
      </c>
      <c r="S24" s="426">
        <v>1901</v>
      </c>
      <c r="T24" s="426">
        <v>19</v>
      </c>
      <c r="U24" s="426">
        <v>2135</v>
      </c>
      <c r="V24" s="426">
        <v>1258</v>
      </c>
    </row>
    <row r="25" spans="1:22" ht="23.25" customHeight="1">
      <c r="A25" s="408"/>
      <c r="B25" s="408"/>
      <c r="C25" s="978" t="s">
        <v>931</v>
      </c>
      <c r="D25" s="978"/>
      <c r="E25" s="978"/>
      <c r="F25" s="978"/>
      <c r="G25" s="978"/>
      <c r="H25" s="978"/>
      <c r="I25" s="980"/>
      <c r="J25" s="980"/>
      <c r="K25" s="422"/>
      <c r="L25" s="426">
        <v>45698</v>
      </c>
      <c r="M25" s="426">
        <v>38870</v>
      </c>
      <c r="N25" s="426">
        <v>35</v>
      </c>
      <c r="O25" s="426">
        <v>12</v>
      </c>
      <c r="P25" s="426">
        <v>2220</v>
      </c>
      <c r="Q25" s="426">
        <v>1203</v>
      </c>
      <c r="R25" s="426">
        <v>624</v>
      </c>
      <c r="S25" s="426">
        <v>201</v>
      </c>
      <c r="T25" s="426">
        <v>8</v>
      </c>
      <c r="U25" s="426">
        <v>1275</v>
      </c>
      <c r="V25" s="426">
        <v>1250</v>
      </c>
    </row>
    <row r="26" spans="1:22" ht="23.25" customHeight="1">
      <c r="A26" s="408"/>
      <c r="B26" s="408"/>
      <c r="C26" s="978" t="s">
        <v>932</v>
      </c>
      <c r="D26" s="978"/>
      <c r="E26" s="978"/>
      <c r="F26" s="978"/>
      <c r="G26" s="978"/>
      <c r="H26" s="978"/>
      <c r="I26" s="980"/>
      <c r="J26" s="980"/>
      <c r="K26" s="422"/>
      <c r="L26" s="426">
        <v>3005</v>
      </c>
      <c r="M26" s="426">
        <v>1978</v>
      </c>
      <c r="N26" s="427" t="s">
        <v>154</v>
      </c>
      <c r="O26" s="427" t="s">
        <v>154</v>
      </c>
      <c r="P26" s="426">
        <v>50</v>
      </c>
      <c r="Q26" s="426">
        <v>2</v>
      </c>
      <c r="R26" s="426">
        <v>33</v>
      </c>
      <c r="S26" s="426">
        <v>17</v>
      </c>
      <c r="T26" s="427" t="s">
        <v>154</v>
      </c>
      <c r="U26" s="426">
        <v>119</v>
      </c>
      <c r="V26" s="426">
        <v>806</v>
      </c>
    </row>
    <row r="27" spans="1:22" ht="23.25" customHeight="1">
      <c r="A27" s="408"/>
      <c r="B27" s="408"/>
      <c r="C27" s="978" t="s">
        <v>933</v>
      </c>
      <c r="D27" s="978"/>
      <c r="E27" s="978"/>
      <c r="F27" s="978"/>
      <c r="G27" s="978"/>
      <c r="H27" s="978"/>
      <c r="I27" s="980"/>
      <c r="J27" s="980"/>
      <c r="K27" s="422"/>
      <c r="L27" s="426">
        <v>2209</v>
      </c>
      <c r="M27" s="426">
        <v>1109</v>
      </c>
      <c r="N27" s="427">
        <v>1</v>
      </c>
      <c r="O27" s="427" t="s">
        <v>154</v>
      </c>
      <c r="P27" s="426">
        <v>30</v>
      </c>
      <c r="Q27" s="426">
        <v>695</v>
      </c>
      <c r="R27" s="426">
        <v>2</v>
      </c>
      <c r="S27" s="426">
        <v>9</v>
      </c>
      <c r="T27" s="427" t="s">
        <v>154</v>
      </c>
      <c r="U27" s="426">
        <v>53</v>
      </c>
      <c r="V27" s="426">
        <v>309</v>
      </c>
    </row>
    <row r="28" spans="1:22" ht="23.25" customHeight="1">
      <c r="A28" s="408"/>
      <c r="B28" s="408"/>
      <c r="C28" s="978" t="s">
        <v>934</v>
      </c>
      <c r="D28" s="978"/>
      <c r="E28" s="978"/>
      <c r="F28" s="978"/>
      <c r="G28" s="978"/>
      <c r="H28" s="978"/>
      <c r="I28" s="980"/>
      <c r="J28" s="980"/>
      <c r="K28" s="422"/>
      <c r="L28" s="426">
        <v>2510</v>
      </c>
      <c r="M28" s="426">
        <v>2107</v>
      </c>
      <c r="N28" s="426">
        <v>2</v>
      </c>
      <c r="O28" s="426" t="s">
        <v>154</v>
      </c>
      <c r="P28" s="426">
        <v>164</v>
      </c>
      <c r="Q28" s="426">
        <v>117</v>
      </c>
      <c r="R28" s="426">
        <v>12</v>
      </c>
      <c r="S28" s="426">
        <v>17</v>
      </c>
      <c r="T28" s="427">
        <v>3</v>
      </c>
      <c r="U28" s="426">
        <v>29</v>
      </c>
      <c r="V28" s="426">
        <v>59</v>
      </c>
    </row>
    <row r="29" spans="1:22" ht="23.25" customHeight="1">
      <c r="A29" s="408"/>
      <c r="B29" s="408"/>
      <c r="C29" s="978" t="s">
        <v>517</v>
      </c>
      <c r="D29" s="978"/>
      <c r="E29" s="978"/>
      <c r="F29" s="978"/>
      <c r="G29" s="978"/>
      <c r="H29" s="978"/>
      <c r="I29" s="980"/>
      <c r="J29" s="980"/>
      <c r="K29" s="422"/>
      <c r="L29" s="426">
        <v>7980</v>
      </c>
      <c r="M29" s="426">
        <v>2107</v>
      </c>
      <c r="N29" s="426">
        <v>29</v>
      </c>
      <c r="O29" s="426">
        <v>8</v>
      </c>
      <c r="P29" s="426">
        <v>1541</v>
      </c>
      <c r="Q29" s="426">
        <v>1568</v>
      </c>
      <c r="R29" s="426">
        <v>883</v>
      </c>
      <c r="S29" s="426">
        <v>89</v>
      </c>
      <c r="T29" s="427" t="s">
        <v>154</v>
      </c>
      <c r="U29" s="426">
        <v>745</v>
      </c>
      <c r="V29" s="426">
        <v>1011</v>
      </c>
    </row>
    <row r="30" spans="1:22" ht="23.25" customHeight="1">
      <c r="A30" s="408"/>
      <c r="B30" s="408"/>
      <c r="C30" s="978" t="s">
        <v>935</v>
      </c>
      <c r="D30" s="978"/>
      <c r="E30" s="978"/>
      <c r="F30" s="978"/>
      <c r="G30" s="978"/>
      <c r="H30" s="978"/>
      <c r="I30" s="980"/>
      <c r="J30" s="980"/>
      <c r="K30" s="422"/>
      <c r="L30" s="427">
        <v>0</v>
      </c>
      <c r="M30" s="427">
        <v>0</v>
      </c>
      <c r="N30" s="427">
        <v>0</v>
      </c>
      <c r="O30" s="427">
        <v>0</v>
      </c>
      <c r="P30" s="427">
        <v>0</v>
      </c>
      <c r="Q30" s="427">
        <v>0</v>
      </c>
      <c r="R30" s="427">
        <v>0</v>
      </c>
      <c r="S30" s="427">
        <v>0</v>
      </c>
      <c r="T30" s="427">
        <v>0</v>
      </c>
      <c r="U30" s="427">
        <v>0</v>
      </c>
      <c r="V30" s="427">
        <v>0</v>
      </c>
    </row>
    <row r="31" spans="1:22" ht="23.25" customHeight="1">
      <c r="A31" s="408"/>
      <c r="B31" s="408"/>
      <c r="C31" s="978" t="s">
        <v>516</v>
      </c>
      <c r="D31" s="979"/>
      <c r="E31" s="979"/>
      <c r="F31" s="979"/>
      <c r="G31" s="979"/>
      <c r="H31" s="979"/>
      <c r="I31" s="980"/>
      <c r="J31" s="980"/>
      <c r="K31" s="422"/>
      <c r="L31" s="427">
        <v>0</v>
      </c>
      <c r="M31" s="427">
        <v>0</v>
      </c>
      <c r="N31" s="427">
        <v>0</v>
      </c>
      <c r="O31" s="427">
        <v>0</v>
      </c>
      <c r="P31" s="427">
        <v>0</v>
      </c>
      <c r="Q31" s="427">
        <v>0</v>
      </c>
      <c r="R31" s="427">
        <v>0</v>
      </c>
      <c r="S31" s="427">
        <v>0</v>
      </c>
      <c r="T31" s="427">
        <v>0</v>
      </c>
      <c r="U31" s="427">
        <v>0</v>
      </c>
      <c r="V31" s="427">
        <v>0</v>
      </c>
    </row>
    <row r="32" spans="1:22" ht="23.25" customHeight="1">
      <c r="A32" s="408"/>
      <c r="B32" s="408"/>
      <c r="C32" s="978" t="s">
        <v>936</v>
      </c>
      <c r="D32" s="978"/>
      <c r="E32" s="978"/>
      <c r="F32" s="978"/>
      <c r="G32" s="978"/>
      <c r="H32" s="978"/>
      <c r="I32" s="980"/>
      <c r="J32" s="980"/>
      <c r="K32" s="422"/>
      <c r="L32" s="426">
        <v>41305</v>
      </c>
      <c r="M32" s="426">
        <v>9233</v>
      </c>
      <c r="N32" s="426">
        <v>4496</v>
      </c>
      <c r="O32" s="426">
        <v>1411</v>
      </c>
      <c r="P32" s="426">
        <v>705</v>
      </c>
      <c r="Q32" s="426">
        <v>397</v>
      </c>
      <c r="R32" s="426">
        <v>7194</v>
      </c>
      <c r="S32" s="426">
        <v>7733</v>
      </c>
      <c r="T32" s="426">
        <v>1838</v>
      </c>
      <c r="U32" s="426">
        <v>4101</v>
      </c>
      <c r="V32" s="426">
        <v>4194</v>
      </c>
    </row>
    <row r="33" spans="1:22" ht="12.75" customHeight="1">
      <c r="A33" s="408"/>
      <c r="B33" s="408"/>
      <c r="C33" s="416"/>
      <c r="D33" s="416"/>
      <c r="E33" s="416"/>
      <c r="F33" s="416"/>
      <c r="G33" s="416"/>
      <c r="H33" s="416"/>
      <c r="I33" s="408"/>
      <c r="J33" s="408"/>
      <c r="K33" s="422"/>
      <c r="L33" s="426"/>
      <c r="M33" s="426"/>
      <c r="N33" s="426"/>
      <c r="O33" s="426"/>
      <c r="P33" s="426"/>
      <c r="Q33" s="426"/>
      <c r="R33" s="426"/>
      <c r="S33" s="426"/>
      <c r="T33" s="426"/>
      <c r="U33" s="426"/>
      <c r="V33" s="426"/>
    </row>
    <row r="34" spans="1:22" ht="23.25" customHeight="1">
      <c r="A34" s="408"/>
      <c r="B34" s="981" t="s">
        <v>519</v>
      </c>
      <c r="C34" s="979"/>
      <c r="D34" s="979"/>
      <c r="E34" s="979"/>
      <c r="F34" s="979"/>
      <c r="G34" s="979"/>
      <c r="H34" s="979"/>
      <c r="I34" s="979"/>
      <c r="J34" s="979"/>
      <c r="K34" s="422"/>
      <c r="L34" s="426">
        <v>51292</v>
      </c>
      <c r="M34" s="426">
        <v>17647</v>
      </c>
      <c r="N34" s="426">
        <v>1712</v>
      </c>
      <c r="O34" s="426">
        <v>99</v>
      </c>
      <c r="P34" s="426">
        <v>2375</v>
      </c>
      <c r="Q34" s="426">
        <v>5835</v>
      </c>
      <c r="R34" s="426">
        <v>2596</v>
      </c>
      <c r="S34" s="426">
        <v>3440</v>
      </c>
      <c r="T34" s="426">
        <v>900</v>
      </c>
      <c r="U34" s="426">
        <v>3473</v>
      </c>
      <c r="V34" s="426">
        <v>13216</v>
      </c>
    </row>
    <row r="35" spans="1:22" ht="23.25" customHeight="1">
      <c r="A35" s="408"/>
      <c r="B35" s="408"/>
      <c r="C35" s="978" t="s">
        <v>930</v>
      </c>
      <c r="D35" s="978"/>
      <c r="E35" s="978"/>
      <c r="F35" s="978"/>
      <c r="G35" s="978"/>
      <c r="H35" s="978"/>
      <c r="I35" s="980"/>
      <c r="J35" s="980"/>
      <c r="K35" s="422"/>
      <c r="L35" s="426">
        <v>4993</v>
      </c>
      <c r="M35" s="426">
        <v>1529</v>
      </c>
      <c r="N35" s="426">
        <v>3</v>
      </c>
      <c r="O35" s="426">
        <v>11</v>
      </c>
      <c r="P35" s="426">
        <v>444</v>
      </c>
      <c r="Q35" s="426">
        <v>1362</v>
      </c>
      <c r="R35" s="426">
        <v>276</v>
      </c>
      <c r="S35" s="426">
        <v>385</v>
      </c>
      <c r="T35" s="426">
        <v>8</v>
      </c>
      <c r="U35" s="426">
        <v>542</v>
      </c>
      <c r="V35" s="426">
        <v>434</v>
      </c>
    </row>
    <row r="36" spans="1:22" ht="23.25" customHeight="1">
      <c r="A36" s="408"/>
      <c r="B36" s="408"/>
      <c r="C36" s="978" t="s">
        <v>931</v>
      </c>
      <c r="D36" s="978"/>
      <c r="E36" s="978"/>
      <c r="F36" s="978"/>
      <c r="G36" s="978"/>
      <c r="H36" s="978"/>
      <c r="I36" s="980"/>
      <c r="J36" s="980"/>
      <c r="K36" s="422"/>
      <c r="L36" s="426">
        <v>8731</v>
      </c>
      <c r="M36" s="426">
        <v>7346</v>
      </c>
      <c r="N36" s="426">
        <v>3</v>
      </c>
      <c r="O36" s="426">
        <v>2</v>
      </c>
      <c r="P36" s="426">
        <v>464</v>
      </c>
      <c r="Q36" s="426">
        <v>439</v>
      </c>
      <c r="R36" s="426">
        <v>102</v>
      </c>
      <c r="S36" s="426">
        <v>39</v>
      </c>
      <c r="T36" s="427">
        <v>2</v>
      </c>
      <c r="U36" s="426">
        <v>138</v>
      </c>
      <c r="V36" s="426">
        <v>196</v>
      </c>
    </row>
    <row r="37" spans="1:22" ht="23.25" customHeight="1">
      <c r="A37" s="408"/>
      <c r="B37" s="408"/>
      <c r="C37" s="978" t="s">
        <v>932</v>
      </c>
      <c r="D37" s="978"/>
      <c r="E37" s="978"/>
      <c r="F37" s="978"/>
      <c r="G37" s="978"/>
      <c r="H37" s="978"/>
      <c r="I37" s="980"/>
      <c r="J37" s="980"/>
      <c r="K37" s="422"/>
      <c r="L37" s="426">
        <v>759</v>
      </c>
      <c r="M37" s="426">
        <v>570</v>
      </c>
      <c r="N37" s="427" t="s">
        <v>154</v>
      </c>
      <c r="O37" s="427" t="s">
        <v>154</v>
      </c>
      <c r="P37" s="426">
        <v>3</v>
      </c>
      <c r="Q37" s="426">
        <v>3</v>
      </c>
      <c r="R37" s="426">
        <v>5</v>
      </c>
      <c r="S37" s="426">
        <v>16</v>
      </c>
      <c r="T37" s="427" t="s">
        <v>154</v>
      </c>
      <c r="U37" s="426">
        <v>46</v>
      </c>
      <c r="V37" s="426">
        <v>116</v>
      </c>
    </row>
    <row r="38" spans="1:22" ht="23.25" customHeight="1">
      <c r="A38" s="408"/>
      <c r="B38" s="408"/>
      <c r="C38" s="978" t="s">
        <v>933</v>
      </c>
      <c r="D38" s="978"/>
      <c r="E38" s="978"/>
      <c r="F38" s="978"/>
      <c r="G38" s="978"/>
      <c r="H38" s="978"/>
      <c r="I38" s="980"/>
      <c r="J38" s="980"/>
      <c r="K38" s="422"/>
      <c r="L38" s="426">
        <v>11877</v>
      </c>
      <c r="M38" s="426">
        <v>977</v>
      </c>
      <c r="N38" s="427" t="s">
        <v>154</v>
      </c>
      <c r="O38" s="427" t="s">
        <v>154</v>
      </c>
      <c r="P38" s="426">
        <v>115</v>
      </c>
      <c r="Q38" s="426">
        <v>2079</v>
      </c>
      <c r="R38" s="427">
        <v>3</v>
      </c>
      <c r="S38" s="426">
        <v>13</v>
      </c>
      <c r="T38" s="427">
        <v>2</v>
      </c>
      <c r="U38" s="426">
        <v>257</v>
      </c>
      <c r="V38" s="426">
        <v>8431</v>
      </c>
    </row>
    <row r="39" spans="1:22" ht="23.25" customHeight="1">
      <c r="A39" s="408"/>
      <c r="B39" s="408"/>
      <c r="C39" s="978" t="s">
        <v>934</v>
      </c>
      <c r="D39" s="978"/>
      <c r="E39" s="978"/>
      <c r="F39" s="978"/>
      <c r="G39" s="978"/>
      <c r="H39" s="978"/>
      <c r="I39" s="980"/>
      <c r="J39" s="980"/>
      <c r="K39" s="422"/>
      <c r="L39" s="426">
        <v>1352</v>
      </c>
      <c r="M39" s="426">
        <v>1160</v>
      </c>
      <c r="N39" s="427">
        <v>2</v>
      </c>
      <c r="O39" s="427">
        <v>1</v>
      </c>
      <c r="P39" s="426">
        <v>84</v>
      </c>
      <c r="Q39" s="426">
        <v>50</v>
      </c>
      <c r="R39" s="426">
        <v>7</v>
      </c>
      <c r="S39" s="426">
        <v>10</v>
      </c>
      <c r="T39" s="427" t="s">
        <v>154</v>
      </c>
      <c r="U39" s="426">
        <v>7</v>
      </c>
      <c r="V39" s="426">
        <v>31</v>
      </c>
    </row>
    <row r="40" spans="1:22" ht="23.25" customHeight="1">
      <c r="A40" s="408"/>
      <c r="B40" s="408"/>
      <c r="C40" s="978" t="s">
        <v>517</v>
      </c>
      <c r="D40" s="978"/>
      <c r="E40" s="978"/>
      <c r="F40" s="978"/>
      <c r="G40" s="978"/>
      <c r="H40" s="978"/>
      <c r="I40" s="980"/>
      <c r="J40" s="980"/>
      <c r="K40" s="422"/>
      <c r="L40" s="426">
        <v>5720</v>
      </c>
      <c r="M40" s="426">
        <v>1147</v>
      </c>
      <c r="N40" s="426">
        <v>294</v>
      </c>
      <c r="O40" s="426">
        <v>1</v>
      </c>
      <c r="P40" s="426">
        <v>1047</v>
      </c>
      <c r="Q40" s="426">
        <v>1376</v>
      </c>
      <c r="R40" s="426">
        <v>348</v>
      </c>
      <c r="S40" s="426">
        <v>390</v>
      </c>
      <c r="T40" s="427" t="s">
        <v>154</v>
      </c>
      <c r="U40" s="426">
        <v>669</v>
      </c>
      <c r="V40" s="426">
        <v>447</v>
      </c>
    </row>
    <row r="41" spans="1:22" ht="23.25" customHeight="1">
      <c r="A41" s="408"/>
      <c r="B41" s="408"/>
      <c r="C41" s="978" t="s">
        <v>935</v>
      </c>
      <c r="D41" s="978"/>
      <c r="E41" s="978"/>
      <c r="F41" s="978"/>
      <c r="G41" s="978"/>
      <c r="H41" s="978"/>
      <c r="I41" s="980"/>
      <c r="J41" s="980"/>
      <c r="K41" s="422"/>
      <c r="L41" s="427">
        <v>0</v>
      </c>
      <c r="M41" s="427">
        <v>0</v>
      </c>
      <c r="N41" s="427">
        <v>0</v>
      </c>
      <c r="O41" s="427">
        <v>0</v>
      </c>
      <c r="P41" s="427">
        <v>0</v>
      </c>
      <c r="Q41" s="427">
        <v>0</v>
      </c>
      <c r="R41" s="427">
        <v>0</v>
      </c>
      <c r="S41" s="427">
        <v>0</v>
      </c>
      <c r="T41" s="427">
        <v>0</v>
      </c>
      <c r="U41" s="427">
        <v>0</v>
      </c>
      <c r="V41" s="427">
        <v>0</v>
      </c>
    </row>
    <row r="42" spans="1:22" ht="23.25" customHeight="1">
      <c r="A42" s="408"/>
      <c r="B42" s="408"/>
      <c r="C42" s="978" t="s">
        <v>516</v>
      </c>
      <c r="D42" s="979"/>
      <c r="E42" s="979"/>
      <c r="F42" s="979"/>
      <c r="G42" s="979"/>
      <c r="H42" s="979"/>
      <c r="I42" s="980"/>
      <c r="J42" s="980"/>
      <c r="K42" s="422"/>
      <c r="L42" s="427">
        <v>0</v>
      </c>
      <c r="M42" s="427">
        <v>0</v>
      </c>
      <c r="N42" s="427">
        <v>0</v>
      </c>
      <c r="O42" s="427">
        <v>0</v>
      </c>
      <c r="P42" s="427">
        <v>0</v>
      </c>
      <c r="Q42" s="427">
        <v>0</v>
      </c>
      <c r="R42" s="427">
        <v>0</v>
      </c>
      <c r="S42" s="427">
        <v>0</v>
      </c>
      <c r="T42" s="427">
        <v>0</v>
      </c>
      <c r="U42" s="427">
        <v>0</v>
      </c>
      <c r="V42" s="427">
        <v>0</v>
      </c>
    </row>
    <row r="43" spans="1:22" ht="23.25" customHeight="1">
      <c r="A43" s="408"/>
      <c r="B43" s="408"/>
      <c r="C43" s="978" t="s">
        <v>936</v>
      </c>
      <c r="D43" s="978"/>
      <c r="E43" s="978"/>
      <c r="F43" s="978"/>
      <c r="G43" s="978"/>
      <c r="H43" s="978"/>
      <c r="I43" s="980"/>
      <c r="J43" s="980"/>
      <c r="K43" s="422"/>
      <c r="L43" s="426">
        <v>17860</v>
      </c>
      <c r="M43" s="426">
        <v>4918</v>
      </c>
      <c r="N43" s="426">
        <v>1410</v>
      </c>
      <c r="O43" s="426">
        <v>85</v>
      </c>
      <c r="P43" s="426">
        <v>218</v>
      </c>
      <c r="Q43" s="426">
        <v>526</v>
      </c>
      <c r="R43" s="426">
        <v>1854</v>
      </c>
      <c r="S43" s="426">
        <v>2587</v>
      </c>
      <c r="T43" s="426">
        <v>888</v>
      </c>
      <c r="U43" s="426">
        <v>1814</v>
      </c>
      <c r="V43" s="426">
        <v>3561</v>
      </c>
    </row>
    <row r="44" spans="1:22" ht="12.75" customHeight="1">
      <c r="A44" s="408"/>
      <c r="B44" s="408"/>
      <c r="C44" s="416"/>
      <c r="D44" s="416"/>
      <c r="E44" s="416"/>
      <c r="F44" s="416"/>
      <c r="G44" s="416"/>
      <c r="H44" s="416"/>
      <c r="I44" s="408"/>
      <c r="J44" s="408"/>
      <c r="K44" s="422"/>
      <c r="L44" s="426"/>
      <c r="M44" s="426"/>
      <c r="N44" s="426"/>
      <c r="O44" s="426"/>
      <c r="P44" s="426"/>
      <c r="Q44" s="426"/>
      <c r="R44" s="426"/>
      <c r="S44" s="426"/>
      <c r="T44" s="426"/>
      <c r="U44" s="426"/>
      <c r="V44" s="426"/>
    </row>
    <row r="45" spans="1:22" ht="23.25" customHeight="1">
      <c r="A45" s="408"/>
      <c r="B45" s="978" t="s">
        <v>518</v>
      </c>
      <c r="C45" s="979"/>
      <c r="D45" s="979"/>
      <c r="E45" s="979"/>
      <c r="F45" s="979"/>
      <c r="G45" s="979"/>
      <c r="H45" s="979"/>
      <c r="I45" s="979"/>
      <c r="J45" s="979"/>
      <c r="K45" s="422"/>
      <c r="L45" s="426">
        <v>18548</v>
      </c>
      <c r="M45" s="426">
        <v>6905</v>
      </c>
      <c r="N45" s="426">
        <v>94</v>
      </c>
      <c r="O45" s="426">
        <v>327</v>
      </c>
      <c r="P45" s="426">
        <v>519</v>
      </c>
      <c r="Q45" s="426">
        <v>1374</v>
      </c>
      <c r="R45" s="426">
        <v>342</v>
      </c>
      <c r="S45" s="426">
        <v>1661</v>
      </c>
      <c r="T45" s="426">
        <v>541</v>
      </c>
      <c r="U45" s="426">
        <v>3317</v>
      </c>
      <c r="V45" s="426">
        <v>3469</v>
      </c>
    </row>
    <row r="46" spans="1:22" ht="23.25" customHeight="1">
      <c r="A46" s="408"/>
      <c r="B46" s="408"/>
      <c r="C46" s="978" t="s">
        <v>930</v>
      </c>
      <c r="D46" s="978"/>
      <c r="E46" s="978"/>
      <c r="F46" s="978"/>
      <c r="G46" s="978"/>
      <c r="H46" s="978"/>
      <c r="I46" s="980"/>
      <c r="J46" s="980"/>
      <c r="K46" s="422"/>
      <c r="L46" s="426">
        <v>2635</v>
      </c>
      <c r="M46" s="426">
        <v>1030</v>
      </c>
      <c r="N46" s="427">
        <v>3</v>
      </c>
      <c r="O46" s="426">
        <v>288</v>
      </c>
      <c r="P46" s="426">
        <v>159</v>
      </c>
      <c r="Q46" s="426">
        <v>353</v>
      </c>
      <c r="R46" s="426">
        <v>38</v>
      </c>
      <c r="S46" s="426">
        <v>256</v>
      </c>
      <c r="T46" s="426" t="s">
        <v>154</v>
      </c>
      <c r="U46" s="426">
        <v>324</v>
      </c>
      <c r="V46" s="426">
        <v>184</v>
      </c>
    </row>
    <row r="47" spans="1:22" ht="23.25" customHeight="1">
      <c r="A47" s="408"/>
      <c r="B47" s="408"/>
      <c r="C47" s="978" t="s">
        <v>931</v>
      </c>
      <c r="D47" s="978"/>
      <c r="E47" s="978"/>
      <c r="F47" s="978"/>
      <c r="G47" s="978"/>
      <c r="H47" s="978"/>
      <c r="I47" s="980"/>
      <c r="J47" s="980"/>
      <c r="K47" s="422"/>
      <c r="L47" s="426">
        <v>2023</v>
      </c>
      <c r="M47" s="426">
        <v>1652</v>
      </c>
      <c r="N47" s="427">
        <v>0</v>
      </c>
      <c r="O47" s="427">
        <v>0</v>
      </c>
      <c r="P47" s="426">
        <v>65</v>
      </c>
      <c r="Q47" s="426">
        <v>124</v>
      </c>
      <c r="R47" s="426">
        <v>41</v>
      </c>
      <c r="S47" s="426">
        <v>8</v>
      </c>
      <c r="T47" s="427" t="s">
        <v>154</v>
      </c>
      <c r="U47" s="426">
        <v>53</v>
      </c>
      <c r="V47" s="426">
        <v>79</v>
      </c>
    </row>
    <row r="48" spans="1:22" ht="23.25" customHeight="1">
      <c r="A48" s="408"/>
      <c r="B48" s="408"/>
      <c r="C48" s="978" t="s">
        <v>932</v>
      </c>
      <c r="D48" s="978"/>
      <c r="E48" s="978"/>
      <c r="F48" s="978"/>
      <c r="G48" s="978"/>
      <c r="H48" s="978"/>
      <c r="I48" s="980"/>
      <c r="J48" s="980"/>
      <c r="K48" s="422"/>
      <c r="L48" s="426">
        <v>435</v>
      </c>
      <c r="M48" s="426">
        <v>362</v>
      </c>
      <c r="N48" s="427" t="s">
        <v>154</v>
      </c>
      <c r="O48" s="427" t="s">
        <v>154</v>
      </c>
      <c r="P48" s="426">
        <v>3</v>
      </c>
      <c r="Q48" s="426">
        <v>1</v>
      </c>
      <c r="R48" s="426">
        <v>11</v>
      </c>
      <c r="S48" s="426">
        <v>0</v>
      </c>
      <c r="T48" s="427" t="s">
        <v>154</v>
      </c>
      <c r="U48" s="426">
        <v>1</v>
      </c>
      <c r="V48" s="426">
        <v>56</v>
      </c>
    </row>
    <row r="49" spans="1:22" ht="23.25" customHeight="1">
      <c r="A49" s="408"/>
      <c r="B49" s="408"/>
      <c r="C49" s="978" t="s">
        <v>933</v>
      </c>
      <c r="D49" s="978"/>
      <c r="E49" s="978"/>
      <c r="F49" s="978"/>
      <c r="G49" s="978"/>
      <c r="H49" s="978"/>
      <c r="I49" s="980"/>
      <c r="J49" s="980"/>
      <c r="K49" s="422"/>
      <c r="L49" s="426">
        <v>2142</v>
      </c>
      <c r="M49" s="426">
        <v>212</v>
      </c>
      <c r="N49" s="427" t="s">
        <v>154</v>
      </c>
      <c r="O49" s="427" t="s">
        <v>154</v>
      </c>
      <c r="P49" s="426">
        <v>27</v>
      </c>
      <c r="Q49" s="426">
        <v>671</v>
      </c>
      <c r="R49" s="427">
        <v>2</v>
      </c>
      <c r="S49" s="426">
        <v>2</v>
      </c>
      <c r="T49" s="427" t="s">
        <v>154</v>
      </c>
      <c r="U49" s="426">
        <v>11</v>
      </c>
      <c r="V49" s="426">
        <v>1219</v>
      </c>
    </row>
    <row r="50" spans="1:22" ht="23.25" customHeight="1">
      <c r="A50" s="408"/>
      <c r="B50" s="408"/>
      <c r="C50" s="978" t="s">
        <v>934</v>
      </c>
      <c r="D50" s="978"/>
      <c r="E50" s="978"/>
      <c r="F50" s="978"/>
      <c r="G50" s="978"/>
      <c r="H50" s="978"/>
      <c r="I50" s="980"/>
      <c r="J50" s="980"/>
      <c r="K50" s="422"/>
      <c r="L50" s="426">
        <v>127</v>
      </c>
      <c r="M50" s="426">
        <v>106</v>
      </c>
      <c r="N50" s="427" t="s">
        <v>154</v>
      </c>
      <c r="O50" s="426" t="s">
        <v>154</v>
      </c>
      <c r="P50" s="426">
        <v>6</v>
      </c>
      <c r="Q50" s="426">
        <v>8</v>
      </c>
      <c r="R50" s="427">
        <v>2</v>
      </c>
      <c r="S50" s="426">
        <v>2</v>
      </c>
      <c r="T50" s="427" t="s">
        <v>154</v>
      </c>
      <c r="U50" s="426">
        <v>0</v>
      </c>
      <c r="V50" s="426">
        <v>3</v>
      </c>
    </row>
    <row r="51" spans="1:22" ht="23.25" customHeight="1">
      <c r="A51" s="408"/>
      <c r="B51" s="408"/>
      <c r="C51" s="978" t="s">
        <v>517</v>
      </c>
      <c r="D51" s="978"/>
      <c r="E51" s="978"/>
      <c r="F51" s="978"/>
      <c r="G51" s="978"/>
      <c r="H51" s="978"/>
      <c r="I51" s="980"/>
      <c r="J51" s="980"/>
      <c r="K51" s="422"/>
      <c r="L51" s="426">
        <v>710</v>
      </c>
      <c r="M51" s="426">
        <v>208</v>
      </c>
      <c r="N51" s="427">
        <v>12</v>
      </c>
      <c r="O51" s="426">
        <v>2</v>
      </c>
      <c r="P51" s="426">
        <v>192</v>
      </c>
      <c r="Q51" s="426">
        <v>122</v>
      </c>
      <c r="R51" s="426">
        <v>86</v>
      </c>
      <c r="S51" s="426">
        <v>0</v>
      </c>
      <c r="T51" s="427" t="s">
        <v>154</v>
      </c>
      <c r="U51" s="426">
        <v>50</v>
      </c>
      <c r="V51" s="426">
        <v>37</v>
      </c>
    </row>
    <row r="52" spans="1:22" ht="23.25" customHeight="1">
      <c r="A52" s="408"/>
      <c r="B52" s="408"/>
      <c r="C52" s="978" t="s">
        <v>935</v>
      </c>
      <c r="D52" s="978"/>
      <c r="E52" s="978"/>
      <c r="F52" s="978"/>
      <c r="G52" s="978"/>
      <c r="H52" s="978"/>
      <c r="I52" s="980"/>
      <c r="J52" s="980"/>
      <c r="K52" s="422"/>
      <c r="L52" s="427">
        <v>0</v>
      </c>
      <c r="M52" s="427">
        <v>0</v>
      </c>
      <c r="N52" s="427">
        <v>0</v>
      </c>
      <c r="O52" s="427">
        <v>0</v>
      </c>
      <c r="P52" s="427">
        <v>0</v>
      </c>
      <c r="Q52" s="427">
        <v>0</v>
      </c>
      <c r="R52" s="427">
        <v>0</v>
      </c>
      <c r="S52" s="427">
        <v>0</v>
      </c>
      <c r="T52" s="427">
        <v>0</v>
      </c>
      <c r="U52" s="427">
        <v>0</v>
      </c>
      <c r="V52" s="427">
        <v>0</v>
      </c>
    </row>
    <row r="53" spans="1:22" ht="23.25" customHeight="1">
      <c r="A53" s="408"/>
      <c r="B53" s="408"/>
      <c r="C53" s="978" t="s">
        <v>516</v>
      </c>
      <c r="D53" s="979"/>
      <c r="E53" s="979"/>
      <c r="F53" s="979"/>
      <c r="G53" s="979"/>
      <c r="H53" s="979"/>
      <c r="I53" s="980"/>
      <c r="J53" s="980"/>
      <c r="K53" s="422"/>
      <c r="L53" s="427">
        <v>0</v>
      </c>
      <c r="M53" s="427">
        <v>0</v>
      </c>
      <c r="N53" s="427">
        <v>0</v>
      </c>
      <c r="O53" s="427">
        <v>0</v>
      </c>
      <c r="P53" s="427">
        <v>0</v>
      </c>
      <c r="Q53" s="427">
        <v>0</v>
      </c>
      <c r="R53" s="427">
        <v>0</v>
      </c>
      <c r="S53" s="427">
        <v>0</v>
      </c>
      <c r="T53" s="427">
        <v>0</v>
      </c>
      <c r="U53" s="427">
        <v>0</v>
      </c>
      <c r="V53" s="427">
        <v>0</v>
      </c>
    </row>
    <row r="54" spans="1:22" ht="23.25" customHeight="1">
      <c r="A54" s="408"/>
      <c r="B54" s="408"/>
      <c r="C54" s="978" t="s">
        <v>936</v>
      </c>
      <c r="D54" s="978"/>
      <c r="E54" s="978"/>
      <c r="F54" s="978"/>
      <c r="G54" s="978"/>
      <c r="H54" s="978"/>
      <c r="I54" s="980"/>
      <c r="J54" s="980"/>
      <c r="K54" s="422"/>
      <c r="L54" s="426">
        <v>10477</v>
      </c>
      <c r="M54" s="426">
        <v>3335</v>
      </c>
      <c r="N54" s="426">
        <v>78</v>
      </c>
      <c r="O54" s="426">
        <v>37</v>
      </c>
      <c r="P54" s="426">
        <v>67</v>
      </c>
      <c r="Q54" s="426">
        <v>96</v>
      </c>
      <c r="R54" s="426">
        <v>163</v>
      </c>
      <c r="S54" s="426">
        <v>1393</v>
      </c>
      <c r="T54" s="426">
        <v>541</v>
      </c>
      <c r="U54" s="426">
        <v>2877</v>
      </c>
      <c r="V54" s="426">
        <v>1891</v>
      </c>
    </row>
    <row r="55" spans="1:22" ht="6" customHeight="1">
      <c r="A55" s="419"/>
      <c r="B55" s="419"/>
      <c r="C55" s="420"/>
      <c r="D55" s="420"/>
      <c r="E55" s="420"/>
      <c r="F55" s="420"/>
      <c r="G55" s="420"/>
      <c r="H55" s="420"/>
      <c r="I55" s="419"/>
      <c r="J55" s="419"/>
      <c r="K55" s="419"/>
      <c r="L55" s="428"/>
      <c r="M55" s="428"/>
      <c r="N55" s="428"/>
      <c r="O55" s="428"/>
      <c r="P55" s="428"/>
      <c r="Q55" s="428"/>
      <c r="R55" s="428"/>
      <c r="S55" s="428"/>
      <c r="T55" s="428"/>
      <c r="U55" s="428"/>
      <c r="V55" s="428"/>
    </row>
    <row r="56" spans="1:22" ht="15" customHeight="1">
      <c r="A56" s="264" t="s">
        <v>515</v>
      </c>
      <c r="B56" s="151"/>
      <c r="C56" s="151"/>
      <c r="D56" s="151"/>
      <c r="E56" s="151"/>
      <c r="F56" s="151"/>
      <c r="G56" s="151"/>
      <c r="H56" s="151"/>
      <c r="I56" s="151"/>
      <c r="J56" s="151"/>
      <c r="K56" s="151"/>
      <c r="L56" s="151"/>
      <c r="M56" s="406"/>
      <c r="N56" s="406"/>
      <c r="O56" s="406"/>
      <c r="P56" s="406"/>
      <c r="Q56" s="406"/>
      <c r="R56" s="406"/>
      <c r="S56" s="406"/>
      <c r="T56" s="406"/>
      <c r="U56" s="406"/>
      <c r="V56" s="406"/>
    </row>
  </sheetData>
  <mergeCells count="89">
    <mergeCell ref="L2:P2"/>
    <mergeCell ref="Q2:V2"/>
    <mergeCell ref="L8:L10"/>
    <mergeCell ref="M8:M10"/>
    <mergeCell ref="N8:N10"/>
    <mergeCell ref="O8:O10"/>
    <mergeCell ref="P8:P10"/>
    <mergeCell ref="Q8:Q10"/>
    <mergeCell ref="R8:R10"/>
    <mergeCell ref="S8:S10"/>
    <mergeCell ref="T8:T10"/>
    <mergeCell ref="U8:U10"/>
    <mergeCell ref="V8:V10"/>
    <mergeCell ref="A12:J12"/>
    <mergeCell ref="C15:H15"/>
    <mergeCell ref="I15:J15"/>
    <mergeCell ref="C13:H13"/>
    <mergeCell ref="I13:J13"/>
    <mergeCell ref="C16:H16"/>
    <mergeCell ref="I16:J16"/>
    <mergeCell ref="C14:H14"/>
    <mergeCell ref="I14:J14"/>
    <mergeCell ref="C26:H26"/>
    <mergeCell ref="I26:J26"/>
    <mergeCell ref="C24:H24"/>
    <mergeCell ref="I24:J24"/>
    <mergeCell ref="C17:H17"/>
    <mergeCell ref="I17:J17"/>
    <mergeCell ref="C18:H18"/>
    <mergeCell ref="I18:J18"/>
    <mergeCell ref="C19:H19"/>
    <mergeCell ref="I19:J19"/>
    <mergeCell ref="C20:H20"/>
    <mergeCell ref="I20:J20"/>
    <mergeCell ref="C21:H21"/>
    <mergeCell ref="I21:J21"/>
    <mergeCell ref="B23:J23"/>
    <mergeCell ref="C25:H25"/>
    <mergeCell ref="I25:J25"/>
    <mergeCell ref="C27:H27"/>
    <mergeCell ref="I27:J27"/>
    <mergeCell ref="C35:H35"/>
    <mergeCell ref="I35:J35"/>
    <mergeCell ref="C28:H28"/>
    <mergeCell ref="I28:J28"/>
    <mergeCell ref="C29:H29"/>
    <mergeCell ref="I29:J29"/>
    <mergeCell ref="C30:H30"/>
    <mergeCell ref="I30:J30"/>
    <mergeCell ref="C31:H31"/>
    <mergeCell ref="I31:J31"/>
    <mergeCell ref="C32:H32"/>
    <mergeCell ref="I32:J32"/>
    <mergeCell ref="C39:H39"/>
    <mergeCell ref="I39:J39"/>
    <mergeCell ref="C40:H40"/>
    <mergeCell ref="I40:J40"/>
    <mergeCell ref="B34:J34"/>
    <mergeCell ref="C37:H37"/>
    <mergeCell ref="I37:J37"/>
    <mergeCell ref="C38:H38"/>
    <mergeCell ref="I38:J38"/>
    <mergeCell ref="C36:H36"/>
    <mergeCell ref="I36:J36"/>
    <mergeCell ref="C49:H49"/>
    <mergeCell ref="I49:J49"/>
    <mergeCell ref="C41:H41"/>
    <mergeCell ref="I41:J41"/>
    <mergeCell ref="C42:H42"/>
    <mergeCell ref="I42:J42"/>
    <mergeCell ref="C43:H43"/>
    <mergeCell ref="I43:J43"/>
    <mergeCell ref="B45:J45"/>
    <mergeCell ref="C47:H47"/>
    <mergeCell ref="I47:J47"/>
    <mergeCell ref="C48:H48"/>
    <mergeCell ref="I48:J48"/>
    <mergeCell ref="C46:H46"/>
    <mergeCell ref="I46:J46"/>
    <mergeCell ref="C53:H53"/>
    <mergeCell ref="I53:J53"/>
    <mergeCell ref="C54:H54"/>
    <mergeCell ref="I54:J54"/>
    <mergeCell ref="C50:H50"/>
    <mergeCell ref="I50:J50"/>
    <mergeCell ref="C51:H51"/>
    <mergeCell ref="I51:J51"/>
    <mergeCell ref="C52:H52"/>
    <mergeCell ref="I52:J52"/>
  </mergeCells>
  <phoneticPr fontId="19"/>
  <hyperlinks>
    <hyperlink ref="A56" r:id="rId1" xr:uid="{C8AFB162-4812-45BE-A83B-8172970D030D}"/>
  </hyperlinks>
  <pageMargins left="0.59055118110236227" right="0.59055118110236227" top="0.59055118110236227" bottom="0.19685039370078741" header="0.39370078740157483" footer="0"/>
  <pageSetup paperSize="9" scale="70" firstPageNumber="268" orientation="portrait" r:id="rId2"/>
  <headerFooter differentOddEven="1" scaleWithDoc="0">
    <oddHeader>&amp;L&amp;"ＭＳ ゴシック,標準"&amp;8&amp;P      第１２章  物価・家計</oddHeader>
    <evenHeader>&amp;R&amp;"ＭＳ ゴシック,標準"&amp;8第１２章  物価・家計      &amp;P</evenHeader>
  </headerFooter>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80"/>
  <sheetViews>
    <sheetView showGridLines="0" view="pageBreakPreview" zoomScale="75" zoomScaleNormal="75" zoomScaleSheetLayoutView="75" workbookViewId="0"/>
  </sheetViews>
  <sheetFormatPr defaultColWidth="9" defaultRowHeight="13.2"/>
  <cols>
    <col min="1" max="1" width="23.44140625" style="121" customWidth="1"/>
    <col min="2" max="2" width="9.88671875" style="120" customWidth="1"/>
    <col min="3" max="3" width="50.6640625" style="121" customWidth="1"/>
    <col min="4" max="7" width="9.6640625" style="122" customWidth="1"/>
    <col min="8" max="8" width="9.6640625" style="126" customWidth="1"/>
    <col min="9" max="16384" width="9" style="123"/>
  </cols>
  <sheetData>
    <row r="1" spans="1:31" ht="21.75" customHeight="1">
      <c r="A1" s="520"/>
      <c r="B1" s="521"/>
      <c r="C1" s="522"/>
      <c r="D1" s="523"/>
      <c r="E1" s="523"/>
      <c r="F1" s="523"/>
      <c r="G1" s="523"/>
      <c r="H1" s="523"/>
    </row>
    <row r="2" spans="1:31" ht="21.75" customHeight="1">
      <c r="A2" s="525" t="s">
        <v>623</v>
      </c>
      <c r="B2" s="521"/>
      <c r="C2" s="833" t="s">
        <v>624</v>
      </c>
      <c r="D2" s="833"/>
      <c r="E2" s="833"/>
      <c r="F2" s="833"/>
      <c r="G2" s="833"/>
      <c r="H2" s="833"/>
    </row>
    <row r="3" spans="1:31" ht="24" customHeight="1">
      <c r="A3" s="522"/>
      <c r="B3" s="521"/>
      <c r="C3" s="522"/>
      <c r="D3" s="524"/>
      <c r="E3" s="524"/>
      <c r="F3" s="524"/>
      <c r="G3" s="524"/>
      <c r="H3" s="524"/>
    </row>
    <row r="4" spans="1:31" ht="12" customHeight="1">
      <c r="A4" s="526" t="s">
        <v>1303</v>
      </c>
      <c r="B4" s="521"/>
      <c r="C4" s="522"/>
      <c r="D4" s="524"/>
      <c r="E4" s="524"/>
      <c r="F4" s="524"/>
      <c r="G4" s="524"/>
      <c r="H4" s="524"/>
    </row>
    <row r="5" spans="1:31" ht="12" customHeight="1">
      <c r="A5" s="526" t="s">
        <v>625</v>
      </c>
      <c r="B5" s="521"/>
      <c r="C5" s="522"/>
      <c r="D5" s="524"/>
      <c r="E5" s="524"/>
      <c r="F5" s="524"/>
      <c r="G5" s="524"/>
      <c r="H5" s="524"/>
    </row>
    <row r="6" spans="1:31" ht="12" customHeight="1">
      <c r="A6" s="526" t="s">
        <v>1304</v>
      </c>
      <c r="B6" s="521"/>
      <c r="C6" s="522"/>
      <c r="D6" s="524"/>
      <c r="E6" s="524"/>
      <c r="F6" s="524"/>
      <c r="G6" s="524"/>
      <c r="H6" s="524"/>
    </row>
    <row r="7" spans="1:31" ht="27" customHeight="1">
      <c r="A7" s="527" t="s">
        <v>48</v>
      </c>
      <c r="B7" s="527" t="s">
        <v>47</v>
      </c>
      <c r="C7" s="528" t="s">
        <v>626</v>
      </c>
      <c r="D7" s="529" t="s">
        <v>90</v>
      </c>
      <c r="E7" s="529" t="s">
        <v>46</v>
      </c>
      <c r="F7" s="529" t="s">
        <v>536</v>
      </c>
      <c r="G7" s="219" t="s">
        <v>627</v>
      </c>
      <c r="H7" s="124" t="s">
        <v>1305</v>
      </c>
      <c r="AC7" s="793"/>
      <c r="AD7" s="793"/>
      <c r="AE7" s="793"/>
    </row>
    <row r="8" spans="1:31" ht="12" customHeight="1">
      <c r="A8" s="530"/>
      <c r="B8" s="530"/>
      <c r="C8" s="531"/>
      <c r="D8" s="532" t="s">
        <v>45</v>
      </c>
      <c r="E8" s="533"/>
      <c r="F8" s="533"/>
      <c r="G8" s="220"/>
      <c r="H8" s="125"/>
    </row>
    <row r="9" spans="1:31" ht="28.8" customHeight="1">
      <c r="A9" s="534" t="s">
        <v>89</v>
      </c>
      <c r="B9" s="535" t="s">
        <v>628</v>
      </c>
      <c r="C9" s="536" t="s">
        <v>629</v>
      </c>
      <c r="D9" s="537">
        <v>2251</v>
      </c>
      <c r="E9" s="537">
        <v>2140</v>
      </c>
      <c r="F9" s="537" t="s">
        <v>1306</v>
      </c>
      <c r="G9" s="537" t="s">
        <v>630</v>
      </c>
      <c r="H9" s="538">
        <v>2839</v>
      </c>
    </row>
    <row r="10" spans="1:31" ht="24" customHeight="1">
      <c r="A10" s="539" t="s">
        <v>88</v>
      </c>
      <c r="B10" s="540" t="s">
        <v>631</v>
      </c>
      <c r="C10" s="541" t="s">
        <v>87</v>
      </c>
      <c r="D10" s="542">
        <v>458</v>
      </c>
      <c r="E10" s="542">
        <v>463</v>
      </c>
      <c r="F10" s="542" t="s">
        <v>632</v>
      </c>
      <c r="G10" s="542" t="s">
        <v>633</v>
      </c>
      <c r="H10" s="543">
        <v>569</v>
      </c>
    </row>
    <row r="11" spans="1:31" ht="33" customHeight="1">
      <c r="A11" s="539" t="s">
        <v>634</v>
      </c>
      <c r="B11" s="540" t="s">
        <v>635</v>
      </c>
      <c r="C11" s="541" t="s">
        <v>1329</v>
      </c>
      <c r="D11" s="542">
        <v>155</v>
      </c>
      <c r="E11" s="542">
        <v>157</v>
      </c>
      <c r="F11" s="542" t="s">
        <v>636</v>
      </c>
      <c r="G11" s="542" t="s">
        <v>637</v>
      </c>
      <c r="H11" s="543">
        <v>199</v>
      </c>
    </row>
    <row r="12" spans="1:31" ht="24" customHeight="1">
      <c r="A12" s="539" t="s">
        <v>86</v>
      </c>
      <c r="B12" s="540" t="s">
        <v>65</v>
      </c>
      <c r="C12" s="541" t="s">
        <v>638</v>
      </c>
      <c r="D12" s="542">
        <v>425</v>
      </c>
      <c r="E12" s="542">
        <v>438</v>
      </c>
      <c r="F12" s="542" t="s">
        <v>639</v>
      </c>
      <c r="G12" s="542" t="s">
        <v>640</v>
      </c>
      <c r="H12" s="543">
        <v>479</v>
      </c>
    </row>
    <row r="13" spans="1:31" ht="24" customHeight="1">
      <c r="A13" s="539" t="s">
        <v>85</v>
      </c>
      <c r="B13" s="540" t="s">
        <v>65</v>
      </c>
      <c r="C13" s="541" t="s">
        <v>641</v>
      </c>
      <c r="D13" s="542">
        <v>101</v>
      </c>
      <c r="E13" s="542">
        <v>93</v>
      </c>
      <c r="F13" s="542" t="s">
        <v>642</v>
      </c>
      <c r="G13" s="542" t="s">
        <v>643</v>
      </c>
      <c r="H13" s="543">
        <v>121</v>
      </c>
    </row>
    <row r="14" spans="1:31" ht="24" customHeight="1">
      <c r="A14" s="539" t="s">
        <v>84</v>
      </c>
      <c r="B14" s="540" t="s">
        <v>65</v>
      </c>
      <c r="C14" s="541" t="s">
        <v>644</v>
      </c>
      <c r="D14" s="542">
        <v>148</v>
      </c>
      <c r="E14" s="542">
        <v>152</v>
      </c>
      <c r="F14" s="542" t="s">
        <v>645</v>
      </c>
      <c r="G14" s="542" t="s">
        <v>646</v>
      </c>
      <c r="H14" s="543">
        <v>205</v>
      </c>
    </row>
    <row r="15" spans="1:31" ht="24" customHeight="1">
      <c r="A15" s="539" t="s">
        <v>83</v>
      </c>
      <c r="B15" s="540" t="s">
        <v>65</v>
      </c>
      <c r="C15" s="541" t="s">
        <v>647</v>
      </c>
      <c r="D15" s="542">
        <v>699</v>
      </c>
      <c r="E15" s="542">
        <v>706</v>
      </c>
      <c r="F15" s="542" t="s">
        <v>648</v>
      </c>
      <c r="G15" s="542" t="s">
        <v>649</v>
      </c>
      <c r="H15" s="543">
        <v>762</v>
      </c>
    </row>
    <row r="16" spans="1:31" ht="33" customHeight="1">
      <c r="A16" s="539" t="s">
        <v>82</v>
      </c>
      <c r="B16" s="540" t="s">
        <v>65</v>
      </c>
      <c r="C16" s="541" t="s">
        <v>537</v>
      </c>
      <c r="D16" s="542">
        <v>252</v>
      </c>
      <c r="E16" s="542">
        <v>249</v>
      </c>
      <c r="F16" s="542" t="s">
        <v>650</v>
      </c>
      <c r="G16" s="542" t="s">
        <v>651</v>
      </c>
      <c r="H16" s="543">
        <v>288</v>
      </c>
    </row>
    <row r="17" spans="1:8" ht="24" customHeight="1">
      <c r="A17" s="539" t="s">
        <v>81</v>
      </c>
      <c r="B17" s="540" t="s">
        <v>65</v>
      </c>
      <c r="C17" s="541" t="s">
        <v>652</v>
      </c>
      <c r="D17" s="542">
        <v>136</v>
      </c>
      <c r="E17" s="542">
        <v>136</v>
      </c>
      <c r="F17" s="542" t="s">
        <v>653</v>
      </c>
      <c r="G17" s="542" t="s">
        <v>654</v>
      </c>
      <c r="H17" s="543">
        <v>152</v>
      </c>
    </row>
    <row r="18" spans="1:8" ht="24" customHeight="1">
      <c r="A18" s="539" t="s">
        <v>80</v>
      </c>
      <c r="B18" s="540" t="s">
        <v>65</v>
      </c>
      <c r="C18" s="541" t="s">
        <v>655</v>
      </c>
      <c r="D18" s="542">
        <v>204</v>
      </c>
      <c r="E18" s="542">
        <v>201</v>
      </c>
      <c r="F18" s="542" t="s">
        <v>656</v>
      </c>
      <c r="G18" s="542" t="s">
        <v>657</v>
      </c>
      <c r="H18" s="543">
        <v>234</v>
      </c>
    </row>
    <row r="19" spans="1:8" ht="27" customHeight="1">
      <c r="A19" s="539" t="s">
        <v>79</v>
      </c>
      <c r="B19" s="540" t="s">
        <v>658</v>
      </c>
      <c r="C19" s="541" t="s">
        <v>659</v>
      </c>
      <c r="D19" s="542">
        <v>215</v>
      </c>
      <c r="E19" s="542">
        <v>217</v>
      </c>
      <c r="F19" s="542" t="s">
        <v>660</v>
      </c>
      <c r="G19" s="542" t="s">
        <v>661</v>
      </c>
      <c r="H19" s="543">
        <v>260</v>
      </c>
    </row>
    <row r="20" spans="1:8" ht="53.4" customHeight="1">
      <c r="A20" s="539" t="s">
        <v>78</v>
      </c>
      <c r="B20" s="540" t="s">
        <v>662</v>
      </c>
      <c r="C20" s="541" t="s">
        <v>1330</v>
      </c>
      <c r="D20" s="542">
        <v>245</v>
      </c>
      <c r="E20" s="542">
        <v>244</v>
      </c>
      <c r="F20" s="542" t="s">
        <v>663</v>
      </c>
      <c r="G20" s="542" t="s">
        <v>664</v>
      </c>
      <c r="H20" s="543">
        <v>279</v>
      </c>
    </row>
    <row r="21" spans="1:8" ht="27" customHeight="1">
      <c r="A21" s="539" t="s">
        <v>77</v>
      </c>
      <c r="B21" s="540" t="s">
        <v>631</v>
      </c>
      <c r="C21" s="541" t="s">
        <v>75</v>
      </c>
      <c r="D21" s="542">
        <v>204</v>
      </c>
      <c r="E21" s="542">
        <v>166</v>
      </c>
      <c r="F21" s="542" t="s">
        <v>665</v>
      </c>
      <c r="G21" s="542" t="s">
        <v>666</v>
      </c>
      <c r="H21" s="543">
        <v>269</v>
      </c>
    </row>
    <row r="22" spans="1:8" ht="27" customHeight="1">
      <c r="A22" s="539" t="s">
        <v>76</v>
      </c>
      <c r="B22" s="540" t="s">
        <v>631</v>
      </c>
      <c r="C22" s="541" t="s">
        <v>75</v>
      </c>
      <c r="D22" s="542">
        <v>189</v>
      </c>
      <c r="E22" s="542">
        <v>183</v>
      </c>
      <c r="F22" s="542" t="s">
        <v>667</v>
      </c>
      <c r="G22" s="542" t="s">
        <v>668</v>
      </c>
      <c r="H22" s="543">
        <v>254</v>
      </c>
    </row>
    <row r="23" spans="1:8" ht="24" customHeight="1">
      <c r="A23" s="539" t="s">
        <v>74</v>
      </c>
      <c r="B23" s="540" t="s">
        <v>631</v>
      </c>
      <c r="C23" s="541" t="s">
        <v>669</v>
      </c>
      <c r="D23" s="542">
        <v>245</v>
      </c>
      <c r="E23" s="542">
        <v>242</v>
      </c>
      <c r="F23" s="542" t="s">
        <v>670</v>
      </c>
      <c r="G23" s="542" t="s">
        <v>671</v>
      </c>
      <c r="H23" s="543">
        <v>252</v>
      </c>
    </row>
    <row r="24" spans="1:8" ht="33" customHeight="1">
      <c r="A24" s="539" t="s">
        <v>73</v>
      </c>
      <c r="B24" s="540" t="s">
        <v>631</v>
      </c>
      <c r="C24" s="541" t="s">
        <v>538</v>
      </c>
      <c r="D24" s="542">
        <v>703</v>
      </c>
      <c r="E24" s="542">
        <v>576</v>
      </c>
      <c r="F24" s="542" t="s">
        <v>672</v>
      </c>
      <c r="G24" s="542" t="s">
        <v>673</v>
      </c>
      <c r="H24" s="543">
        <v>873</v>
      </c>
    </row>
    <row r="25" spans="1:8" ht="33" customHeight="1">
      <c r="A25" s="539" t="s">
        <v>72</v>
      </c>
      <c r="B25" s="540" t="s">
        <v>631</v>
      </c>
      <c r="C25" s="541" t="s">
        <v>674</v>
      </c>
      <c r="D25" s="542">
        <v>710</v>
      </c>
      <c r="E25" s="542">
        <v>698</v>
      </c>
      <c r="F25" s="542" t="s">
        <v>675</v>
      </c>
      <c r="G25" s="542" t="s">
        <v>676</v>
      </c>
      <c r="H25" s="543">
        <v>913</v>
      </c>
    </row>
    <row r="26" spans="1:8" ht="24" customHeight="1">
      <c r="A26" s="539" t="s">
        <v>71</v>
      </c>
      <c r="B26" s="540" t="s">
        <v>631</v>
      </c>
      <c r="C26" s="541" t="s">
        <v>677</v>
      </c>
      <c r="D26" s="542">
        <v>2112</v>
      </c>
      <c r="E26" s="542">
        <v>1976</v>
      </c>
      <c r="F26" s="542" t="s">
        <v>678</v>
      </c>
      <c r="G26" s="542" t="s">
        <v>679</v>
      </c>
      <c r="H26" s="544">
        <v>2593</v>
      </c>
    </row>
    <row r="27" spans="1:8" ht="43.8" customHeight="1">
      <c r="A27" s="539" t="s">
        <v>70</v>
      </c>
      <c r="B27" s="540" t="s">
        <v>658</v>
      </c>
      <c r="C27" s="541" t="s">
        <v>1307</v>
      </c>
      <c r="D27" s="542">
        <v>320</v>
      </c>
      <c r="E27" s="542">
        <v>322</v>
      </c>
      <c r="F27" s="542" t="s">
        <v>680</v>
      </c>
      <c r="G27" s="542" t="s">
        <v>681</v>
      </c>
      <c r="H27" s="543">
        <v>393</v>
      </c>
    </row>
    <row r="28" spans="1:8" ht="24" customHeight="1">
      <c r="A28" s="539" t="s">
        <v>69</v>
      </c>
      <c r="B28" s="540" t="s">
        <v>635</v>
      </c>
      <c r="C28" s="541" t="s">
        <v>682</v>
      </c>
      <c r="D28" s="542">
        <v>367</v>
      </c>
      <c r="E28" s="542">
        <v>366</v>
      </c>
      <c r="F28" s="542" t="s">
        <v>683</v>
      </c>
      <c r="G28" s="542" t="s">
        <v>684</v>
      </c>
      <c r="H28" s="543">
        <v>380</v>
      </c>
    </row>
    <row r="29" spans="1:8" ht="24" customHeight="1">
      <c r="A29" s="539" t="s">
        <v>68</v>
      </c>
      <c r="B29" s="540" t="s">
        <v>635</v>
      </c>
      <c r="C29" s="541" t="s">
        <v>685</v>
      </c>
      <c r="D29" s="542">
        <v>461</v>
      </c>
      <c r="E29" s="542">
        <v>451</v>
      </c>
      <c r="F29" s="542" t="s">
        <v>686</v>
      </c>
      <c r="G29" s="542" t="s">
        <v>687</v>
      </c>
      <c r="H29" s="543">
        <v>544</v>
      </c>
    </row>
    <row r="30" spans="1:8" ht="54.6" customHeight="1">
      <c r="A30" s="539" t="s">
        <v>67</v>
      </c>
      <c r="B30" s="540" t="s">
        <v>65</v>
      </c>
      <c r="C30" s="541" t="s">
        <v>1308</v>
      </c>
      <c r="D30" s="542">
        <v>209</v>
      </c>
      <c r="E30" s="542">
        <v>210</v>
      </c>
      <c r="F30" s="542" t="s">
        <v>657</v>
      </c>
      <c r="G30" s="542" t="s">
        <v>688</v>
      </c>
      <c r="H30" s="543">
        <v>291</v>
      </c>
    </row>
    <row r="31" spans="1:8" ht="30" customHeight="1">
      <c r="A31" s="539" t="s">
        <v>66</v>
      </c>
      <c r="B31" s="540" t="s">
        <v>65</v>
      </c>
      <c r="C31" s="541" t="s">
        <v>689</v>
      </c>
      <c r="D31" s="542">
        <v>445</v>
      </c>
      <c r="E31" s="542">
        <v>444</v>
      </c>
      <c r="F31" s="542" t="s">
        <v>690</v>
      </c>
      <c r="G31" s="542" t="s">
        <v>691</v>
      </c>
      <c r="H31" s="543">
        <v>483</v>
      </c>
    </row>
    <row r="32" spans="1:8" ht="24" customHeight="1">
      <c r="A32" s="539" t="s">
        <v>64</v>
      </c>
      <c r="B32" s="540" t="s">
        <v>662</v>
      </c>
      <c r="C32" s="541" t="s">
        <v>692</v>
      </c>
      <c r="D32" s="542">
        <v>1193</v>
      </c>
      <c r="E32" s="542">
        <v>1149</v>
      </c>
      <c r="F32" s="542" t="s">
        <v>693</v>
      </c>
      <c r="G32" s="542" t="s">
        <v>694</v>
      </c>
      <c r="H32" s="544">
        <v>1158</v>
      </c>
    </row>
    <row r="33" spans="1:8" ht="43.95" customHeight="1">
      <c r="A33" s="539" t="s">
        <v>63</v>
      </c>
      <c r="B33" s="540" t="s">
        <v>695</v>
      </c>
      <c r="C33" s="541" t="s">
        <v>1331</v>
      </c>
      <c r="D33" s="542">
        <v>616</v>
      </c>
      <c r="E33" s="542">
        <v>626</v>
      </c>
      <c r="F33" s="542" t="s">
        <v>696</v>
      </c>
      <c r="G33" s="542" t="s">
        <v>697</v>
      </c>
      <c r="H33" s="543">
        <v>708</v>
      </c>
    </row>
    <row r="34" spans="1:8" ht="28.2" customHeight="1">
      <c r="A34" s="539" t="s">
        <v>62</v>
      </c>
      <c r="B34" s="540" t="s">
        <v>698</v>
      </c>
      <c r="C34" s="541" t="s">
        <v>1332</v>
      </c>
      <c r="D34" s="542">
        <v>1163</v>
      </c>
      <c r="E34" s="542">
        <v>1174</v>
      </c>
      <c r="F34" s="542" t="s">
        <v>699</v>
      </c>
      <c r="G34" s="542" t="s">
        <v>700</v>
      </c>
      <c r="H34" s="544">
        <v>1292</v>
      </c>
    </row>
    <row r="35" spans="1:8" ht="24" customHeight="1">
      <c r="A35" s="539" t="s">
        <v>61</v>
      </c>
      <c r="B35" s="540" t="s">
        <v>701</v>
      </c>
      <c r="C35" s="541" t="s">
        <v>1333</v>
      </c>
      <c r="D35" s="542">
        <v>629</v>
      </c>
      <c r="E35" s="542">
        <v>616</v>
      </c>
      <c r="F35" s="542" t="s">
        <v>702</v>
      </c>
      <c r="G35" s="542" t="s">
        <v>703</v>
      </c>
      <c r="H35" s="543">
        <v>735</v>
      </c>
    </row>
    <row r="36" spans="1:8" ht="24" customHeight="1">
      <c r="A36" s="539" t="s">
        <v>704</v>
      </c>
      <c r="B36" s="540" t="s">
        <v>60</v>
      </c>
      <c r="C36" s="541" t="s">
        <v>1334</v>
      </c>
      <c r="D36" s="545">
        <v>372</v>
      </c>
      <c r="E36" s="545">
        <v>378</v>
      </c>
      <c r="F36" s="545" t="s">
        <v>705</v>
      </c>
      <c r="G36" s="545" t="s">
        <v>706</v>
      </c>
      <c r="H36" s="543">
        <v>448</v>
      </c>
    </row>
    <row r="37" spans="1:8" ht="24" customHeight="1">
      <c r="A37" s="539" t="s">
        <v>59</v>
      </c>
      <c r="B37" s="540" t="s">
        <v>707</v>
      </c>
      <c r="C37" s="541" t="s">
        <v>708</v>
      </c>
      <c r="D37" s="542">
        <v>5751</v>
      </c>
      <c r="E37" s="542">
        <v>5805</v>
      </c>
      <c r="F37" s="542">
        <v>5746</v>
      </c>
      <c r="G37" s="542" t="s">
        <v>709</v>
      </c>
      <c r="H37" s="544">
        <v>6182</v>
      </c>
    </row>
    <row r="38" spans="1:8" ht="24" customHeight="1">
      <c r="A38" s="539" t="s">
        <v>58</v>
      </c>
      <c r="B38" s="540" t="s">
        <v>707</v>
      </c>
      <c r="C38" s="541" t="s">
        <v>710</v>
      </c>
      <c r="D38" s="542">
        <v>1977</v>
      </c>
      <c r="E38" s="542">
        <v>1967</v>
      </c>
      <c r="F38" s="542" t="s">
        <v>711</v>
      </c>
      <c r="G38" s="542" t="s">
        <v>712</v>
      </c>
      <c r="H38" s="544">
        <v>1898</v>
      </c>
    </row>
    <row r="39" spans="1:8" ht="27" customHeight="1">
      <c r="A39" s="539" t="s">
        <v>57</v>
      </c>
      <c r="B39" s="540" t="s">
        <v>713</v>
      </c>
      <c r="C39" s="541" t="s">
        <v>714</v>
      </c>
      <c r="D39" s="542">
        <v>20501</v>
      </c>
      <c r="E39" s="542">
        <v>20696</v>
      </c>
      <c r="F39" s="542">
        <v>21252</v>
      </c>
      <c r="G39" s="542" t="s">
        <v>715</v>
      </c>
      <c r="H39" s="544">
        <v>21696</v>
      </c>
    </row>
    <row r="40" spans="1:8" ht="30.6" customHeight="1">
      <c r="A40" s="539" t="s">
        <v>56</v>
      </c>
      <c r="B40" s="540" t="s">
        <v>707</v>
      </c>
      <c r="C40" s="541" t="s">
        <v>716</v>
      </c>
      <c r="D40" s="542">
        <v>12301</v>
      </c>
      <c r="E40" s="542">
        <v>12243</v>
      </c>
      <c r="F40" s="542" t="s">
        <v>717</v>
      </c>
      <c r="G40" s="542" t="s">
        <v>718</v>
      </c>
      <c r="H40" s="544">
        <v>12343</v>
      </c>
    </row>
    <row r="41" spans="1:8" ht="23.4" customHeight="1">
      <c r="A41" s="539" t="s">
        <v>55</v>
      </c>
      <c r="B41" s="540" t="s">
        <v>707</v>
      </c>
      <c r="C41" s="541" t="s">
        <v>719</v>
      </c>
      <c r="D41" s="542">
        <v>5575</v>
      </c>
      <c r="E41" s="542">
        <v>5455</v>
      </c>
      <c r="F41" s="542" t="s">
        <v>720</v>
      </c>
      <c r="G41" s="542" t="s">
        <v>721</v>
      </c>
      <c r="H41" s="544">
        <v>6525</v>
      </c>
    </row>
    <row r="42" spans="1:8" ht="23.4" customHeight="1">
      <c r="A42" s="539" t="s">
        <v>54</v>
      </c>
      <c r="B42" s="540" t="s">
        <v>53</v>
      </c>
      <c r="C42" s="541" t="s">
        <v>722</v>
      </c>
      <c r="D42" s="542">
        <v>1752</v>
      </c>
      <c r="E42" s="542">
        <v>1753</v>
      </c>
      <c r="F42" s="542" t="s">
        <v>723</v>
      </c>
      <c r="G42" s="542" t="s">
        <v>724</v>
      </c>
      <c r="H42" s="544">
        <v>2217</v>
      </c>
    </row>
    <row r="43" spans="1:8" ht="24.6" customHeight="1">
      <c r="A43" s="546" t="s">
        <v>52</v>
      </c>
      <c r="B43" s="540" t="s">
        <v>707</v>
      </c>
      <c r="C43" s="547" t="s">
        <v>725</v>
      </c>
      <c r="D43" s="548">
        <v>1878</v>
      </c>
      <c r="E43" s="548">
        <v>2112</v>
      </c>
      <c r="F43" s="548" t="s">
        <v>726</v>
      </c>
      <c r="G43" s="548" t="s">
        <v>726</v>
      </c>
      <c r="H43" s="549">
        <v>2112</v>
      </c>
    </row>
    <row r="44" spans="1:8" ht="29.4" customHeight="1">
      <c r="A44" s="550" t="s">
        <v>51</v>
      </c>
      <c r="B44" s="551" t="s">
        <v>658</v>
      </c>
      <c r="C44" s="547" t="s">
        <v>727</v>
      </c>
      <c r="D44" s="548">
        <v>307</v>
      </c>
      <c r="E44" s="548">
        <v>308</v>
      </c>
      <c r="F44" s="548" t="s">
        <v>728</v>
      </c>
      <c r="G44" s="548" t="s">
        <v>729</v>
      </c>
      <c r="H44" s="552">
        <v>380</v>
      </c>
    </row>
    <row r="45" spans="1:8" ht="58.2" customHeight="1">
      <c r="A45" s="553" t="s">
        <v>50</v>
      </c>
      <c r="B45" s="554" t="s">
        <v>730</v>
      </c>
      <c r="C45" s="555" t="s">
        <v>1335</v>
      </c>
      <c r="D45" s="556">
        <v>648</v>
      </c>
      <c r="E45" s="556">
        <v>654</v>
      </c>
      <c r="F45" s="556" t="s">
        <v>731</v>
      </c>
      <c r="G45" s="556" t="s">
        <v>732</v>
      </c>
      <c r="H45" s="557">
        <v>811</v>
      </c>
    </row>
    <row r="46" spans="1:8" ht="13.2" customHeight="1">
      <c r="A46" s="221" t="s">
        <v>733</v>
      </c>
      <c r="B46" s="521"/>
      <c r="C46" s="522"/>
      <c r="D46" s="523"/>
      <c r="E46" s="523"/>
      <c r="F46" s="523"/>
      <c r="G46" s="523"/>
      <c r="H46" s="96"/>
    </row>
    <row r="47" spans="1:8" ht="21.75" customHeight="1">
      <c r="A47" s="520"/>
      <c r="B47" s="521"/>
      <c r="C47" s="522"/>
      <c r="D47" s="523"/>
      <c r="E47" s="523"/>
      <c r="F47" s="523"/>
      <c r="G47" s="523"/>
      <c r="H47" s="558"/>
    </row>
    <row r="48" spans="1:8" ht="21.75" customHeight="1">
      <c r="A48" s="833" t="s">
        <v>49</v>
      </c>
      <c r="B48" s="833"/>
      <c r="C48" s="833"/>
      <c r="D48" s="833"/>
      <c r="E48" s="559"/>
      <c r="F48" s="559"/>
      <c r="G48" s="559"/>
      <c r="H48" s="559"/>
    </row>
    <row r="49" spans="1:8" ht="24" customHeight="1">
      <c r="A49" s="522"/>
      <c r="B49" s="521"/>
      <c r="C49" s="522"/>
      <c r="D49" s="524"/>
      <c r="E49" s="524"/>
      <c r="F49" s="524"/>
      <c r="G49" s="524"/>
      <c r="H49" s="560"/>
    </row>
    <row r="50" spans="1:8" ht="12" customHeight="1">
      <c r="A50" s="522"/>
      <c r="B50" s="521"/>
      <c r="C50" s="522"/>
      <c r="D50" s="524"/>
      <c r="E50" s="524"/>
      <c r="F50" s="524"/>
      <c r="G50" s="524"/>
      <c r="H50" s="560"/>
    </row>
    <row r="51" spans="1:8" ht="12" customHeight="1">
      <c r="A51" s="522"/>
      <c r="B51" s="521"/>
      <c r="C51" s="522"/>
      <c r="D51" s="524"/>
      <c r="E51" s="524"/>
      <c r="F51" s="524"/>
      <c r="G51" s="524"/>
      <c r="H51" s="560"/>
    </row>
    <row r="52" spans="1:8" ht="15" customHeight="1">
      <c r="A52" s="522"/>
      <c r="B52" s="521"/>
      <c r="C52" s="522"/>
      <c r="D52" s="524"/>
      <c r="E52" s="524"/>
      <c r="F52" s="524"/>
      <c r="G52" s="524"/>
      <c r="H52" s="560"/>
    </row>
    <row r="53" spans="1:8" ht="27" customHeight="1">
      <c r="A53" s="527" t="s">
        <v>48</v>
      </c>
      <c r="B53" s="527" t="s">
        <v>47</v>
      </c>
      <c r="C53" s="528" t="s">
        <v>626</v>
      </c>
      <c r="D53" s="529" t="s">
        <v>90</v>
      </c>
      <c r="E53" s="529" t="s">
        <v>46</v>
      </c>
      <c r="F53" s="529" t="s">
        <v>536</v>
      </c>
      <c r="G53" s="219" t="s">
        <v>627</v>
      </c>
      <c r="H53" s="124" t="s">
        <v>1305</v>
      </c>
    </row>
    <row r="54" spans="1:8" ht="12.75" customHeight="1">
      <c r="A54" s="561"/>
      <c r="B54" s="561"/>
      <c r="C54" s="562"/>
      <c r="D54" s="532" t="s">
        <v>45</v>
      </c>
      <c r="E54" s="533"/>
      <c r="F54" s="533"/>
      <c r="G54" s="220"/>
      <c r="H54" s="125"/>
    </row>
    <row r="55" spans="1:8" ht="59.4" customHeight="1">
      <c r="A55" s="563" t="s">
        <v>44</v>
      </c>
      <c r="B55" s="535" t="s">
        <v>631</v>
      </c>
      <c r="C55" s="564" t="s">
        <v>1336</v>
      </c>
      <c r="D55" s="537">
        <v>289</v>
      </c>
      <c r="E55" s="537">
        <v>299</v>
      </c>
      <c r="F55" s="537">
        <v>354</v>
      </c>
      <c r="G55" s="537" t="s">
        <v>680</v>
      </c>
      <c r="H55" s="565">
        <v>458</v>
      </c>
    </row>
    <row r="56" spans="1:8" ht="60" customHeight="1">
      <c r="A56" s="566" t="s">
        <v>43</v>
      </c>
      <c r="B56" s="540" t="s">
        <v>734</v>
      </c>
      <c r="C56" s="541" t="s">
        <v>735</v>
      </c>
      <c r="D56" s="542">
        <v>31481</v>
      </c>
      <c r="E56" s="542">
        <v>34256</v>
      </c>
      <c r="F56" s="542">
        <v>35837</v>
      </c>
      <c r="G56" s="542" t="s">
        <v>736</v>
      </c>
      <c r="H56" s="544">
        <v>46209</v>
      </c>
    </row>
    <row r="57" spans="1:8" ht="51" customHeight="1">
      <c r="A57" s="566" t="s">
        <v>42</v>
      </c>
      <c r="B57" s="540" t="s">
        <v>737</v>
      </c>
      <c r="C57" s="541" t="s">
        <v>738</v>
      </c>
      <c r="D57" s="542">
        <v>3004</v>
      </c>
      <c r="E57" s="542">
        <v>2977</v>
      </c>
      <c r="F57" s="542">
        <v>2832</v>
      </c>
      <c r="G57" s="542" t="s">
        <v>739</v>
      </c>
      <c r="H57" s="544">
        <v>2941</v>
      </c>
    </row>
    <row r="58" spans="1:8" ht="47.25" customHeight="1">
      <c r="A58" s="566" t="s">
        <v>41</v>
      </c>
      <c r="B58" s="540" t="s">
        <v>737</v>
      </c>
      <c r="C58" s="541" t="s">
        <v>740</v>
      </c>
      <c r="D58" s="542">
        <v>3634</v>
      </c>
      <c r="E58" s="542">
        <v>4323</v>
      </c>
      <c r="F58" s="542">
        <v>4497</v>
      </c>
      <c r="G58" s="542" t="s">
        <v>741</v>
      </c>
      <c r="H58" s="544">
        <v>4420</v>
      </c>
    </row>
    <row r="59" spans="1:8" ht="47.25" customHeight="1">
      <c r="A59" s="566" t="s">
        <v>40</v>
      </c>
      <c r="B59" s="540" t="s">
        <v>742</v>
      </c>
      <c r="C59" s="541" t="s">
        <v>743</v>
      </c>
      <c r="D59" s="542">
        <v>10417</v>
      </c>
      <c r="E59" s="542">
        <v>11159</v>
      </c>
      <c r="F59" s="542">
        <v>11287</v>
      </c>
      <c r="G59" s="542" t="s">
        <v>744</v>
      </c>
      <c r="H59" s="544">
        <v>12865</v>
      </c>
    </row>
    <row r="60" spans="1:8" ht="43.95" customHeight="1">
      <c r="A60" s="566" t="s">
        <v>39</v>
      </c>
      <c r="B60" s="540" t="s">
        <v>742</v>
      </c>
      <c r="C60" s="541" t="s">
        <v>745</v>
      </c>
      <c r="D60" s="542">
        <v>7924</v>
      </c>
      <c r="E60" s="542">
        <v>7672</v>
      </c>
      <c r="F60" s="542">
        <v>7518</v>
      </c>
      <c r="G60" s="542" t="s">
        <v>746</v>
      </c>
      <c r="H60" s="544">
        <v>8136</v>
      </c>
    </row>
    <row r="61" spans="1:8" ht="45.75" customHeight="1">
      <c r="A61" s="566" t="s">
        <v>747</v>
      </c>
      <c r="B61" s="540" t="s">
        <v>737</v>
      </c>
      <c r="C61" s="541" t="s">
        <v>748</v>
      </c>
      <c r="D61" s="542">
        <v>192</v>
      </c>
      <c r="E61" s="542">
        <v>195</v>
      </c>
      <c r="F61" s="542">
        <v>202</v>
      </c>
      <c r="G61" s="542" t="s">
        <v>749</v>
      </c>
      <c r="H61" s="543">
        <v>220</v>
      </c>
    </row>
    <row r="62" spans="1:8" ht="56.4" customHeight="1">
      <c r="A62" s="566" t="s">
        <v>38</v>
      </c>
      <c r="B62" s="540" t="s">
        <v>750</v>
      </c>
      <c r="C62" s="541" t="s">
        <v>539</v>
      </c>
      <c r="D62" s="542">
        <v>2327</v>
      </c>
      <c r="E62" s="542">
        <v>2492</v>
      </c>
      <c r="F62" s="542">
        <v>2497</v>
      </c>
      <c r="G62" s="542" t="s">
        <v>751</v>
      </c>
      <c r="H62" s="544">
        <v>2506</v>
      </c>
    </row>
    <row r="63" spans="1:8" ht="47.25" customHeight="1">
      <c r="A63" s="566" t="s">
        <v>37</v>
      </c>
      <c r="B63" s="540" t="s">
        <v>750</v>
      </c>
      <c r="C63" s="541" t="s">
        <v>1337</v>
      </c>
      <c r="D63" s="542">
        <v>6351</v>
      </c>
      <c r="E63" s="542">
        <v>6410</v>
      </c>
      <c r="F63" s="542">
        <v>6481</v>
      </c>
      <c r="G63" s="542" t="s">
        <v>752</v>
      </c>
      <c r="H63" s="544">
        <v>6481</v>
      </c>
    </row>
    <row r="64" spans="1:8" ht="78" customHeight="1">
      <c r="A64" s="566" t="s">
        <v>36</v>
      </c>
      <c r="B64" s="540" t="s">
        <v>753</v>
      </c>
      <c r="C64" s="541" t="s">
        <v>754</v>
      </c>
      <c r="D64" s="542">
        <v>18882</v>
      </c>
      <c r="E64" s="542">
        <v>17450</v>
      </c>
      <c r="F64" s="542">
        <v>18565</v>
      </c>
      <c r="G64" s="542" t="s">
        <v>755</v>
      </c>
      <c r="H64" s="544">
        <v>16586</v>
      </c>
    </row>
    <row r="65" spans="1:8" ht="33" customHeight="1">
      <c r="A65" s="566" t="s">
        <v>756</v>
      </c>
      <c r="B65" s="540" t="s">
        <v>757</v>
      </c>
      <c r="C65" s="541" t="s">
        <v>758</v>
      </c>
      <c r="D65" s="542">
        <v>44000</v>
      </c>
      <c r="E65" s="542">
        <v>44000</v>
      </c>
      <c r="F65" s="542">
        <v>44000</v>
      </c>
      <c r="G65" s="542" t="s">
        <v>759</v>
      </c>
      <c r="H65" s="544">
        <v>45100</v>
      </c>
    </row>
    <row r="66" spans="1:8" ht="33" customHeight="1">
      <c r="A66" s="566" t="s">
        <v>760</v>
      </c>
      <c r="B66" s="540" t="s">
        <v>757</v>
      </c>
      <c r="C66" s="541" t="s">
        <v>761</v>
      </c>
      <c r="D66" s="542">
        <v>4915</v>
      </c>
      <c r="E66" s="542">
        <v>5125</v>
      </c>
      <c r="F66" s="542">
        <v>5251</v>
      </c>
      <c r="G66" s="542" t="s">
        <v>762</v>
      </c>
      <c r="H66" s="544">
        <v>5280</v>
      </c>
    </row>
    <row r="67" spans="1:8" ht="38.25" customHeight="1">
      <c r="A67" s="566" t="s">
        <v>35</v>
      </c>
      <c r="B67" s="540" t="s">
        <v>757</v>
      </c>
      <c r="C67" s="541" t="s">
        <v>763</v>
      </c>
      <c r="D67" s="542">
        <v>216</v>
      </c>
      <c r="E67" s="542">
        <v>225</v>
      </c>
      <c r="F67" s="542">
        <v>225</v>
      </c>
      <c r="G67" s="542" t="s">
        <v>764</v>
      </c>
      <c r="H67" s="543">
        <v>243</v>
      </c>
    </row>
    <row r="68" spans="1:8" ht="55.2" customHeight="1">
      <c r="A68" s="566" t="s">
        <v>765</v>
      </c>
      <c r="B68" s="540" t="s">
        <v>766</v>
      </c>
      <c r="C68" s="541" t="s">
        <v>767</v>
      </c>
      <c r="D68" s="542">
        <v>114970</v>
      </c>
      <c r="E68" s="542">
        <v>116266</v>
      </c>
      <c r="F68" s="542">
        <v>123096</v>
      </c>
      <c r="G68" s="542" t="s">
        <v>768</v>
      </c>
      <c r="H68" s="544">
        <v>133474</v>
      </c>
    </row>
    <row r="69" spans="1:8" ht="21" customHeight="1">
      <c r="A69" s="566" t="s">
        <v>34</v>
      </c>
      <c r="B69" s="540" t="s">
        <v>769</v>
      </c>
      <c r="C69" s="541" t="s">
        <v>770</v>
      </c>
      <c r="D69" s="542">
        <v>145</v>
      </c>
      <c r="E69" s="542">
        <v>159</v>
      </c>
      <c r="F69" s="542">
        <v>176</v>
      </c>
      <c r="G69" s="542" t="s">
        <v>771</v>
      </c>
      <c r="H69" s="543">
        <v>179</v>
      </c>
    </row>
    <row r="70" spans="1:8" ht="33" customHeight="1">
      <c r="A70" s="566" t="s">
        <v>33</v>
      </c>
      <c r="B70" s="540" t="s">
        <v>707</v>
      </c>
      <c r="C70" s="541" t="s">
        <v>772</v>
      </c>
      <c r="D70" s="542">
        <v>20000</v>
      </c>
      <c r="E70" s="542">
        <v>20000</v>
      </c>
      <c r="F70" s="542">
        <v>20000</v>
      </c>
      <c r="G70" s="542" t="s">
        <v>773</v>
      </c>
      <c r="H70" s="544">
        <v>20000</v>
      </c>
    </row>
    <row r="71" spans="1:8" ht="54.6" customHeight="1">
      <c r="A71" s="567" t="s">
        <v>32</v>
      </c>
      <c r="B71" s="568" t="s">
        <v>707</v>
      </c>
      <c r="C71" s="569" t="s">
        <v>31</v>
      </c>
      <c r="D71" s="570">
        <v>4380</v>
      </c>
      <c r="E71" s="570">
        <v>4382</v>
      </c>
      <c r="F71" s="570">
        <v>4568</v>
      </c>
      <c r="G71" s="570">
        <v>5118</v>
      </c>
      <c r="H71" s="544">
        <v>5668</v>
      </c>
    </row>
    <row r="72" spans="1:8" ht="85.8" customHeight="1">
      <c r="A72" s="567" t="s">
        <v>774</v>
      </c>
      <c r="B72" s="568" t="s">
        <v>775</v>
      </c>
      <c r="C72" s="571" t="s">
        <v>1309</v>
      </c>
      <c r="D72" s="572" t="s">
        <v>154</v>
      </c>
      <c r="E72" s="570" t="s">
        <v>154</v>
      </c>
      <c r="F72" s="570">
        <v>139990</v>
      </c>
      <c r="G72" s="570">
        <v>146857</v>
      </c>
      <c r="H72" s="544">
        <v>145547</v>
      </c>
    </row>
    <row r="73" spans="1:8" ht="21" customHeight="1">
      <c r="A73" s="567" t="s">
        <v>776</v>
      </c>
      <c r="B73" s="568" t="s">
        <v>29</v>
      </c>
      <c r="C73" s="569" t="s">
        <v>30</v>
      </c>
      <c r="D73" s="570">
        <v>600399</v>
      </c>
      <c r="E73" s="570">
        <v>602314</v>
      </c>
      <c r="F73" s="570">
        <v>603354</v>
      </c>
      <c r="G73" s="570">
        <v>604250</v>
      </c>
      <c r="H73" s="544">
        <v>604250</v>
      </c>
    </row>
    <row r="74" spans="1:8" ht="21" customHeight="1">
      <c r="A74" s="567" t="s">
        <v>777</v>
      </c>
      <c r="B74" s="568" t="s">
        <v>29</v>
      </c>
      <c r="C74" s="569" t="s">
        <v>28</v>
      </c>
      <c r="D74" s="570">
        <v>883147</v>
      </c>
      <c r="E74" s="570">
        <v>883147</v>
      </c>
      <c r="F74" s="570">
        <v>883365</v>
      </c>
      <c r="G74" s="570">
        <v>883399</v>
      </c>
      <c r="H74" s="544">
        <v>894011</v>
      </c>
    </row>
    <row r="75" spans="1:8" ht="60" customHeight="1">
      <c r="A75" s="567" t="s">
        <v>778</v>
      </c>
      <c r="B75" s="568" t="s">
        <v>775</v>
      </c>
      <c r="C75" s="571" t="s">
        <v>1338</v>
      </c>
      <c r="D75" s="570">
        <v>32971</v>
      </c>
      <c r="E75" s="570">
        <v>32970</v>
      </c>
      <c r="F75" s="570">
        <v>32974</v>
      </c>
      <c r="G75" s="570" t="s">
        <v>779</v>
      </c>
      <c r="H75" s="544">
        <v>37957</v>
      </c>
    </row>
    <row r="76" spans="1:8" ht="28.2" customHeight="1">
      <c r="A76" s="566" t="s">
        <v>27</v>
      </c>
      <c r="B76" s="540" t="s">
        <v>658</v>
      </c>
      <c r="C76" s="541" t="s">
        <v>780</v>
      </c>
      <c r="D76" s="542">
        <v>145</v>
      </c>
      <c r="E76" s="542">
        <v>135</v>
      </c>
      <c r="F76" s="542">
        <v>137</v>
      </c>
      <c r="G76" s="542" t="s">
        <v>781</v>
      </c>
      <c r="H76" s="543">
        <v>149</v>
      </c>
    </row>
    <row r="77" spans="1:8" ht="33" customHeight="1">
      <c r="A77" s="566" t="s">
        <v>26</v>
      </c>
      <c r="B77" s="540" t="s">
        <v>757</v>
      </c>
      <c r="C77" s="541" t="s">
        <v>782</v>
      </c>
      <c r="D77" s="542">
        <v>3483</v>
      </c>
      <c r="E77" s="542">
        <v>3480</v>
      </c>
      <c r="F77" s="542">
        <v>3500</v>
      </c>
      <c r="G77" s="542" t="s">
        <v>783</v>
      </c>
      <c r="H77" s="544">
        <v>3579</v>
      </c>
    </row>
    <row r="78" spans="1:8" ht="34.200000000000003" customHeight="1">
      <c r="A78" s="566" t="s">
        <v>25</v>
      </c>
      <c r="B78" s="540" t="s">
        <v>757</v>
      </c>
      <c r="C78" s="541" t="s">
        <v>784</v>
      </c>
      <c r="D78" s="542">
        <v>8355</v>
      </c>
      <c r="E78" s="542">
        <v>8563</v>
      </c>
      <c r="F78" s="542">
        <v>8680</v>
      </c>
      <c r="G78" s="542" t="s">
        <v>785</v>
      </c>
      <c r="H78" s="544">
        <v>8705</v>
      </c>
    </row>
    <row r="79" spans="1:8" ht="30" customHeight="1">
      <c r="A79" s="553" t="s">
        <v>786</v>
      </c>
      <c r="B79" s="554" t="s">
        <v>628</v>
      </c>
      <c r="C79" s="555" t="s">
        <v>787</v>
      </c>
      <c r="D79" s="556">
        <v>330</v>
      </c>
      <c r="E79" s="556">
        <v>329</v>
      </c>
      <c r="F79" s="556">
        <v>331</v>
      </c>
      <c r="G79" s="556" t="s">
        <v>788</v>
      </c>
      <c r="H79" s="573">
        <v>341</v>
      </c>
    </row>
    <row r="80" spans="1:8" ht="13.2" customHeight="1">
      <c r="A80" s="522"/>
      <c r="B80" s="521"/>
      <c r="C80" s="522"/>
      <c r="D80" s="523"/>
      <c r="E80" s="523"/>
      <c r="F80" s="523"/>
      <c r="G80" s="523"/>
      <c r="H80" s="96"/>
    </row>
  </sheetData>
  <mergeCells count="2">
    <mergeCell ref="C2:H2"/>
    <mergeCell ref="A48:D48"/>
  </mergeCells>
  <phoneticPr fontId="19"/>
  <hyperlinks>
    <hyperlink ref="A46" r:id="rId1" xr:uid="{9B800FB1-29C7-495E-ACCD-815B0AD17A0D}"/>
  </hyperlinks>
  <pageMargins left="0.59055118110236227" right="0.59055118110236227" top="0.59055118110236227" bottom="0.19685039370078741" header="0.39370078740157483" footer="0"/>
  <pageSetup paperSize="9" scale="66" firstPageNumber="254" fitToWidth="0" fitToHeight="0" orientation="portrait" r:id="rId2"/>
  <headerFooter differentOddEven="1" scaleWithDoc="0">
    <oddHeader>&amp;L&amp;"ＭＳ ゴシック,標準"&amp;8&amp;P      第１２章  物価・家計</oddHeader>
    <evenHeader>&amp;R&amp;"ＭＳ ゴシック,標準"&amp;8第１２章  物価・家計      &amp;P</evenHeader>
  </headerFooter>
  <rowBreaks count="1" manualBreakCount="1">
    <brk id="4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4"/>
  <sheetViews>
    <sheetView showGridLines="0" view="pageBreakPreview" zoomScale="75" zoomScaleNormal="75" zoomScaleSheetLayoutView="75" workbookViewId="0"/>
  </sheetViews>
  <sheetFormatPr defaultColWidth="9" defaultRowHeight="13.2"/>
  <cols>
    <col min="1" max="1" width="14.88671875" style="6" customWidth="1"/>
    <col min="2" max="2" width="0.44140625" style="6" customWidth="1"/>
    <col min="3" max="6" width="14.6640625" style="7" customWidth="1"/>
    <col min="7" max="10" width="14.6640625" style="6" customWidth="1"/>
    <col min="11" max="16384" width="9" style="6"/>
  </cols>
  <sheetData>
    <row r="1" spans="1:31" ht="21.75" customHeight="1">
      <c r="A1" s="7"/>
      <c r="B1" s="7"/>
      <c r="G1" s="7"/>
      <c r="H1" s="7"/>
      <c r="I1" s="7"/>
      <c r="J1" s="7"/>
    </row>
    <row r="2" spans="1:31" ht="21.75" customHeight="1">
      <c r="A2" s="574" t="s">
        <v>789</v>
      </c>
      <c r="B2" s="575"/>
      <c r="C2" s="576"/>
      <c r="D2" s="834" t="s">
        <v>790</v>
      </c>
      <c r="E2" s="834"/>
      <c r="F2" s="834"/>
      <c r="G2" s="834"/>
      <c r="H2" s="834"/>
      <c r="I2" s="834"/>
      <c r="J2" s="834"/>
    </row>
    <row r="3" spans="1:31" ht="21.75" customHeight="1">
      <c r="A3" s="576"/>
      <c r="B3" s="576"/>
      <c r="C3" s="576"/>
      <c r="D3" s="834"/>
      <c r="E3" s="834"/>
      <c r="F3" s="834"/>
      <c r="G3" s="834"/>
      <c r="H3" s="834"/>
      <c r="I3" s="834"/>
      <c r="J3" s="834"/>
    </row>
    <row r="4" spans="1:31" ht="24" customHeight="1">
      <c r="A4" s="577" t="s">
        <v>75</v>
      </c>
      <c r="B4" s="577"/>
      <c r="C4" s="578"/>
      <c r="D4" s="578"/>
      <c r="E4" s="578"/>
      <c r="F4" s="578"/>
      <c r="G4" s="578"/>
      <c r="H4" s="578"/>
      <c r="I4" s="578"/>
      <c r="J4" s="578"/>
    </row>
    <row r="5" spans="1:31" s="12" customFormat="1" ht="15" customHeight="1" thickBot="1">
      <c r="A5" s="579"/>
      <c r="B5" s="580"/>
      <c r="C5" s="580"/>
      <c r="D5" s="580"/>
      <c r="E5" s="580"/>
      <c r="F5" s="580"/>
      <c r="G5" s="580"/>
      <c r="H5" s="580"/>
      <c r="I5" s="580"/>
      <c r="J5" s="581" t="s">
        <v>938</v>
      </c>
    </row>
    <row r="6" spans="1:31" ht="24.75" customHeight="1">
      <c r="A6" s="835" t="s">
        <v>152</v>
      </c>
      <c r="B6" s="836"/>
      <c r="C6" s="841" t="s">
        <v>791</v>
      </c>
      <c r="D6" s="842"/>
      <c r="E6" s="842"/>
      <c r="F6" s="843"/>
      <c r="G6" s="848" t="s">
        <v>792</v>
      </c>
      <c r="H6" s="849"/>
      <c r="I6" s="852" t="s">
        <v>151</v>
      </c>
      <c r="J6" s="853"/>
    </row>
    <row r="7" spans="1:31" ht="26.25" customHeight="1">
      <c r="A7" s="837"/>
      <c r="B7" s="838"/>
      <c r="C7" s="844" t="s">
        <v>150</v>
      </c>
      <c r="D7" s="845"/>
      <c r="E7" s="846" t="s">
        <v>149</v>
      </c>
      <c r="F7" s="847"/>
      <c r="G7" s="850"/>
      <c r="H7" s="851"/>
      <c r="I7" s="854"/>
      <c r="J7" s="855"/>
      <c r="AC7" s="9"/>
      <c r="AD7" s="9"/>
      <c r="AE7" s="9"/>
    </row>
    <row r="8" spans="1:31" s="11" customFormat="1" ht="24.75" customHeight="1">
      <c r="A8" s="839"/>
      <c r="B8" s="840"/>
      <c r="C8" s="583" t="s">
        <v>146</v>
      </c>
      <c r="D8" s="583" t="s">
        <v>148</v>
      </c>
      <c r="E8" s="583" t="s">
        <v>147</v>
      </c>
      <c r="F8" s="583" t="s">
        <v>146</v>
      </c>
      <c r="G8" s="583" t="s">
        <v>145</v>
      </c>
      <c r="H8" s="583" t="s">
        <v>144</v>
      </c>
      <c r="I8" s="583" t="s">
        <v>793</v>
      </c>
      <c r="J8" s="584" t="s">
        <v>144</v>
      </c>
    </row>
    <row r="9" spans="1:31" s="10" customFormat="1" ht="14.25" customHeight="1">
      <c r="A9" s="585"/>
      <c r="B9" s="586"/>
      <c r="C9" s="587" t="s">
        <v>143</v>
      </c>
      <c r="D9" s="587"/>
      <c r="E9" s="587"/>
      <c r="F9" s="587"/>
      <c r="G9" s="585"/>
      <c r="H9" s="585"/>
      <c r="I9" s="585"/>
      <c r="J9" s="585"/>
    </row>
    <row r="10" spans="1:31" ht="16.5" customHeight="1">
      <c r="A10" s="588" t="s">
        <v>142</v>
      </c>
      <c r="B10" s="589"/>
      <c r="C10" s="590">
        <v>300243</v>
      </c>
      <c r="D10" s="590">
        <v>85040</v>
      </c>
      <c r="E10" s="601">
        <v>636155</v>
      </c>
      <c r="F10" s="601">
        <v>325137</v>
      </c>
      <c r="G10" s="592" t="s">
        <v>1166</v>
      </c>
      <c r="H10" s="592" t="s">
        <v>998</v>
      </c>
      <c r="I10" s="593">
        <v>100</v>
      </c>
      <c r="J10" s="593">
        <v>100</v>
      </c>
    </row>
    <row r="11" spans="1:31" ht="11.1" customHeight="1">
      <c r="A11" s="594"/>
      <c r="B11" s="595"/>
      <c r="C11" s="596"/>
      <c r="D11" s="596"/>
      <c r="E11" s="596"/>
      <c r="F11" s="596"/>
      <c r="G11" s="597"/>
      <c r="H11" s="597"/>
      <c r="I11" s="598"/>
      <c r="J11" s="598"/>
    </row>
    <row r="12" spans="1:31" ht="16.5" customHeight="1">
      <c r="A12" s="594" t="s">
        <v>141</v>
      </c>
      <c r="B12" s="595"/>
      <c r="C12" s="591">
        <v>285502</v>
      </c>
      <c r="D12" s="591">
        <v>79471</v>
      </c>
      <c r="E12" s="591">
        <v>584830</v>
      </c>
      <c r="F12" s="591">
        <v>309513</v>
      </c>
      <c r="G12" s="597" t="s">
        <v>1186</v>
      </c>
      <c r="H12" s="597" t="s">
        <v>1021</v>
      </c>
      <c r="I12" s="597">
        <v>101.7</v>
      </c>
      <c r="J12" s="597">
        <v>103.4</v>
      </c>
    </row>
    <row r="13" spans="1:31" ht="16.5" customHeight="1">
      <c r="A13" s="594" t="s">
        <v>140</v>
      </c>
      <c r="B13" s="595"/>
      <c r="C13" s="591">
        <v>260920</v>
      </c>
      <c r="D13" s="591">
        <v>80057</v>
      </c>
      <c r="E13" s="591">
        <v>560492</v>
      </c>
      <c r="F13" s="591">
        <v>288891</v>
      </c>
      <c r="G13" s="597" t="s">
        <v>1186</v>
      </c>
      <c r="H13" s="597" t="s">
        <v>1194</v>
      </c>
      <c r="I13" s="597">
        <v>98.5</v>
      </c>
      <c r="J13" s="597">
        <v>98.3</v>
      </c>
    </row>
    <row r="14" spans="1:31" ht="16.5" customHeight="1">
      <c r="A14" s="594" t="s">
        <v>139</v>
      </c>
      <c r="B14" s="595"/>
      <c r="C14" s="591">
        <v>313386</v>
      </c>
      <c r="D14" s="591">
        <v>81390</v>
      </c>
      <c r="E14" s="591">
        <v>633756</v>
      </c>
      <c r="F14" s="591">
        <v>334512</v>
      </c>
      <c r="G14" s="597" t="s">
        <v>1213</v>
      </c>
      <c r="H14" s="597" t="s">
        <v>1310</v>
      </c>
      <c r="I14" s="597">
        <v>99.8</v>
      </c>
      <c r="J14" s="597">
        <v>99.4</v>
      </c>
    </row>
    <row r="15" spans="1:31" ht="16.5" customHeight="1">
      <c r="A15" s="594" t="s">
        <v>138</v>
      </c>
      <c r="B15" s="595"/>
      <c r="C15" s="591">
        <v>315200</v>
      </c>
      <c r="D15" s="591">
        <v>83820</v>
      </c>
      <c r="E15" s="591">
        <v>651796</v>
      </c>
      <c r="F15" s="591">
        <v>342537</v>
      </c>
      <c r="G15" s="597" t="s">
        <v>1260</v>
      </c>
      <c r="H15" s="597" t="s">
        <v>1003</v>
      </c>
      <c r="I15" s="597">
        <v>100.8</v>
      </c>
      <c r="J15" s="597">
        <v>100.1</v>
      </c>
    </row>
    <row r="16" spans="1:31" ht="16.5" customHeight="1">
      <c r="A16" s="594" t="s">
        <v>137</v>
      </c>
      <c r="B16" s="595"/>
      <c r="C16" s="591">
        <v>275910</v>
      </c>
      <c r="D16" s="591">
        <v>80411</v>
      </c>
      <c r="E16" s="591">
        <v>512512</v>
      </c>
      <c r="F16" s="591">
        <v>297925</v>
      </c>
      <c r="G16" s="597" t="s">
        <v>1169</v>
      </c>
      <c r="H16" s="597" t="s">
        <v>1045</v>
      </c>
      <c r="I16" s="597">
        <v>99.2</v>
      </c>
      <c r="J16" s="597">
        <v>99.9</v>
      </c>
    </row>
    <row r="17" spans="1:10" ht="11.1" customHeight="1">
      <c r="A17" s="594"/>
      <c r="B17" s="595"/>
      <c r="C17" s="596"/>
      <c r="D17" s="576"/>
      <c r="E17" s="596"/>
      <c r="F17" s="576"/>
      <c r="G17" s="597"/>
      <c r="H17" s="597"/>
      <c r="I17" s="597"/>
      <c r="J17" s="597"/>
    </row>
    <row r="18" spans="1:10" ht="16.5" customHeight="1">
      <c r="A18" s="594" t="s">
        <v>136</v>
      </c>
      <c r="B18" s="595"/>
      <c r="C18" s="591">
        <v>323094</v>
      </c>
      <c r="D18" s="591">
        <v>89726</v>
      </c>
      <c r="E18" s="591">
        <v>681686</v>
      </c>
      <c r="F18" s="591">
        <v>337076</v>
      </c>
      <c r="G18" s="597" t="s">
        <v>1105</v>
      </c>
      <c r="H18" s="597" t="s">
        <v>1083</v>
      </c>
      <c r="I18" s="597">
        <v>101.3</v>
      </c>
      <c r="J18" s="597">
        <v>102</v>
      </c>
    </row>
    <row r="19" spans="1:10" ht="16.5" customHeight="1">
      <c r="A19" s="594" t="s">
        <v>135</v>
      </c>
      <c r="B19" s="595"/>
      <c r="C19" s="591">
        <v>304855</v>
      </c>
      <c r="D19" s="591">
        <v>84125</v>
      </c>
      <c r="E19" s="591">
        <v>634591</v>
      </c>
      <c r="F19" s="591">
        <v>328631</v>
      </c>
      <c r="G19" s="597" t="s">
        <v>1192</v>
      </c>
      <c r="H19" s="597" t="s">
        <v>1311</v>
      </c>
      <c r="I19" s="597">
        <v>100.6</v>
      </c>
      <c r="J19" s="597">
        <v>101.2</v>
      </c>
    </row>
    <row r="20" spans="1:10" ht="16.5" customHeight="1">
      <c r="A20" s="594" t="s">
        <v>134</v>
      </c>
      <c r="B20" s="595"/>
      <c r="C20" s="591">
        <v>315770</v>
      </c>
      <c r="D20" s="591">
        <v>80298</v>
      </c>
      <c r="E20" s="591">
        <v>696093</v>
      </c>
      <c r="F20" s="591">
        <v>335079</v>
      </c>
      <c r="G20" s="597" t="s">
        <v>1234</v>
      </c>
      <c r="H20" s="597" t="s">
        <v>1194</v>
      </c>
      <c r="I20" s="597">
        <v>98.4</v>
      </c>
      <c r="J20" s="597">
        <v>96.9</v>
      </c>
    </row>
    <row r="21" spans="1:10" ht="16.5" customHeight="1">
      <c r="A21" s="594" t="s">
        <v>133</v>
      </c>
      <c r="B21" s="595"/>
      <c r="C21" s="591">
        <v>330079</v>
      </c>
      <c r="D21" s="591">
        <v>83091</v>
      </c>
      <c r="E21" s="591">
        <v>709131</v>
      </c>
      <c r="F21" s="591">
        <v>343354</v>
      </c>
      <c r="G21" s="597" t="s">
        <v>1183</v>
      </c>
      <c r="H21" s="597" t="s">
        <v>1001</v>
      </c>
      <c r="I21" s="597">
        <v>98.5</v>
      </c>
      <c r="J21" s="597">
        <v>99.3</v>
      </c>
    </row>
    <row r="22" spans="1:10" ht="16.5" customHeight="1">
      <c r="A22" s="594" t="s">
        <v>132</v>
      </c>
      <c r="B22" s="595"/>
      <c r="C22" s="591">
        <v>301882</v>
      </c>
      <c r="D22" s="591">
        <v>83246</v>
      </c>
      <c r="E22" s="591">
        <v>607637</v>
      </c>
      <c r="F22" s="591">
        <v>347921</v>
      </c>
      <c r="G22" s="597" t="s">
        <v>1236</v>
      </c>
      <c r="H22" s="597" t="s">
        <v>1311</v>
      </c>
      <c r="I22" s="597">
        <v>96.7</v>
      </c>
      <c r="J22" s="597">
        <v>96.5</v>
      </c>
    </row>
    <row r="23" spans="1:10" ht="11.1" customHeight="1">
      <c r="A23" s="594"/>
      <c r="B23" s="595"/>
      <c r="C23" s="596"/>
      <c r="D23" s="596"/>
      <c r="E23" s="596"/>
      <c r="F23" s="596"/>
      <c r="G23" s="597"/>
      <c r="H23" s="597"/>
      <c r="I23" s="597"/>
      <c r="J23" s="597"/>
    </row>
    <row r="24" spans="1:10" ht="16.5" customHeight="1">
      <c r="A24" s="594" t="s">
        <v>131</v>
      </c>
      <c r="B24" s="595"/>
      <c r="C24" s="591">
        <v>357858</v>
      </c>
      <c r="D24" s="591">
        <v>98620</v>
      </c>
      <c r="E24" s="591">
        <v>764566</v>
      </c>
      <c r="F24" s="591">
        <v>386467</v>
      </c>
      <c r="G24" s="597" t="s">
        <v>1312</v>
      </c>
      <c r="H24" s="597" t="s">
        <v>1217</v>
      </c>
      <c r="I24" s="597">
        <v>101.3</v>
      </c>
      <c r="J24" s="597">
        <v>98.9</v>
      </c>
    </row>
    <row r="25" spans="1:10" ht="16.5" customHeight="1">
      <c r="A25" s="594" t="s">
        <v>130</v>
      </c>
      <c r="B25" s="595"/>
      <c r="C25" s="591">
        <v>336883</v>
      </c>
      <c r="D25" s="591">
        <v>93753</v>
      </c>
      <c r="E25" s="591">
        <v>749974</v>
      </c>
      <c r="F25" s="591">
        <v>382820</v>
      </c>
      <c r="G25" s="597" t="s">
        <v>1163</v>
      </c>
      <c r="H25" s="597" t="s">
        <v>1009</v>
      </c>
      <c r="I25" s="597">
        <v>100.9</v>
      </c>
      <c r="J25" s="597">
        <v>100.4</v>
      </c>
    </row>
    <row r="26" spans="1:10" ht="16.5" customHeight="1">
      <c r="A26" s="599" t="s">
        <v>129</v>
      </c>
      <c r="B26" s="600"/>
      <c r="C26" s="591">
        <v>350967</v>
      </c>
      <c r="D26" s="591">
        <v>100189</v>
      </c>
      <c r="E26" s="591">
        <v>794180</v>
      </c>
      <c r="F26" s="591">
        <v>380548</v>
      </c>
      <c r="G26" s="597" t="s">
        <v>1183</v>
      </c>
      <c r="H26" s="597" t="s">
        <v>1194</v>
      </c>
      <c r="I26" s="597">
        <v>104.9</v>
      </c>
      <c r="J26" s="597">
        <v>103.1</v>
      </c>
    </row>
    <row r="27" spans="1:10" ht="16.5" customHeight="1">
      <c r="A27" s="594" t="s">
        <v>128</v>
      </c>
      <c r="B27" s="595"/>
      <c r="C27" s="591">
        <v>330558</v>
      </c>
      <c r="D27" s="591">
        <v>94222</v>
      </c>
      <c r="E27" s="591">
        <v>691153</v>
      </c>
      <c r="F27" s="591">
        <v>345750</v>
      </c>
      <c r="G27" s="597" t="s">
        <v>1234</v>
      </c>
      <c r="H27" s="597" t="s">
        <v>1194</v>
      </c>
      <c r="I27" s="597">
        <v>104</v>
      </c>
      <c r="J27" s="597">
        <v>102.6</v>
      </c>
    </row>
    <row r="28" spans="1:10" ht="16.5" customHeight="1">
      <c r="A28" s="594" t="s">
        <v>127</v>
      </c>
      <c r="B28" s="595"/>
      <c r="C28" s="591">
        <v>328314</v>
      </c>
      <c r="D28" s="591">
        <v>94703</v>
      </c>
      <c r="E28" s="591">
        <v>762089</v>
      </c>
      <c r="F28" s="591">
        <v>364836</v>
      </c>
      <c r="G28" s="597" t="s">
        <v>1313</v>
      </c>
      <c r="H28" s="597" t="s">
        <v>1217</v>
      </c>
      <c r="I28" s="597">
        <v>104.2</v>
      </c>
      <c r="J28" s="597">
        <v>101.7</v>
      </c>
    </row>
    <row r="29" spans="1:10" ht="16.5" customHeight="1">
      <c r="A29" s="594" t="s">
        <v>794</v>
      </c>
      <c r="B29" s="595"/>
      <c r="C29" s="591">
        <v>299872</v>
      </c>
      <c r="D29" s="591">
        <v>88028</v>
      </c>
      <c r="E29" s="591">
        <v>663914</v>
      </c>
      <c r="F29" s="591">
        <v>327543</v>
      </c>
      <c r="G29" s="597" t="s">
        <v>1192</v>
      </c>
      <c r="H29" s="597" t="s">
        <v>1148</v>
      </c>
      <c r="I29" s="597">
        <v>102.3</v>
      </c>
      <c r="J29" s="597">
        <v>101.9</v>
      </c>
    </row>
    <row r="30" spans="1:10" ht="11.1" customHeight="1">
      <c r="A30" s="594"/>
      <c r="B30" s="595"/>
      <c r="C30" s="596"/>
      <c r="D30" s="596"/>
      <c r="E30" s="596"/>
      <c r="F30" s="596"/>
      <c r="G30" s="597"/>
      <c r="H30" s="597"/>
      <c r="I30" s="597"/>
      <c r="J30" s="597"/>
    </row>
    <row r="31" spans="1:10" ht="16.5" customHeight="1">
      <c r="A31" s="594" t="s">
        <v>126</v>
      </c>
      <c r="B31" s="595"/>
      <c r="C31" s="591">
        <v>300430</v>
      </c>
      <c r="D31" s="591">
        <v>86243</v>
      </c>
      <c r="E31" s="591">
        <v>652599</v>
      </c>
      <c r="F31" s="591">
        <v>342981</v>
      </c>
      <c r="G31" s="597" t="s">
        <v>1235</v>
      </c>
      <c r="H31" s="597" t="s">
        <v>1073</v>
      </c>
      <c r="I31" s="597">
        <v>98.2</v>
      </c>
      <c r="J31" s="597">
        <v>99.8</v>
      </c>
    </row>
    <row r="32" spans="1:10" ht="16.5" customHeight="1">
      <c r="A32" s="594" t="s">
        <v>125</v>
      </c>
      <c r="B32" s="595"/>
      <c r="C32" s="591">
        <v>332077</v>
      </c>
      <c r="D32" s="591">
        <v>93067</v>
      </c>
      <c r="E32" s="591">
        <v>700638</v>
      </c>
      <c r="F32" s="591">
        <v>357168</v>
      </c>
      <c r="G32" s="597" t="s">
        <v>1314</v>
      </c>
      <c r="H32" s="597" t="s">
        <v>1073</v>
      </c>
      <c r="I32" s="597">
        <v>98.9</v>
      </c>
      <c r="J32" s="597">
        <v>101.5</v>
      </c>
    </row>
    <row r="33" spans="1:10" ht="16.5" customHeight="1">
      <c r="A33" s="594" t="s">
        <v>124</v>
      </c>
      <c r="B33" s="595"/>
      <c r="C33" s="591">
        <v>314600</v>
      </c>
      <c r="D33" s="591">
        <v>84869</v>
      </c>
      <c r="E33" s="591">
        <v>673845</v>
      </c>
      <c r="F33" s="591">
        <v>329011</v>
      </c>
      <c r="G33" s="597" t="s">
        <v>1205</v>
      </c>
      <c r="H33" s="597" t="s">
        <v>1040</v>
      </c>
      <c r="I33" s="597">
        <v>100.3</v>
      </c>
      <c r="J33" s="597">
        <v>102.5</v>
      </c>
    </row>
    <row r="34" spans="1:10" ht="16.5" customHeight="1">
      <c r="A34" s="594" t="s">
        <v>123</v>
      </c>
      <c r="B34" s="595"/>
      <c r="C34" s="591">
        <v>311554</v>
      </c>
      <c r="D34" s="591">
        <v>80736</v>
      </c>
      <c r="E34" s="591">
        <v>674320</v>
      </c>
      <c r="F34" s="591">
        <v>334732</v>
      </c>
      <c r="G34" s="597" t="s">
        <v>1232</v>
      </c>
      <c r="H34" s="597" t="s">
        <v>997</v>
      </c>
      <c r="I34" s="597">
        <v>98.9</v>
      </c>
      <c r="J34" s="597">
        <v>102.3</v>
      </c>
    </row>
    <row r="35" spans="1:10" ht="16.5" customHeight="1">
      <c r="A35" s="594" t="s">
        <v>122</v>
      </c>
      <c r="B35" s="595"/>
      <c r="C35" s="591">
        <v>306041</v>
      </c>
      <c r="D35" s="591">
        <v>82703</v>
      </c>
      <c r="E35" s="591">
        <v>586011</v>
      </c>
      <c r="F35" s="591">
        <v>339741</v>
      </c>
      <c r="G35" s="597" t="s">
        <v>1164</v>
      </c>
      <c r="H35" s="597" t="s">
        <v>1041</v>
      </c>
      <c r="I35" s="597">
        <v>98.9</v>
      </c>
      <c r="J35" s="597">
        <v>99.5</v>
      </c>
    </row>
    <row r="36" spans="1:10" ht="11.1" customHeight="1">
      <c r="A36" s="594"/>
      <c r="B36" s="595"/>
      <c r="C36" s="596"/>
      <c r="D36" s="596"/>
      <c r="E36" s="596"/>
      <c r="F36" s="596"/>
      <c r="G36" s="597"/>
      <c r="H36" s="597"/>
      <c r="I36" s="597"/>
      <c r="J36" s="597"/>
    </row>
    <row r="37" spans="1:10" ht="16.5" customHeight="1">
      <c r="A37" s="594" t="s">
        <v>121</v>
      </c>
      <c r="B37" s="595"/>
      <c r="C37" s="591">
        <v>318946</v>
      </c>
      <c r="D37" s="591">
        <v>82247</v>
      </c>
      <c r="E37" s="591">
        <v>616400</v>
      </c>
      <c r="F37" s="591">
        <v>329256</v>
      </c>
      <c r="G37" s="597" t="s">
        <v>1214</v>
      </c>
      <c r="H37" s="597" t="s">
        <v>1045</v>
      </c>
      <c r="I37" s="597">
        <v>98.5</v>
      </c>
      <c r="J37" s="597">
        <v>96.6</v>
      </c>
    </row>
    <row r="38" spans="1:10" ht="16.5" customHeight="1">
      <c r="A38" s="594" t="s">
        <v>120</v>
      </c>
      <c r="B38" s="595"/>
      <c r="C38" s="591">
        <v>286430</v>
      </c>
      <c r="D38" s="591">
        <v>85931</v>
      </c>
      <c r="E38" s="591">
        <v>656205</v>
      </c>
      <c r="F38" s="591">
        <v>314672</v>
      </c>
      <c r="G38" s="597" t="s">
        <v>1166</v>
      </c>
      <c r="H38" s="597" t="s">
        <v>1082</v>
      </c>
      <c r="I38" s="597">
        <v>97.8</v>
      </c>
      <c r="J38" s="597">
        <v>98.3</v>
      </c>
    </row>
    <row r="39" spans="1:10" ht="16.5" customHeight="1">
      <c r="A39" s="594" t="s">
        <v>119</v>
      </c>
      <c r="B39" s="595"/>
      <c r="C39" s="591">
        <v>325429</v>
      </c>
      <c r="D39" s="591">
        <v>88556</v>
      </c>
      <c r="E39" s="591">
        <v>667048</v>
      </c>
      <c r="F39" s="591">
        <v>344434</v>
      </c>
      <c r="G39" s="597" t="s">
        <v>1164</v>
      </c>
      <c r="H39" s="597" t="s">
        <v>1217</v>
      </c>
      <c r="I39" s="597">
        <v>99.9</v>
      </c>
      <c r="J39" s="597">
        <v>99</v>
      </c>
    </row>
    <row r="40" spans="1:10" ht="16.5" customHeight="1">
      <c r="A40" s="594" t="s">
        <v>118</v>
      </c>
      <c r="B40" s="595"/>
      <c r="C40" s="591">
        <v>309757</v>
      </c>
      <c r="D40" s="591">
        <v>86971</v>
      </c>
      <c r="E40" s="591">
        <v>630224</v>
      </c>
      <c r="F40" s="591">
        <v>338090</v>
      </c>
      <c r="G40" s="597" t="s">
        <v>1165</v>
      </c>
      <c r="H40" s="597" t="s">
        <v>1082</v>
      </c>
      <c r="I40" s="597">
        <v>98.4</v>
      </c>
      <c r="J40" s="597">
        <v>97.8</v>
      </c>
    </row>
    <row r="41" spans="1:10" ht="16.5" customHeight="1">
      <c r="A41" s="594" t="s">
        <v>117</v>
      </c>
      <c r="B41" s="595"/>
      <c r="C41" s="591">
        <v>308854</v>
      </c>
      <c r="D41" s="591">
        <v>90138</v>
      </c>
      <c r="E41" s="591">
        <v>672365</v>
      </c>
      <c r="F41" s="591">
        <v>327674</v>
      </c>
      <c r="G41" s="597" t="s">
        <v>1252</v>
      </c>
      <c r="H41" s="597" t="s">
        <v>1311</v>
      </c>
      <c r="I41" s="597">
        <v>99.1</v>
      </c>
      <c r="J41" s="597">
        <v>98.7</v>
      </c>
    </row>
    <row r="42" spans="1:10" ht="16.5" customHeight="1">
      <c r="A42" s="594" t="s">
        <v>116</v>
      </c>
      <c r="B42" s="595"/>
      <c r="C42" s="591">
        <v>289380</v>
      </c>
      <c r="D42" s="591">
        <v>78426</v>
      </c>
      <c r="E42" s="591">
        <v>621233</v>
      </c>
      <c r="F42" s="591">
        <v>303304</v>
      </c>
      <c r="G42" s="597" t="s">
        <v>1164</v>
      </c>
      <c r="H42" s="597" t="s">
        <v>997</v>
      </c>
      <c r="I42" s="597">
        <v>98.2</v>
      </c>
      <c r="J42" s="597">
        <v>99</v>
      </c>
    </row>
    <row r="43" spans="1:10" ht="11.1" customHeight="1">
      <c r="A43" s="594"/>
      <c r="B43" s="595"/>
      <c r="C43" s="596"/>
      <c r="D43" s="596"/>
      <c r="E43" s="596"/>
      <c r="F43" s="596"/>
      <c r="G43" s="597"/>
      <c r="H43" s="597"/>
      <c r="I43" s="597"/>
      <c r="J43" s="597"/>
    </row>
    <row r="44" spans="1:10" ht="16.5" customHeight="1">
      <c r="A44" s="594" t="s">
        <v>115</v>
      </c>
      <c r="B44" s="595"/>
      <c r="C44" s="591">
        <v>321104</v>
      </c>
      <c r="D44" s="591">
        <v>90451</v>
      </c>
      <c r="E44" s="591">
        <v>665240</v>
      </c>
      <c r="F44" s="591">
        <v>334838</v>
      </c>
      <c r="G44" s="597" t="s">
        <v>1167</v>
      </c>
      <c r="H44" s="597" t="s">
        <v>1311</v>
      </c>
      <c r="I44" s="597">
        <v>99</v>
      </c>
      <c r="J44" s="597">
        <v>99.2</v>
      </c>
    </row>
    <row r="45" spans="1:10" ht="16.5" customHeight="1">
      <c r="A45" s="594" t="s">
        <v>114</v>
      </c>
      <c r="B45" s="595"/>
      <c r="C45" s="591">
        <v>295508</v>
      </c>
      <c r="D45" s="591">
        <v>87246</v>
      </c>
      <c r="E45" s="591">
        <v>672922</v>
      </c>
      <c r="F45" s="591">
        <v>307862</v>
      </c>
      <c r="G45" s="597" t="s">
        <v>1205</v>
      </c>
      <c r="H45" s="597" t="s">
        <v>1195</v>
      </c>
      <c r="I45" s="597">
        <v>101.2</v>
      </c>
      <c r="J45" s="597">
        <v>101.5</v>
      </c>
    </row>
    <row r="46" spans="1:10" s="9" customFormat="1" ht="16.5" customHeight="1">
      <c r="A46" s="588" t="s">
        <v>113</v>
      </c>
      <c r="B46" s="589"/>
      <c r="C46" s="601">
        <v>280737</v>
      </c>
      <c r="D46" s="601">
        <v>88548</v>
      </c>
      <c r="E46" s="601">
        <v>581632</v>
      </c>
      <c r="F46" s="601">
        <v>297017</v>
      </c>
      <c r="G46" s="592" t="s">
        <v>1234</v>
      </c>
      <c r="H46" s="592" t="s">
        <v>1073</v>
      </c>
      <c r="I46" s="592">
        <v>99.4</v>
      </c>
      <c r="J46" s="592">
        <v>100.7</v>
      </c>
    </row>
    <row r="47" spans="1:10" s="9" customFormat="1" ht="16.5" customHeight="1">
      <c r="A47" s="588" t="s">
        <v>112</v>
      </c>
      <c r="B47" s="589"/>
      <c r="C47" s="601">
        <v>310282</v>
      </c>
      <c r="D47" s="601">
        <v>88473</v>
      </c>
      <c r="E47" s="601">
        <v>659052</v>
      </c>
      <c r="F47" s="601">
        <v>347757</v>
      </c>
      <c r="G47" s="592" t="s">
        <v>1234</v>
      </c>
      <c r="H47" s="592" t="s">
        <v>1150</v>
      </c>
      <c r="I47" s="592">
        <v>99.8</v>
      </c>
      <c r="J47" s="592">
        <v>100.1</v>
      </c>
    </row>
    <row r="48" spans="1:10" ht="16.5" customHeight="1">
      <c r="A48" s="594" t="s">
        <v>111</v>
      </c>
      <c r="B48" s="595"/>
      <c r="C48" s="591">
        <v>280207</v>
      </c>
      <c r="D48" s="591">
        <v>88991</v>
      </c>
      <c r="E48" s="591">
        <v>545755</v>
      </c>
      <c r="F48" s="591">
        <v>306406</v>
      </c>
      <c r="G48" s="597" t="s">
        <v>1163</v>
      </c>
      <c r="H48" s="597" t="s">
        <v>1065</v>
      </c>
      <c r="I48" s="597">
        <v>99.1</v>
      </c>
      <c r="J48" s="597">
        <v>99.8</v>
      </c>
    </row>
    <row r="49" spans="1:10" ht="16.5" customHeight="1">
      <c r="A49" s="594" t="s">
        <v>110</v>
      </c>
      <c r="B49" s="595"/>
      <c r="C49" s="591">
        <v>318069</v>
      </c>
      <c r="D49" s="591">
        <v>87083</v>
      </c>
      <c r="E49" s="591">
        <v>738466</v>
      </c>
      <c r="F49" s="591">
        <v>363597</v>
      </c>
      <c r="G49" s="597" t="s">
        <v>1105</v>
      </c>
      <c r="H49" s="597" t="s">
        <v>1062</v>
      </c>
      <c r="I49" s="597">
        <v>98.3</v>
      </c>
      <c r="J49" s="597">
        <v>98</v>
      </c>
    </row>
    <row r="50" spans="1:10" ht="11.1" customHeight="1">
      <c r="A50" s="594"/>
      <c r="B50" s="595"/>
      <c r="C50" s="596"/>
      <c r="D50" s="596"/>
      <c r="E50" s="596"/>
      <c r="F50" s="596"/>
      <c r="G50" s="597"/>
      <c r="H50" s="597"/>
      <c r="I50" s="597"/>
      <c r="J50" s="597"/>
    </row>
    <row r="51" spans="1:10" ht="16.5" customHeight="1">
      <c r="A51" s="594" t="s">
        <v>109</v>
      </c>
      <c r="B51" s="595"/>
      <c r="C51" s="591">
        <v>265740</v>
      </c>
      <c r="D51" s="591">
        <v>77624</v>
      </c>
      <c r="E51" s="591">
        <v>566371</v>
      </c>
      <c r="F51" s="591">
        <v>284740</v>
      </c>
      <c r="G51" s="597" t="s">
        <v>1111</v>
      </c>
      <c r="H51" s="597" t="s">
        <v>1311</v>
      </c>
      <c r="I51" s="597">
        <v>97.9</v>
      </c>
      <c r="J51" s="597">
        <v>98.7</v>
      </c>
    </row>
    <row r="52" spans="1:10" ht="16.5" customHeight="1">
      <c r="A52" s="594" t="s">
        <v>108</v>
      </c>
      <c r="B52" s="595"/>
      <c r="C52" s="591">
        <v>316309</v>
      </c>
      <c r="D52" s="591">
        <v>80516</v>
      </c>
      <c r="E52" s="591">
        <v>599242</v>
      </c>
      <c r="F52" s="591">
        <v>353139</v>
      </c>
      <c r="G52" s="597" t="s">
        <v>1166</v>
      </c>
      <c r="H52" s="597" t="s">
        <v>1148</v>
      </c>
      <c r="I52" s="597">
        <v>98.2</v>
      </c>
      <c r="J52" s="597">
        <v>101.2</v>
      </c>
    </row>
    <row r="53" spans="1:10" ht="16.5" customHeight="1">
      <c r="A53" s="594" t="s">
        <v>107</v>
      </c>
      <c r="B53" s="595"/>
      <c r="C53" s="591">
        <v>291730</v>
      </c>
      <c r="D53" s="591">
        <v>79194</v>
      </c>
      <c r="E53" s="591">
        <v>599366</v>
      </c>
      <c r="F53" s="591">
        <v>312923</v>
      </c>
      <c r="G53" s="597" t="s">
        <v>1212</v>
      </c>
      <c r="H53" s="597" t="s">
        <v>1005</v>
      </c>
      <c r="I53" s="597">
        <v>100.2</v>
      </c>
      <c r="J53" s="597">
        <v>103.3</v>
      </c>
    </row>
    <row r="54" spans="1:10" ht="16.5" customHeight="1">
      <c r="A54" s="594" t="s">
        <v>106</v>
      </c>
      <c r="B54" s="595"/>
      <c r="C54" s="591">
        <v>324154</v>
      </c>
      <c r="D54" s="591">
        <v>85312</v>
      </c>
      <c r="E54" s="591">
        <v>607130</v>
      </c>
      <c r="F54" s="591">
        <v>321563</v>
      </c>
      <c r="G54" s="597" t="s">
        <v>1193</v>
      </c>
      <c r="H54" s="597" t="s">
        <v>995</v>
      </c>
      <c r="I54" s="597">
        <v>97.7</v>
      </c>
      <c r="J54" s="597">
        <v>100.9</v>
      </c>
    </row>
    <row r="55" spans="1:10" ht="16.5" customHeight="1">
      <c r="A55" s="594" t="s">
        <v>105</v>
      </c>
      <c r="B55" s="595"/>
      <c r="C55" s="591">
        <v>298903</v>
      </c>
      <c r="D55" s="591">
        <v>82090</v>
      </c>
      <c r="E55" s="591">
        <v>631633</v>
      </c>
      <c r="F55" s="591">
        <v>309982</v>
      </c>
      <c r="G55" s="597" t="s">
        <v>1192</v>
      </c>
      <c r="H55" s="597" t="s">
        <v>1003</v>
      </c>
      <c r="I55" s="597">
        <v>99</v>
      </c>
      <c r="J55" s="597">
        <v>101.7</v>
      </c>
    </row>
    <row r="56" spans="1:10" ht="11.1" customHeight="1">
      <c r="A56" s="594"/>
      <c r="B56" s="595"/>
      <c r="C56" s="596"/>
      <c r="D56" s="596"/>
      <c r="E56" s="596"/>
      <c r="F56" s="596"/>
      <c r="G56" s="597"/>
      <c r="H56" s="597"/>
      <c r="I56" s="597"/>
      <c r="J56" s="597"/>
    </row>
    <row r="57" spans="1:10" ht="16.5" customHeight="1">
      <c r="A57" s="594" t="s">
        <v>104</v>
      </c>
      <c r="B57" s="595"/>
      <c r="C57" s="591">
        <v>291033</v>
      </c>
      <c r="D57" s="591">
        <v>77835</v>
      </c>
      <c r="E57" s="591">
        <v>640310</v>
      </c>
      <c r="F57" s="591">
        <v>308827</v>
      </c>
      <c r="G57" s="597" t="s">
        <v>1314</v>
      </c>
      <c r="H57" s="597" t="s">
        <v>1003</v>
      </c>
      <c r="I57" s="597">
        <v>100.5</v>
      </c>
      <c r="J57" s="597">
        <v>103.3</v>
      </c>
    </row>
    <row r="58" spans="1:10" ht="16.5" customHeight="1">
      <c r="A58" s="594" t="s">
        <v>103</v>
      </c>
      <c r="B58" s="595"/>
      <c r="C58" s="591">
        <v>288053</v>
      </c>
      <c r="D58" s="591">
        <v>82322</v>
      </c>
      <c r="E58" s="591">
        <v>664763</v>
      </c>
      <c r="F58" s="591">
        <v>318426</v>
      </c>
      <c r="G58" s="597" t="s">
        <v>1212</v>
      </c>
      <c r="H58" s="597" t="s">
        <v>1073</v>
      </c>
      <c r="I58" s="597">
        <v>99.2</v>
      </c>
      <c r="J58" s="597">
        <v>102.6</v>
      </c>
    </row>
    <row r="59" spans="1:10" ht="16.5" customHeight="1">
      <c r="A59" s="594" t="s">
        <v>102</v>
      </c>
      <c r="B59" s="595"/>
      <c r="C59" s="591">
        <v>297039</v>
      </c>
      <c r="D59" s="591">
        <v>78900</v>
      </c>
      <c r="E59" s="591">
        <v>634000</v>
      </c>
      <c r="F59" s="591">
        <v>329706</v>
      </c>
      <c r="G59" s="597" t="s">
        <v>1183</v>
      </c>
      <c r="H59" s="597" t="s">
        <v>1083</v>
      </c>
      <c r="I59" s="597">
        <v>99.1</v>
      </c>
      <c r="J59" s="597">
        <v>101.5</v>
      </c>
    </row>
    <row r="60" spans="1:10" ht="16.5" customHeight="1">
      <c r="A60" s="594" t="s">
        <v>101</v>
      </c>
      <c r="B60" s="595"/>
      <c r="C60" s="591">
        <v>256588</v>
      </c>
      <c r="D60" s="591">
        <v>74348</v>
      </c>
      <c r="E60" s="591">
        <v>496472</v>
      </c>
      <c r="F60" s="591">
        <v>257937</v>
      </c>
      <c r="G60" s="597" t="s">
        <v>1236</v>
      </c>
      <c r="H60" s="597" t="s">
        <v>1073</v>
      </c>
      <c r="I60" s="597">
        <v>99</v>
      </c>
      <c r="J60" s="597">
        <v>100.6</v>
      </c>
    </row>
    <row r="61" spans="1:10" ht="16.5" customHeight="1">
      <c r="A61" s="594" t="s">
        <v>100</v>
      </c>
      <c r="B61" s="595"/>
      <c r="C61" s="591">
        <v>302793</v>
      </c>
      <c r="D61" s="591">
        <v>79596</v>
      </c>
      <c r="E61" s="591">
        <v>626634</v>
      </c>
      <c r="F61" s="591">
        <v>326379</v>
      </c>
      <c r="G61" s="597" t="s">
        <v>1234</v>
      </c>
      <c r="H61" s="597" t="s">
        <v>1082</v>
      </c>
      <c r="I61" s="597">
        <v>99.9</v>
      </c>
      <c r="J61" s="597">
        <v>101.2</v>
      </c>
    </row>
    <row r="62" spans="1:10" ht="11.1" customHeight="1">
      <c r="A62" s="594"/>
      <c r="B62" s="595"/>
      <c r="C62" s="596"/>
      <c r="D62" s="596"/>
      <c r="E62" s="596"/>
      <c r="F62" s="596"/>
      <c r="G62" s="597"/>
      <c r="H62" s="597"/>
      <c r="I62" s="597"/>
      <c r="J62" s="597"/>
    </row>
    <row r="63" spans="1:10" ht="16.5" customHeight="1">
      <c r="A63" s="594" t="s">
        <v>99</v>
      </c>
      <c r="B63" s="595"/>
      <c r="C63" s="591">
        <v>291269</v>
      </c>
      <c r="D63" s="591">
        <v>83398</v>
      </c>
      <c r="E63" s="591">
        <v>561473</v>
      </c>
      <c r="F63" s="591">
        <v>314068</v>
      </c>
      <c r="G63" s="597" t="s">
        <v>1204</v>
      </c>
      <c r="H63" s="597" t="s">
        <v>1044</v>
      </c>
      <c r="I63" s="597">
        <v>98.5</v>
      </c>
      <c r="J63" s="597">
        <v>100.7</v>
      </c>
    </row>
    <row r="64" spans="1:10" ht="16.5" customHeight="1">
      <c r="A64" s="594" t="s">
        <v>98</v>
      </c>
      <c r="B64" s="595"/>
      <c r="C64" s="591">
        <v>289403</v>
      </c>
      <c r="D64" s="591">
        <v>82320</v>
      </c>
      <c r="E64" s="591">
        <v>563374</v>
      </c>
      <c r="F64" s="591">
        <v>317952</v>
      </c>
      <c r="G64" s="597" t="s">
        <v>1170</v>
      </c>
      <c r="H64" s="597" t="s">
        <v>1315</v>
      </c>
      <c r="I64" s="597">
        <v>98.5</v>
      </c>
      <c r="J64" s="597">
        <v>99.6</v>
      </c>
    </row>
    <row r="65" spans="1:10" ht="16.5" customHeight="1">
      <c r="A65" s="594" t="s">
        <v>97</v>
      </c>
      <c r="B65" s="595"/>
      <c r="C65" s="591">
        <v>292597</v>
      </c>
      <c r="D65" s="591">
        <v>79673</v>
      </c>
      <c r="E65" s="591">
        <v>603857</v>
      </c>
      <c r="F65" s="591">
        <v>325288</v>
      </c>
      <c r="G65" s="597" t="s">
        <v>1192</v>
      </c>
      <c r="H65" s="597" t="s">
        <v>1065</v>
      </c>
      <c r="I65" s="597">
        <v>97.8</v>
      </c>
      <c r="J65" s="597">
        <v>98.5</v>
      </c>
    </row>
    <row r="66" spans="1:10" ht="16.5" customHeight="1">
      <c r="A66" s="594" t="s">
        <v>96</v>
      </c>
      <c r="B66" s="595"/>
      <c r="C66" s="591">
        <v>270288</v>
      </c>
      <c r="D66" s="591">
        <v>79246</v>
      </c>
      <c r="E66" s="591">
        <v>592785</v>
      </c>
      <c r="F66" s="591">
        <v>328324</v>
      </c>
      <c r="G66" s="597" t="s">
        <v>1205</v>
      </c>
      <c r="H66" s="597" t="s">
        <v>1040</v>
      </c>
      <c r="I66" s="597">
        <v>100</v>
      </c>
      <c r="J66" s="597">
        <v>101.1</v>
      </c>
    </row>
    <row r="67" spans="1:10" ht="16.5" customHeight="1">
      <c r="A67" s="594" t="s">
        <v>95</v>
      </c>
      <c r="B67" s="595"/>
      <c r="C67" s="591">
        <v>325357</v>
      </c>
      <c r="D67" s="591">
        <v>86689</v>
      </c>
      <c r="E67" s="591">
        <v>616671</v>
      </c>
      <c r="F67" s="591">
        <v>351255</v>
      </c>
      <c r="G67" s="597" t="s">
        <v>1170</v>
      </c>
      <c r="H67" s="597" t="s">
        <v>1038</v>
      </c>
      <c r="I67" s="597">
        <v>99.8</v>
      </c>
      <c r="J67" s="597">
        <v>101.8</v>
      </c>
    </row>
    <row r="68" spans="1:10" ht="11.1" customHeight="1">
      <c r="A68" s="594"/>
      <c r="B68" s="595"/>
      <c r="C68" s="596"/>
      <c r="D68" s="596"/>
      <c r="E68" s="596"/>
      <c r="F68" s="596"/>
      <c r="G68" s="597"/>
      <c r="H68" s="597"/>
      <c r="I68" s="597"/>
      <c r="J68" s="597"/>
    </row>
    <row r="69" spans="1:10" ht="16.5" customHeight="1">
      <c r="A69" s="594" t="s">
        <v>94</v>
      </c>
      <c r="B69" s="595"/>
      <c r="C69" s="591">
        <v>294943</v>
      </c>
      <c r="D69" s="591">
        <v>76940</v>
      </c>
      <c r="E69" s="591">
        <v>560177</v>
      </c>
      <c r="F69" s="591">
        <v>319054</v>
      </c>
      <c r="G69" s="597" t="s">
        <v>1116</v>
      </c>
      <c r="H69" s="597" t="s">
        <v>998</v>
      </c>
      <c r="I69" s="597">
        <v>97.6</v>
      </c>
      <c r="J69" s="597">
        <v>99.7</v>
      </c>
    </row>
    <row r="70" spans="1:10" ht="16.5" customHeight="1">
      <c r="A70" s="594" t="s">
        <v>93</v>
      </c>
      <c r="B70" s="595"/>
      <c r="C70" s="591">
        <v>269564</v>
      </c>
      <c r="D70" s="591">
        <v>79666</v>
      </c>
      <c r="E70" s="591">
        <v>507829</v>
      </c>
      <c r="F70" s="591">
        <v>294464</v>
      </c>
      <c r="G70" s="597" t="s">
        <v>1114</v>
      </c>
      <c r="H70" s="597" t="s">
        <v>1194</v>
      </c>
      <c r="I70" s="597">
        <v>98.2</v>
      </c>
      <c r="J70" s="597">
        <v>99.9</v>
      </c>
    </row>
    <row r="71" spans="1:10" ht="16.5" customHeight="1">
      <c r="A71" s="594" t="s">
        <v>92</v>
      </c>
      <c r="B71" s="595"/>
      <c r="C71" s="591">
        <v>295155</v>
      </c>
      <c r="D71" s="591">
        <v>76864</v>
      </c>
      <c r="E71" s="591">
        <v>566066</v>
      </c>
      <c r="F71" s="591">
        <v>318427</v>
      </c>
      <c r="G71" s="597" t="s">
        <v>1233</v>
      </c>
      <c r="H71" s="597" t="s">
        <v>1078</v>
      </c>
      <c r="I71" s="597">
        <v>96.5</v>
      </c>
      <c r="J71" s="597">
        <v>98.6</v>
      </c>
    </row>
    <row r="72" spans="1:10" s="8" customFormat="1" ht="16.5" customHeight="1">
      <c r="A72" s="594" t="s">
        <v>91</v>
      </c>
      <c r="B72" s="602"/>
      <c r="C72" s="591">
        <v>256308</v>
      </c>
      <c r="D72" s="591">
        <v>75352</v>
      </c>
      <c r="E72" s="591">
        <v>493632</v>
      </c>
      <c r="F72" s="591">
        <v>284351</v>
      </c>
      <c r="G72" s="597" t="s">
        <v>1174</v>
      </c>
      <c r="H72" s="597" t="s">
        <v>1316</v>
      </c>
      <c r="I72" s="597">
        <v>100.7</v>
      </c>
      <c r="J72" s="597">
        <v>107.3</v>
      </c>
    </row>
    <row r="73" spans="1:10" s="8" customFormat="1" ht="6" customHeight="1">
      <c r="A73" s="603"/>
      <c r="B73" s="603"/>
      <c r="C73" s="604"/>
      <c r="D73" s="605"/>
      <c r="E73" s="605"/>
      <c r="F73" s="605"/>
      <c r="G73" s="606"/>
      <c r="H73" s="606"/>
      <c r="I73" s="606"/>
      <c r="J73" s="606"/>
    </row>
    <row r="74" spans="1:10">
      <c r="A74" s="307" t="s">
        <v>795</v>
      </c>
      <c r="B74" s="7"/>
      <c r="D74" s="222" t="s">
        <v>1317</v>
      </c>
      <c r="F74" s="223" t="s">
        <v>1318</v>
      </c>
      <c r="G74" s="576"/>
      <c r="H74" s="576"/>
      <c r="I74" s="576"/>
      <c r="J74" s="576"/>
    </row>
  </sheetData>
  <mergeCells count="7">
    <mergeCell ref="D2:J3"/>
    <mergeCell ref="A6:B8"/>
    <mergeCell ref="C6:F6"/>
    <mergeCell ref="C7:D7"/>
    <mergeCell ref="E7:F7"/>
    <mergeCell ref="G6:H7"/>
    <mergeCell ref="I6:J7"/>
  </mergeCells>
  <phoneticPr fontId="19"/>
  <hyperlinks>
    <hyperlink ref="A74" r:id="rId1" display="'  資料    総務省「家計調査」「消費者物価指数年報」「小売物価統計調査（構造編）年報」" xr:uid="{6FB8053D-B52B-4046-A79C-7C8A707433E4}"/>
    <hyperlink ref="D74" r:id="rId2" display="   「消費者物価指数年報」" xr:uid="{4AEAE09F-E6A0-474E-918B-C04145D024FB}"/>
    <hyperlink ref="F74" r:id="rId3" display="「小売物価統計調査（構造編）年報」" xr:uid="{93E6E5B3-B971-40D4-93E5-F9FF336F0C23}"/>
  </hyperlinks>
  <printOptions gridLinesSet="0"/>
  <pageMargins left="0.59055118110236227" right="0.59055118110236227" top="0.59055118110236227" bottom="0.19685039370078741" header="0.39370078740157483" footer="0"/>
  <pageSetup paperSize="9" scale="69" orientation="portrait" r:id="rId4"/>
  <headerFooter scaleWithDoc="0">
    <oddHeader>&amp;L&amp;"ＭＳ ゴシック,標準"&amp;8&amp;P      第１２章  物価・家計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3"/>
  <sheetViews>
    <sheetView showGridLines="0" view="pageBreakPreview" zoomScale="75" zoomScaleNormal="75" zoomScaleSheetLayoutView="75" workbookViewId="0"/>
  </sheetViews>
  <sheetFormatPr defaultColWidth="9" defaultRowHeight="13.2"/>
  <cols>
    <col min="1" max="1" width="23.88671875" style="16" customWidth="1"/>
    <col min="2" max="2" width="20.6640625" style="16" customWidth="1"/>
    <col min="3" max="3" width="14.6640625" style="16" customWidth="1"/>
    <col min="4" max="4" width="13" style="17" customWidth="1"/>
    <col min="5" max="5" width="20.6640625" style="16" customWidth="1"/>
    <col min="6" max="7" width="13" style="17" customWidth="1"/>
    <col min="8" max="16384" width="9" style="16"/>
  </cols>
  <sheetData>
    <row r="1" spans="1:31" ht="21.75" customHeight="1">
      <c r="A1" s="442"/>
      <c r="B1" s="232"/>
      <c r="C1" s="232"/>
      <c r="D1" s="233"/>
      <c r="E1" s="232"/>
      <c r="F1" s="233"/>
      <c r="G1" s="233"/>
    </row>
    <row r="2" spans="1:31" ht="21.75" customHeight="1">
      <c r="A2" s="234" t="s">
        <v>800</v>
      </c>
      <c r="B2" s="860" t="s">
        <v>801</v>
      </c>
      <c r="C2" s="860"/>
      <c r="D2" s="860"/>
      <c r="E2" s="860"/>
      <c r="F2" s="860"/>
      <c r="G2" s="860"/>
    </row>
    <row r="3" spans="1:31" ht="21.75" customHeight="1">
      <c r="A3" s="234"/>
      <c r="B3" s="430" t="s">
        <v>947</v>
      </c>
      <c r="C3" s="430"/>
      <c r="D3" s="430"/>
      <c r="E3" s="430"/>
      <c r="F3" s="430"/>
      <c r="G3" s="430"/>
    </row>
    <row r="4" spans="1:31" s="34" customFormat="1" ht="24" customHeight="1">
      <c r="A4" s="232"/>
      <c r="B4" s="232"/>
      <c r="C4" s="235"/>
      <c r="D4" s="233"/>
      <c r="E4" s="232"/>
      <c r="F4" s="233"/>
      <c r="G4" s="233"/>
    </row>
    <row r="5" spans="1:31" s="34" customFormat="1" ht="12.75" customHeight="1">
      <c r="A5" s="224" t="s">
        <v>797</v>
      </c>
      <c r="B5" s="225"/>
      <c r="C5" s="225"/>
      <c r="D5" s="226"/>
      <c r="E5" s="225"/>
      <c r="F5" s="226"/>
      <c r="G5" s="226"/>
    </row>
    <row r="6" spans="1:31" s="29" customFormat="1" ht="14.25" customHeight="1" thickBot="1">
      <c r="A6" s="309" t="s">
        <v>798</v>
      </c>
      <c r="B6" s="129"/>
      <c r="C6" s="129"/>
      <c r="D6" s="443"/>
      <c r="E6" s="129"/>
      <c r="F6" s="443"/>
      <c r="G6" s="444" t="s">
        <v>938</v>
      </c>
    </row>
    <row r="7" spans="1:31" s="29" customFormat="1" ht="16.5" customHeight="1">
      <c r="A7" s="861" t="s">
        <v>227</v>
      </c>
      <c r="B7" s="864" t="s">
        <v>113</v>
      </c>
      <c r="C7" s="865"/>
      <c r="D7" s="865"/>
      <c r="E7" s="866" t="s">
        <v>142</v>
      </c>
      <c r="F7" s="867"/>
      <c r="G7" s="867"/>
      <c r="AC7" s="792"/>
      <c r="AD7" s="792"/>
      <c r="AE7" s="792"/>
    </row>
    <row r="8" spans="1:31" s="33" customFormat="1" ht="16.5" customHeight="1">
      <c r="A8" s="862"/>
      <c r="B8" s="856" t="s">
        <v>225</v>
      </c>
      <c r="C8" s="856" t="s">
        <v>226</v>
      </c>
      <c r="D8" s="868" t="s">
        <v>796</v>
      </c>
      <c r="E8" s="856" t="s">
        <v>225</v>
      </c>
      <c r="F8" s="858" t="s">
        <v>224</v>
      </c>
      <c r="G8" s="859"/>
    </row>
    <row r="9" spans="1:31" s="19" customFormat="1" ht="17.25" customHeight="1">
      <c r="A9" s="863"/>
      <c r="B9" s="857"/>
      <c r="C9" s="857"/>
      <c r="D9" s="857"/>
      <c r="E9" s="857"/>
      <c r="F9" s="227" t="s">
        <v>223</v>
      </c>
      <c r="G9" s="429" t="s">
        <v>222</v>
      </c>
    </row>
    <row r="10" spans="1:31" s="31" customFormat="1" ht="6" customHeight="1">
      <c r="A10" s="228"/>
      <c r="B10" s="445"/>
      <c r="C10" s="446"/>
      <c r="D10" s="447"/>
      <c r="E10" s="448"/>
      <c r="F10" s="447"/>
      <c r="G10" s="447"/>
      <c r="H10" s="32"/>
    </row>
    <row r="11" spans="1:31" s="29" customFormat="1" ht="14.25" customHeight="1">
      <c r="A11" s="229" t="s">
        <v>221</v>
      </c>
      <c r="B11" s="449">
        <v>123</v>
      </c>
      <c r="C11" s="450" t="s">
        <v>154</v>
      </c>
      <c r="D11" s="451" t="s">
        <v>154</v>
      </c>
      <c r="E11" s="449">
        <v>7237</v>
      </c>
      <c r="F11" s="451" t="s">
        <v>154</v>
      </c>
      <c r="G11" s="450" t="s">
        <v>154</v>
      </c>
      <c r="H11" s="15"/>
    </row>
    <row r="12" spans="1:31" s="30" customFormat="1" ht="14.25" customHeight="1">
      <c r="A12" s="452" t="s">
        <v>220</v>
      </c>
      <c r="B12" s="453">
        <v>2.99</v>
      </c>
      <c r="C12" s="454" t="s">
        <v>154</v>
      </c>
      <c r="D12" s="451" t="s">
        <v>154</v>
      </c>
      <c r="E12" s="455">
        <v>2.88</v>
      </c>
      <c r="F12" s="451" t="s">
        <v>154</v>
      </c>
      <c r="G12" s="341" t="s">
        <v>154</v>
      </c>
      <c r="H12" s="24"/>
    </row>
    <row r="13" spans="1:31" s="29" customFormat="1" ht="14.25" customHeight="1">
      <c r="A13" s="456" t="s">
        <v>219</v>
      </c>
      <c r="B13" s="453">
        <v>1.33</v>
      </c>
      <c r="C13" s="454" t="s">
        <v>154</v>
      </c>
      <c r="D13" s="451" t="s">
        <v>154</v>
      </c>
      <c r="E13" s="455">
        <v>1.34</v>
      </c>
      <c r="F13" s="451" t="s">
        <v>154</v>
      </c>
      <c r="G13" s="454" t="s">
        <v>154</v>
      </c>
      <c r="H13" s="15"/>
    </row>
    <row r="14" spans="1:31" s="19" customFormat="1" ht="14.25" customHeight="1">
      <c r="A14" s="452" t="s">
        <v>218</v>
      </c>
      <c r="B14" s="457">
        <v>58.2</v>
      </c>
      <c r="C14" s="454" t="s">
        <v>154</v>
      </c>
      <c r="D14" s="451" t="s">
        <v>154</v>
      </c>
      <c r="E14" s="458">
        <v>60.4</v>
      </c>
      <c r="F14" s="451" t="s">
        <v>154</v>
      </c>
      <c r="G14" s="451" t="s">
        <v>154</v>
      </c>
      <c r="H14" s="20"/>
    </row>
    <row r="15" spans="1:31" s="27" customFormat="1" ht="5.25" customHeight="1">
      <c r="A15" s="230"/>
      <c r="B15" s="459"/>
      <c r="C15" s="460"/>
      <c r="D15" s="461"/>
      <c r="E15" s="462"/>
      <c r="F15" s="461"/>
      <c r="G15" s="461"/>
      <c r="H15" s="28"/>
    </row>
    <row r="16" spans="1:31" s="25" customFormat="1" ht="14.25" customHeight="1">
      <c r="A16" s="463"/>
      <c r="B16" s="782" t="s">
        <v>522</v>
      </c>
      <c r="C16" s="454" t="s">
        <v>217</v>
      </c>
      <c r="D16" s="451"/>
      <c r="E16" s="783" t="s">
        <v>522</v>
      </c>
      <c r="F16" s="465" t="s">
        <v>217</v>
      </c>
      <c r="G16" s="341"/>
      <c r="H16" s="26"/>
    </row>
    <row r="17" spans="1:8" s="25" customFormat="1" ht="14.25" customHeight="1">
      <c r="A17" s="466" t="s">
        <v>216</v>
      </c>
      <c r="B17" s="467">
        <v>280737</v>
      </c>
      <c r="C17" s="468">
        <v>100</v>
      </c>
      <c r="D17" s="469">
        <v>3.5</v>
      </c>
      <c r="E17" s="315">
        <v>300243</v>
      </c>
      <c r="F17" s="470">
        <v>2.1</v>
      </c>
      <c r="G17" s="470">
        <v>-1.1000000000000001</v>
      </c>
      <c r="H17" s="26"/>
    </row>
    <row r="18" spans="1:8" s="25" customFormat="1" ht="7.5" customHeight="1">
      <c r="A18" s="471"/>
      <c r="B18" s="472"/>
      <c r="C18" s="137"/>
      <c r="D18" s="469"/>
      <c r="E18" s="379"/>
      <c r="F18" s="470"/>
      <c r="G18" s="470"/>
      <c r="H18" s="26"/>
    </row>
    <row r="19" spans="1:8" ht="14.25" customHeight="1">
      <c r="A19" s="473" t="s">
        <v>215</v>
      </c>
      <c r="B19" s="474">
        <v>88548</v>
      </c>
      <c r="C19" s="475">
        <v>31.54</v>
      </c>
      <c r="D19" s="469">
        <v>4.0999999999999996</v>
      </c>
      <c r="E19" s="315">
        <v>85040</v>
      </c>
      <c r="F19" s="470">
        <v>4</v>
      </c>
      <c r="G19" s="470">
        <v>-0.3</v>
      </c>
      <c r="H19" s="18"/>
    </row>
    <row r="20" spans="1:8" ht="14.25" customHeight="1">
      <c r="A20" s="476" t="s">
        <v>214</v>
      </c>
      <c r="B20" s="477">
        <v>7684</v>
      </c>
      <c r="C20" s="478">
        <v>2.74</v>
      </c>
      <c r="D20" s="469">
        <v>4.4000000000000004</v>
      </c>
      <c r="E20" s="449">
        <v>7225</v>
      </c>
      <c r="F20" s="469">
        <v>10.3</v>
      </c>
      <c r="G20" s="469">
        <v>1.7</v>
      </c>
      <c r="H20" s="18"/>
    </row>
    <row r="21" spans="1:8" ht="14.25" customHeight="1">
      <c r="A21" s="476" t="s">
        <v>213</v>
      </c>
      <c r="B21" s="477">
        <v>5810</v>
      </c>
      <c r="C21" s="478">
        <v>2.0699999999999998</v>
      </c>
      <c r="D21" s="469">
        <v>-9.8000000000000007</v>
      </c>
      <c r="E21" s="449">
        <v>5993</v>
      </c>
      <c r="F21" s="469">
        <v>-0.1</v>
      </c>
      <c r="G21" s="469">
        <v>-1</v>
      </c>
      <c r="H21" s="18"/>
    </row>
    <row r="22" spans="1:8" ht="14.25" customHeight="1">
      <c r="A22" s="476" t="s">
        <v>212</v>
      </c>
      <c r="B22" s="477">
        <v>8951</v>
      </c>
      <c r="C22" s="478">
        <v>3.19</v>
      </c>
      <c r="D22" s="469">
        <v>-5.8</v>
      </c>
      <c r="E22" s="320">
        <v>8134</v>
      </c>
      <c r="F22" s="469">
        <v>1.2</v>
      </c>
      <c r="G22" s="469">
        <v>-2.1</v>
      </c>
      <c r="H22" s="18"/>
    </row>
    <row r="23" spans="1:8" ht="14.25" customHeight="1">
      <c r="A23" s="471" t="s">
        <v>211</v>
      </c>
      <c r="B23" s="477">
        <v>4325</v>
      </c>
      <c r="C23" s="478">
        <v>1.54</v>
      </c>
      <c r="D23" s="469">
        <v>5.5</v>
      </c>
      <c r="E23" s="320">
        <v>4311</v>
      </c>
      <c r="F23" s="469">
        <v>0</v>
      </c>
      <c r="G23" s="469">
        <v>-1.5</v>
      </c>
      <c r="H23" s="18"/>
    </row>
    <row r="24" spans="1:8" ht="14.25" customHeight="1">
      <c r="A24" s="479" t="s">
        <v>210</v>
      </c>
      <c r="B24" s="477">
        <v>8987</v>
      </c>
      <c r="C24" s="478">
        <v>3.2</v>
      </c>
      <c r="D24" s="469">
        <v>-1.6</v>
      </c>
      <c r="E24" s="320">
        <v>9225</v>
      </c>
      <c r="F24" s="469">
        <v>4.0999999999999996</v>
      </c>
      <c r="G24" s="469">
        <v>-4.0999999999999996</v>
      </c>
      <c r="H24" s="18"/>
    </row>
    <row r="25" spans="1:8" ht="14.25" customHeight="1">
      <c r="A25" s="471" t="s">
        <v>209</v>
      </c>
      <c r="B25" s="477">
        <v>3286</v>
      </c>
      <c r="C25" s="478">
        <v>1.17</v>
      </c>
      <c r="D25" s="469">
        <v>7.1</v>
      </c>
      <c r="E25" s="320">
        <v>3191</v>
      </c>
      <c r="F25" s="469">
        <v>3.2</v>
      </c>
      <c r="G25" s="469">
        <v>-6.8</v>
      </c>
      <c r="H25" s="18"/>
    </row>
    <row r="26" spans="1:8" ht="14.25" customHeight="1">
      <c r="A26" s="471" t="s">
        <v>208</v>
      </c>
      <c r="B26" s="477">
        <v>4001</v>
      </c>
      <c r="C26" s="478">
        <v>1.43</v>
      </c>
      <c r="D26" s="469">
        <v>2.9</v>
      </c>
      <c r="E26" s="320">
        <v>4027</v>
      </c>
      <c r="F26" s="469">
        <v>3.5</v>
      </c>
      <c r="G26" s="469">
        <v>1.8</v>
      </c>
      <c r="H26" s="18"/>
    </row>
    <row r="27" spans="1:8" ht="14.25" customHeight="1">
      <c r="A27" s="476" t="s">
        <v>207</v>
      </c>
      <c r="B27" s="477">
        <v>7959</v>
      </c>
      <c r="C27" s="478">
        <v>2.84</v>
      </c>
      <c r="D27" s="469">
        <v>7.3</v>
      </c>
      <c r="E27" s="320">
        <v>7494</v>
      </c>
      <c r="F27" s="469">
        <v>5.2</v>
      </c>
      <c r="G27" s="469">
        <v>-0.8</v>
      </c>
      <c r="H27" s="18"/>
    </row>
    <row r="28" spans="1:8">
      <c r="A28" s="471" t="s">
        <v>206</v>
      </c>
      <c r="B28" s="477">
        <v>14166</v>
      </c>
      <c r="C28" s="478">
        <v>5.05</v>
      </c>
      <c r="D28" s="469">
        <v>3.7</v>
      </c>
      <c r="E28" s="320">
        <v>12656</v>
      </c>
      <c r="F28" s="469">
        <v>2.8</v>
      </c>
      <c r="G28" s="469">
        <v>-0.5</v>
      </c>
      <c r="H28" s="18"/>
    </row>
    <row r="29" spans="1:8" ht="14.25" customHeight="1">
      <c r="A29" s="471" t="s">
        <v>205</v>
      </c>
      <c r="B29" s="477">
        <v>5500</v>
      </c>
      <c r="C29" s="478">
        <v>1.96</v>
      </c>
      <c r="D29" s="469">
        <v>3.3</v>
      </c>
      <c r="E29" s="320">
        <v>5474</v>
      </c>
      <c r="F29" s="469">
        <v>3.7</v>
      </c>
      <c r="G29" s="469">
        <v>-1</v>
      </c>
      <c r="H29" s="18"/>
    </row>
    <row r="30" spans="1:8" ht="13.5" customHeight="1">
      <c r="A30" s="476" t="s">
        <v>204</v>
      </c>
      <c r="B30" s="477">
        <v>4198</v>
      </c>
      <c r="C30" s="478">
        <v>1.5</v>
      </c>
      <c r="D30" s="469">
        <v>17.3</v>
      </c>
      <c r="E30" s="320">
        <v>3589</v>
      </c>
      <c r="F30" s="469">
        <v>-1.2</v>
      </c>
      <c r="G30" s="469">
        <v>-2.5</v>
      </c>
      <c r="H30" s="18"/>
    </row>
    <row r="31" spans="1:8" ht="14.25" customHeight="1">
      <c r="A31" s="471" t="s">
        <v>203</v>
      </c>
      <c r="B31" s="477">
        <v>13681</v>
      </c>
      <c r="C31" s="478">
        <v>4.87</v>
      </c>
      <c r="D31" s="469">
        <v>18.3</v>
      </c>
      <c r="E31" s="320">
        <v>13720</v>
      </c>
      <c r="F31" s="469">
        <v>8.4</v>
      </c>
      <c r="G31" s="469">
        <v>5.7</v>
      </c>
      <c r="H31" s="18"/>
    </row>
    <row r="32" spans="1:8" s="25" customFormat="1" ht="6" customHeight="1">
      <c r="A32" s="471"/>
      <c r="B32" s="472"/>
      <c r="C32" s="475"/>
      <c r="D32" s="469"/>
      <c r="E32" s="470"/>
      <c r="F32" s="470"/>
      <c r="G32" s="470"/>
      <c r="H32" s="26"/>
    </row>
    <row r="33" spans="1:8" ht="14.25" customHeight="1">
      <c r="A33" s="466" t="s">
        <v>202</v>
      </c>
      <c r="B33" s="467">
        <v>19995</v>
      </c>
      <c r="C33" s="475">
        <v>7.12</v>
      </c>
      <c r="D33" s="469">
        <v>-4.2</v>
      </c>
      <c r="E33" s="315">
        <v>18074</v>
      </c>
      <c r="F33" s="470">
        <v>0.4</v>
      </c>
      <c r="G33" s="470">
        <v>-1.5</v>
      </c>
      <c r="H33" s="18"/>
    </row>
    <row r="34" spans="1:8" ht="14.25" customHeight="1">
      <c r="A34" s="479" t="s">
        <v>799</v>
      </c>
      <c r="B34" s="480">
        <v>13643</v>
      </c>
      <c r="C34" s="478">
        <v>4.8600000000000003</v>
      </c>
      <c r="D34" s="469">
        <v>-12</v>
      </c>
      <c r="E34" s="320">
        <v>8054</v>
      </c>
      <c r="F34" s="469">
        <v>1.2</v>
      </c>
      <c r="G34" s="469">
        <v>0.9</v>
      </c>
      <c r="H34" s="18"/>
    </row>
    <row r="35" spans="1:8" ht="14.25" customHeight="1">
      <c r="A35" s="471" t="s">
        <v>201</v>
      </c>
      <c r="B35" s="480">
        <v>6352</v>
      </c>
      <c r="C35" s="478">
        <v>2.2599999999999998</v>
      </c>
      <c r="D35" s="469">
        <v>18.600000000000001</v>
      </c>
      <c r="E35" s="320">
        <v>10019</v>
      </c>
      <c r="F35" s="469">
        <v>-0.2</v>
      </c>
      <c r="G35" s="469">
        <v>-3</v>
      </c>
      <c r="H35" s="18"/>
    </row>
    <row r="36" spans="1:8" s="25" customFormat="1" ht="6" customHeight="1">
      <c r="A36" s="471"/>
      <c r="B36" s="472"/>
      <c r="C36" s="475"/>
      <c r="D36" s="469"/>
      <c r="E36" s="470"/>
      <c r="F36" s="470"/>
      <c r="G36" s="470"/>
      <c r="H36" s="26"/>
    </row>
    <row r="37" spans="1:8" ht="14.25" customHeight="1">
      <c r="A37" s="473" t="s">
        <v>200</v>
      </c>
      <c r="B37" s="467">
        <v>21488</v>
      </c>
      <c r="C37" s="475">
        <v>7.65</v>
      </c>
      <c r="D37" s="469">
        <v>-2.5</v>
      </c>
      <c r="E37" s="315">
        <v>23110</v>
      </c>
      <c r="F37" s="470">
        <v>-3.1</v>
      </c>
      <c r="G37" s="470">
        <v>-6.8</v>
      </c>
      <c r="H37" s="18"/>
    </row>
    <row r="38" spans="1:8" ht="14.25" customHeight="1">
      <c r="A38" s="471" t="s">
        <v>199</v>
      </c>
      <c r="B38" s="480">
        <v>10880</v>
      </c>
      <c r="C38" s="478">
        <v>3.88</v>
      </c>
      <c r="D38" s="469">
        <v>-2.8</v>
      </c>
      <c r="E38" s="320">
        <v>12008</v>
      </c>
      <c r="F38" s="469">
        <v>-2.1</v>
      </c>
      <c r="G38" s="469">
        <v>-8.8000000000000007</v>
      </c>
      <c r="H38" s="18"/>
    </row>
    <row r="39" spans="1:8" ht="14.25" customHeight="1">
      <c r="A39" s="476" t="s">
        <v>198</v>
      </c>
      <c r="B39" s="480">
        <v>6390</v>
      </c>
      <c r="C39" s="478">
        <v>2.2799999999999998</v>
      </c>
      <c r="D39" s="469">
        <v>-7.6</v>
      </c>
      <c r="E39" s="320">
        <v>4745</v>
      </c>
      <c r="F39" s="469">
        <v>-8.9</v>
      </c>
      <c r="G39" s="469">
        <v>-9</v>
      </c>
      <c r="H39" s="18"/>
    </row>
    <row r="40" spans="1:8" ht="14.25" customHeight="1">
      <c r="A40" s="471" t="s">
        <v>197</v>
      </c>
      <c r="B40" s="480">
        <v>200</v>
      </c>
      <c r="C40" s="478">
        <v>7.0000000000000007E-2</v>
      </c>
      <c r="D40" s="469">
        <v>-2</v>
      </c>
      <c r="E40" s="320">
        <v>1266</v>
      </c>
      <c r="F40" s="469">
        <v>-0.7</v>
      </c>
      <c r="G40" s="469">
        <v>-2.9</v>
      </c>
      <c r="H40" s="18"/>
    </row>
    <row r="41" spans="1:8" ht="14.25" customHeight="1">
      <c r="A41" s="476" t="s">
        <v>196</v>
      </c>
      <c r="B41" s="480">
        <v>4019</v>
      </c>
      <c r="C41" s="478">
        <v>1.43</v>
      </c>
      <c r="D41" s="469">
        <v>8.1999999999999993</v>
      </c>
      <c r="E41" s="320">
        <v>5092</v>
      </c>
      <c r="F41" s="469">
        <v>-0.3</v>
      </c>
      <c r="G41" s="469">
        <v>-2</v>
      </c>
      <c r="H41" s="18"/>
    </row>
    <row r="42" spans="1:8" s="25" customFormat="1" ht="6" customHeight="1">
      <c r="A42" s="471"/>
      <c r="B42" s="472"/>
      <c r="C42" s="475"/>
      <c r="D42" s="469"/>
      <c r="E42" s="470"/>
      <c r="F42" s="470"/>
      <c r="G42" s="470"/>
      <c r="H42" s="26"/>
    </row>
    <row r="43" spans="1:8" ht="14.25" customHeight="1">
      <c r="A43" s="466" t="s">
        <v>195</v>
      </c>
      <c r="B43" s="467">
        <v>10712</v>
      </c>
      <c r="C43" s="475">
        <v>3.82</v>
      </c>
      <c r="D43" s="469">
        <v>5.9</v>
      </c>
      <c r="E43" s="315">
        <v>12615</v>
      </c>
      <c r="F43" s="470">
        <v>3.5</v>
      </c>
      <c r="G43" s="470">
        <v>-0.5</v>
      </c>
      <c r="H43" s="18"/>
    </row>
    <row r="44" spans="1:8" ht="14.25" customHeight="1">
      <c r="A44" s="471" t="s">
        <v>194</v>
      </c>
      <c r="B44" s="480">
        <v>2948</v>
      </c>
      <c r="C44" s="478">
        <v>1.05</v>
      </c>
      <c r="D44" s="469">
        <v>-6.3</v>
      </c>
      <c r="E44" s="320">
        <v>4265</v>
      </c>
      <c r="F44" s="469">
        <v>3.2</v>
      </c>
      <c r="G44" s="469">
        <v>-0.9</v>
      </c>
      <c r="H44" s="18"/>
    </row>
    <row r="45" spans="1:8" ht="14.25" customHeight="1">
      <c r="A45" s="471" t="s">
        <v>193</v>
      </c>
      <c r="B45" s="480">
        <v>510</v>
      </c>
      <c r="C45" s="478">
        <v>0.18</v>
      </c>
      <c r="D45" s="469">
        <v>4.0999999999999996</v>
      </c>
      <c r="E45" s="320">
        <v>568</v>
      </c>
      <c r="F45" s="469">
        <v>-23.8</v>
      </c>
      <c r="G45" s="469">
        <v>-26.7</v>
      </c>
      <c r="H45" s="18"/>
    </row>
    <row r="46" spans="1:8" ht="14.25" customHeight="1">
      <c r="A46" s="471" t="s">
        <v>192</v>
      </c>
      <c r="B46" s="480">
        <v>569</v>
      </c>
      <c r="C46" s="478">
        <v>0.2</v>
      </c>
      <c r="D46" s="469">
        <v>1.6</v>
      </c>
      <c r="E46" s="320">
        <v>831</v>
      </c>
      <c r="F46" s="469">
        <v>10.5</v>
      </c>
      <c r="G46" s="469">
        <v>9</v>
      </c>
      <c r="H46" s="18"/>
    </row>
    <row r="47" spans="1:8" ht="14.25" customHeight="1">
      <c r="A47" s="471" t="s">
        <v>191</v>
      </c>
      <c r="B47" s="480">
        <v>2514</v>
      </c>
      <c r="C47" s="478">
        <v>0.9</v>
      </c>
      <c r="D47" s="469">
        <v>31.1</v>
      </c>
      <c r="E47" s="320">
        <v>2322</v>
      </c>
      <c r="F47" s="469">
        <v>5.0999999999999996</v>
      </c>
      <c r="G47" s="469">
        <v>0</v>
      </c>
      <c r="H47" s="18"/>
    </row>
    <row r="48" spans="1:8" ht="14.25" customHeight="1">
      <c r="A48" s="471" t="s">
        <v>190</v>
      </c>
      <c r="B48" s="480">
        <v>3716</v>
      </c>
      <c r="C48" s="478">
        <v>1.32</v>
      </c>
      <c r="D48" s="469">
        <v>3.5</v>
      </c>
      <c r="E48" s="320">
        <v>3712</v>
      </c>
      <c r="F48" s="469">
        <v>6.6</v>
      </c>
      <c r="G48" s="469">
        <v>2.1</v>
      </c>
      <c r="H48" s="18"/>
    </row>
    <row r="49" spans="1:8" ht="12.75" customHeight="1">
      <c r="A49" s="471" t="s">
        <v>189</v>
      </c>
      <c r="B49" s="480">
        <v>456</v>
      </c>
      <c r="C49" s="478">
        <v>0.16</v>
      </c>
      <c r="D49" s="469">
        <v>11.8</v>
      </c>
      <c r="E49" s="320">
        <v>917</v>
      </c>
      <c r="F49" s="469">
        <v>5.3</v>
      </c>
      <c r="G49" s="469">
        <v>3.2</v>
      </c>
      <c r="H49" s="18"/>
    </row>
    <row r="50" spans="1:8" s="25" customFormat="1" ht="6" customHeight="1">
      <c r="A50" s="471"/>
      <c r="B50" s="472"/>
      <c r="C50" s="475"/>
      <c r="D50" s="469"/>
      <c r="E50" s="470"/>
      <c r="F50" s="470"/>
      <c r="G50" s="470"/>
      <c r="H50" s="26"/>
    </row>
    <row r="51" spans="1:8" ht="14.25" customHeight="1">
      <c r="A51" s="473" t="s">
        <v>188</v>
      </c>
      <c r="B51" s="474">
        <v>9684</v>
      </c>
      <c r="C51" s="475">
        <v>3.45</v>
      </c>
      <c r="D51" s="469">
        <v>18.2</v>
      </c>
      <c r="E51" s="315">
        <v>9609</v>
      </c>
      <c r="F51" s="470">
        <v>3.4</v>
      </c>
      <c r="G51" s="470">
        <v>1</v>
      </c>
      <c r="H51" s="18"/>
    </row>
    <row r="52" spans="1:8" ht="14.25" customHeight="1">
      <c r="A52" s="476" t="s">
        <v>187</v>
      </c>
      <c r="B52" s="477">
        <v>44</v>
      </c>
      <c r="C52" s="478">
        <v>0.02</v>
      </c>
      <c r="D52" s="469">
        <v>69.2</v>
      </c>
      <c r="E52" s="320">
        <v>163</v>
      </c>
      <c r="F52" s="469">
        <v>111.7</v>
      </c>
      <c r="G52" s="469">
        <v>111.3</v>
      </c>
      <c r="H52" s="18"/>
    </row>
    <row r="53" spans="1:8" ht="14.25" customHeight="1">
      <c r="A53" s="471" t="s">
        <v>186</v>
      </c>
      <c r="B53" s="477">
        <v>3782</v>
      </c>
      <c r="C53" s="478">
        <v>1.35</v>
      </c>
      <c r="D53" s="469">
        <v>12.3</v>
      </c>
      <c r="E53" s="320">
        <v>3727</v>
      </c>
      <c r="F53" s="469">
        <v>3.1</v>
      </c>
      <c r="G53" s="469">
        <v>0.7</v>
      </c>
      <c r="H53" s="18"/>
    </row>
    <row r="54" spans="1:8" ht="14.25" customHeight="1">
      <c r="A54" s="471" t="s">
        <v>185</v>
      </c>
      <c r="B54" s="477">
        <v>1887</v>
      </c>
      <c r="C54" s="478">
        <v>0.67</v>
      </c>
      <c r="D54" s="469">
        <v>18.5</v>
      </c>
      <c r="E54" s="320">
        <v>1948</v>
      </c>
      <c r="F54" s="469">
        <v>1.2</v>
      </c>
      <c r="G54" s="469">
        <v>-1</v>
      </c>
      <c r="H54" s="18"/>
    </row>
    <row r="55" spans="1:8" ht="14.25" customHeight="1">
      <c r="A55" s="471" t="s">
        <v>184</v>
      </c>
      <c r="B55" s="477">
        <v>908</v>
      </c>
      <c r="C55" s="478">
        <v>0.32</v>
      </c>
      <c r="D55" s="469">
        <v>12.9</v>
      </c>
      <c r="E55" s="320">
        <v>937</v>
      </c>
      <c r="F55" s="469">
        <v>3.2</v>
      </c>
      <c r="G55" s="469">
        <v>-0.9</v>
      </c>
      <c r="H55" s="18"/>
    </row>
    <row r="56" spans="1:8" ht="14.25" customHeight="1">
      <c r="A56" s="471" t="s">
        <v>183</v>
      </c>
      <c r="B56" s="477">
        <v>112</v>
      </c>
      <c r="C56" s="478">
        <v>0.04</v>
      </c>
      <c r="D56" s="469">
        <v>148.9</v>
      </c>
      <c r="E56" s="320">
        <v>84</v>
      </c>
      <c r="F56" s="469">
        <v>-5.6</v>
      </c>
      <c r="G56" s="469" t="s">
        <v>811</v>
      </c>
      <c r="H56" s="18"/>
    </row>
    <row r="57" spans="1:8" ht="14.25" customHeight="1">
      <c r="A57" s="471" t="s">
        <v>182</v>
      </c>
      <c r="B57" s="477">
        <v>794</v>
      </c>
      <c r="C57" s="478">
        <v>0.28000000000000003</v>
      </c>
      <c r="D57" s="469">
        <v>14.1</v>
      </c>
      <c r="E57" s="320">
        <v>759</v>
      </c>
      <c r="F57" s="469">
        <v>0.9</v>
      </c>
      <c r="G57" s="469">
        <v>-1.9</v>
      </c>
      <c r="H57" s="18"/>
    </row>
    <row r="58" spans="1:8" ht="14.25" customHeight="1">
      <c r="A58" s="476" t="s">
        <v>181</v>
      </c>
      <c r="B58" s="477">
        <v>1624</v>
      </c>
      <c r="C58" s="478">
        <v>0.57999999999999996</v>
      </c>
      <c r="D58" s="469">
        <v>73.900000000000006</v>
      </c>
      <c r="E58" s="320">
        <v>1401</v>
      </c>
      <c r="F58" s="469">
        <v>2</v>
      </c>
      <c r="G58" s="469">
        <v>0.8</v>
      </c>
      <c r="H58" s="18"/>
    </row>
    <row r="59" spans="1:8" ht="14.25" customHeight="1">
      <c r="A59" s="476" t="s">
        <v>180</v>
      </c>
      <c r="B59" s="477">
        <v>533</v>
      </c>
      <c r="C59" s="478">
        <v>0.19</v>
      </c>
      <c r="D59" s="469">
        <v>-26.7</v>
      </c>
      <c r="E59" s="320">
        <v>590</v>
      </c>
      <c r="F59" s="469">
        <v>5.7</v>
      </c>
      <c r="G59" s="469">
        <v>2.4</v>
      </c>
      <c r="H59" s="18"/>
    </row>
    <row r="60" spans="1:8" s="25" customFormat="1" ht="6" customHeight="1">
      <c r="A60" s="476"/>
      <c r="B60" s="472"/>
      <c r="C60" s="475"/>
      <c r="D60" s="469"/>
      <c r="E60" s="470"/>
      <c r="F60" s="470"/>
      <c r="G60" s="470"/>
      <c r="H60" s="26"/>
    </row>
    <row r="61" spans="1:8" ht="14.25" customHeight="1">
      <c r="A61" s="473" t="s">
        <v>179</v>
      </c>
      <c r="B61" s="474">
        <v>14387</v>
      </c>
      <c r="C61" s="475">
        <v>5.12</v>
      </c>
      <c r="D61" s="469">
        <v>11</v>
      </c>
      <c r="E61" s="315">
        <v>15276</v>
      </c>
      <c r="F61" s="470">
        <v>4.3</v>
      </c>
      <c r="G61" s="470">
        <v>2.7</v>
      </c>
      <c r="H61" s="18"/>
    </row>
    <row r="62" spans="1:8" ht="14.25" customHeight="1">
      <c r="A62" s="476" t="s">
        <v>178</v>
      </c>
      <c r="B62" s="477">
        <v>2840</v>
      </c>
      <c r="C62" s="478">
        <v>1.01</v>
      </c>
      <c r="D62" s="469">
        <v>16.7</v>
      </c>
      <c r="E62" s="320">
        <v>2746</v>
      </c>
      <c r="F62" s="469">
        <v>3.2</v>
      </c>
      <c r="G62" s="469">
        <v>0.4</v>
      </c>
      <c r="H62" s="18"/>
    </row>
    <row r="63" spans="1:8" ht="14.25" customHeight="1">
      <c r="A63" s="471" t="s">
        <v>177</v>
      </c>
      <c r="B63" s="477">
        <v>912</v>
      </c>
      <c r="C63" s="478">
        <v>0.32</v>
      </c>
      <c r="D63" s="469">
        <v>-3</v>
      </c>
      <c r="E63" s="320">
        <v>1026</v>
      </c>
      <c r="F63" s="469">
        <v>-8.3000000000000007</v>
      </c>
      <c r="G63" s="469" t="s">
        <v>811</v>
      </c>
      <c r="H63" s="18"/>
    </row>
    <row r="64" spans="1:8" ht="14.25" customHeight="1">
      <c r="A64" s="471" t="s">
        <v>176</v>
      </c>
      <c r="B64" s="477">
        <v>3413</v>
      </c>
      <c r="C64" s="478">
        <v>1.22</v>
      </c>
      <c r="D64" s="469">
        <v>54.3</v>
      </c>
      <c r="E64" s="320">
        <v>2824</v>
      </c>
      <c r="F64" s="469">
        <v>5</v>
      </c>
      <c r="G64" s="469">
        <v>1.1000000000000001</v>
      </c>
      <c r="H64" s="18"/>
    </row>
    <row r="65" spans="1:8" ht="14.25" customHeight="1">
      <c r="A65" s="471" t="s">
        <v>175</v>
      </c>
      <c r="B65" s="477">
        <v>7222</v>
      </c>
      <c r="C65" s="478">
        <v>2.57</v>
      </c>
      <c r="D65" s="469">
        <v>-2</v>
      </c>
      <c r="E65" s="320">
        <v>8680</v>
      </c>
      <c r="F65" s="469">
        <v>6.2</v>
      </c>
      <c r="G65" s="469">
        <v>6.2</v>
      </c>
      <c r="H65" s="18"/>
    </row>
    <row r="66" spans="1:8" s="25" customFormat="1" ht="6" customHeight="1">
      <c r="A66" s="471"/>
      <c r="B66" s="472"/>
      <c r="C66" s="475"/>
      <c r="D66" s="469"/>
      <c r="E66" s="470"/>
      <c r="F66" s="470"/>
      <c r="G66" s="470"/>
      <c r="H66" s="26"/>
    </row>
    <row r="67" spans="1:8" ht="14.25" customHeight="1">
      <c r="A67" s="466" t="s">
        <v>174</v>
      </c>
      <c r="B67" s="474">
        <v>30001</v>
      </c>
      <c r="C67" s="475">
        <v>10.69</v>
      </c>
      <c r="D67" s="469">
        <v>1.2</v>
      </c>
      <c r="E67" s="315">
        <v>41588</v>
      </c>
      <c r="F67" s="470">
        <v>-2.6</v>
      </c>
      <c r="G67" s="470">
        <v>-4.0999999999999996</v>
      </c>
      <c r="H67" s="18"/>
    </row>
    <row r="68" spans="1:8" ht="14.25" customHeight="1">
      <c r="A68" s="471" t="s">
        <v>173</v>
      </c>
      <c r="B68" s="477">
        <v>4129</v>
      </c>
      <c r="C68" s="478">
        <v>1.47</v>
      </c>
      <c r="D68" s="469">
        <v>-24.7</v>
      </c>
      <c r="E68" s="320">
        <v>5230</v>
      </c>
      <c r="F68" s="469">
        <v>0.1</v>
      </c>
      <c r="G68" s="469">
        <v>-1.6</v>
      </c>
      <c r="H68" s="18"/>
    </row>
    <row r="69" spans="1:8" ht="14.25" customHeight="1">
      <c r="A69" s="471" t="s">
        <v>172</v>
      </c>
      <c r="B69" s="477">
        <v>13277</v>
      </c>
      <c r="C69" s="478">
        <v>4.7300000000000004</v>
      </c>
      <c r="D69" s="469">
        <v>13.2</v>
      </c>
      <c r="E69" s="320">
        <v>24587</v>
      </c>
      <c r="F69" s="469">
        <v>-2.7</v>
      </c>
      <c r="G69" s="469">
        <v>-5</v>
      </c>
      <c r="H69" s="18"/>
    </row>
    <row r="70" spans="1:8" ht="14.25" customHeight="1">
      <c r="A70" s="476" t="s">
        <v>171</v>
      </c>
      <c r="B70" s="477">
        <v>12595</v>
      </c>
      <c r="C70" s="478">
        <v>4.49</v>
      </c>
      <c r="D70" s="469">
        <v>1.3</v>
      </c>
      <c r="E70" s="320">
        <v>11770</v>
      </c>
      <c r="F70" s="469">
        <v>-3.5</v>
      </c>
      <c r="G70" s="469">
        <v>-2.7</v>
      </c>
      <c r="H70" s="18"/>
    </row>
    <row r="71" spans="1:8" s="25" customFormat="1" ht="5.25" customHeight="1">
      <c r="A71" s="476"/>
      <c r="B71" s="472"/>
      <c r="C71" s="475"/>
      <c r="D71" s="469"/>
      <c r="E71" s="470"/>
      <c r="F71" s="470"/>
      <c r="G71" s="470"/>
      <c r="H71" s="26"/>
    </row>
    <row r="72" spans="1:8" ht="14.25" customHeight="1">
      <c r="A72" s="473" t="s">
        <v>170</v>
      </c>
      <c r="B72" s="474">
        <v>12274</v>
      </c>
      <c r="C72" s="475">
        <v>4.37</v>
      </c>
      <c r="D72" s="469">
        <v>4.3</v>
      </c>
      <c r="E72" s="315">
        <v>11703</v>
      </c>
      <c r="F72" s="470">
        <v>12</v>
      </c>
      <c r="G72" s="470">
        <v>12.4</v>
      </c>
      <c r="H72" s="18"/>
    </row>
    <row r="73" spans="1:8" ht="14.25" customHeight="1">
      <c r="A73" s="476" t="s">
        <v>169</v>
      </c>
      <c r="B73" s="477">
        <v>8802</v>
      </c>
      <c r="C73" s="478">
        <v>3.14</v>
      </c>
      <c r="D73" s="469">
        <v>-6.8</v>
      </c>
      <c r="E73" s="320">
        <v>8824</v>
      </c>
      <c r="F73" s="469">
        <v>12.3</v>
      </c>
      <c r="G73" s="469">
        <v>14.5</v>
      </c>
      <c r="H73" s="18"/>
    </row>
    <row r="74" spans="1:8" ht="14.25" customHeight="1">
      <c r="A74" s="471" t="s">
        <v>168</v>
      </c>
      <c r="B74" s="477">
        <v>337</v>
      </c>
      <c r="C74" s="478">
        <v>0.12</v>
      </c>
      <c r="D74" s="469">
        <v>77.400000000000006</v>
      </c>
      <c r="E74" s="320">
        <v>200</v>
      </c>
      <c r="F74" s="469">
        <v>3.6</v>
      </c>
      <c r="G74" s="469">
        <v>0.5</v>
      </c>
      <c r="H74" s="18"/>
    </row>
    <row r="75" spans="1:8" ht="14.25" customHeight="1">
      <c r="A75" s="471" t="s">
        <v>167</v>
      </c>
      <c r="B75" s="477">
        <v>3134</v>
      </c>
      <c r="C75" s="478">
        <v>1.1200000000000001</v>
      </c>
      <c r="D75" s="469">
        <v>46.4</v>
      </c>
      <c r="E75" s="320">
        <v>2680</v>
      </c>
      <c r="F75" s="469">
        <v>11.8</v>
      </c>
      <c r="G75" s="469">
        <v>9</v>
      </c>
      <c r="H75" s="18"/>
    </row>
    <row r="76" spans="1:8" s="25" customFormat="1" ht="6" customHeight="1">
      <c r="A76" s="471"/>
      <c r="B76" s="472"/>
      <c r="C76" s="475"/>
      <c r="D76" s="469"/>
      <c r="E76" s="470"/>
      <c r="F76" s="470"/>
      <c r="G76" s="470"/>
      <c r="H76" s="26"/>
    </row>
    <row r="77" spans="1:8" ht="14.25" customHeight="1">
      <c r="A77" s="466" t="s">
        <v>166</v>
      </c>
      <c r="B77" s="474">
        <v>27263</v>
      </c>
      <c r="C77" s="475">
        <v>9.7100000000000009</v>
      </c>
      <c r="D77" s="469">
        <v>5.5</v>
      </c>
      <c r="E77" s="315">
        <v>29098</v>
      </c>
      <c r="F77" s="470">
        <v>1.6</v>
      </c>
      <c r="G77" s="470">
        <v>-3.6</v>
      </c>
      <c r="H77" s="18"/>
    </row>
    <row r="78" spans="1:8" ht="14.25" customHeight="1">
      <c r="A78" s="476" t="s">
        <v>165</v>
      </c>
      <c r="B78" s="477">
        <v>2253</v>
      </c>
      <c r="C78" s="478">
        <v>0.8</v>
      </c>
      <c r="D78" s="469">
        <v>-4.5</v>
      </c>
      <c r="E78" s="320">
        <v>2102</v>
      </c>
      <c r="F78" s="469">
        <v>3.4</v>
      </c>
      <c r="G78" s="469">
        <v>0.9</v>
      </c>
      <c r="H78" s="18"/>
    </row>
    <row r="79" spans="1:8" ht="14.25" customHeight="1">
      <c r="A79" s="471" t="s">
        <v>164</v>
      </c>
      <c r="B79" s="477">
        <v>6782</v>
      </c>
      <c r="C79" s="478">
        <v>2.42</v>
      </c>
      <c r="D79" s="469">
        <v>18.100000000000001</v>
      </c>
      <c r="E79" s="320">
        <v>7053</v>
      </c>
      <c r="F79" s="469">
        <v>1.6</v>
      </c>
      <c r="G79" s="469">
        <v>-1.6</v>
      </c>
      <c r="H79" s="18"/>
    </row>
    <row r="80" spans="1:8" ht="14.25" customHeight="1">
      <c r="A80" s="471" t="s">
        <v>163</v>
      </c>
      <c r="B80" s="477">
        <v>2279</v>
      </c>
      <c r="C80" s="478">
        <v>0.81</v>
      </c>
      <c r="D80" s="469">
        <v>-12.3</v>
      </c>
      <c r="E80" s="320">
        <v>2927</v>
      </c>
      <c r="F80" s="469">
        <v>-2.6</v>
      </c>
      <c r="G80" s="469">
        <v>-6.3</v>
      </c>
      <c r="H80" s="18"/>
    </row>
    <row r="81" spans="1:8" ht="13.5" customHeight="1">
      <c r="A81" s="471" t="s">
        <v>162</v>
      </c>
      <c r="B81" s="477">
        <v>15950</v>
      </c>
      <c r="C81" s="478">
        <v>5.68</v>
      </c>
      <c r="D81" s="469">
        <v>5.3</v>
      </c>
      <c r="E81" s="320">
        <v>17016</v>
      </c>
      <c r="F81" s="469">
        <v>2.2000000000000002</v>
      </c>
      <c r="G81" s="469">
        <v>-4.4000000000000004</v>
      </c>
      <c r="H81" s="18"/>
    </row>
    <row r="82" spans="1:8" s="25" customFormat="1" ht="6" customHeight="1">
      <c r="A82" s="481"/>
      <c r="B82" s="472"/>
      <c r="C82" s="475"/>
      <c r="D82" s="469"/>
      <c r="E82" s="470"/>
      <c r="F82" s="470"/>
      <c r="G82" s="470"/>
      <c r="H82" s="26"/>
    </row>
    <row r="83" spans="1:8" ht="14.25" customHeight="1">
      <c r="A83" s="466" t="s">
        <v>161</v>
      </c>
      <c r="B83" s="474">
        <v>46383</v>
      </c>
      <c r="C83" s="475">
        <v>16.52</v>
      </c>
      <c r="D83" s="469">
        <v>3.6</v>
      </c>
      <c r="E83" s="315">
        <v>54132</v>
      </c>
      <c r="F83" s="470">
        <v>3.1</v>
      </c>
      <c r="G83" s="470">
        <v>-0.1</v>
      </c>
      <c r="H83" s="18"/>
    </row>
    <row r="84" spans="1:8" ht="14.25" customHeight="1">
      <c r="A84" s="471" t="s">
        <v>160</v>
      </c>
      <c r="B84" s="477">
        <v>25469</v>
      </c>
      <c r="C84" s="478">
        <v>9.07</v>
      </c>
      <c r="D84" s="469">
        <v>24</v>
      </c>
      <c r="E84" s="320">
        <v>25588</v>
      </c>
      <c r="F84" s="469">
        <v>3.2</v>
      </c>
      <c r="G84" s="469">
        <v>2.1</v>
      </c>
      <c r="H84" s="18"/>
    </row>
    <row r="85" spans="1:8" ht="14.25" customHeight="1">
      <c r="A85" s="471" t="s">
        <v>159</v>
      </c>
      <c r="B85" s="477">
        <v>4459</v>
      </c>
      <c r="C85" s="478">
        <v>1.59</v>
      </c>
      <c r="D85" s="469">
        <v>-12.4</v>
      </c>
      <c r="E85" s="320">
        <v>5867</v>
      </c>
      <c r="F85" s="469">
        <v>-0.4</v>
      </c>
      <c r="G85" s="469">
        <v>-3.5</v>
      </c>
      <c r="H85" s="18"/>
    </row>
    <row r="86" spans="1:8" s="23" customFormat="1" ht="14.25" customHeight="1">
      <c r="A86" s="471" t="s">
        <v>158</v>
      </c>
      <c r="B86" s="477">
        <v>14896</v>
      </c>
      <c r="C86" s="478">
        <v>5.31</v>
      </c>
      <c r="D86" s="469">
        <v>-17.3</v>
      </c>
      <c r="E86" s="320">
        <v>17022</v>
      </c>
      <c r="F86" s="469">
        <v>-0.2</v>
      </c>
      <c r="G86" s="469">
        <v>-3.3</v>
      </c>
      <c r="H86" s="14"/>
    </row>
    <row r="87" spans="1:8" s="19" customFormat="1" ht="11.25" customHeight="1">
      <c r="A87" s="481" t="s">
        <v>157</v>
      </c>
      <c r="B87" s="477">
        <v>1559</v>
      </c>
      <c r="C87" s="478">
        <v>0.56000000000000005</v>
      </c>
      <c r="D87" s="469">
        <v>39.4</v>
      </c>
      <c r="E87" s="320">
        <v>5655</v>
      </c>
      <c r="F87" s="469">
        <v>18.8</v>
      </c>
      <c r="G87" s="469">
        <v>15.1</v>
      </c>
      <c r="H87" s="20"/>
    </row>
    <row r="88" spans="1:8" s="19" customFormat="1" ht="6" customHeight="1">
      <c r="A88" s="482"/>
      <c r="B88" s="483"/>
      <c r="C88" s="465"/>
      <c r="D88" s="469"/>
      <c r="E88" s="484"/>
      <c r="F88" s="469"/>
      <c r="G88" s="469"/>
      <c r="H88" s="20"/>
    </row>
    <row r="89" spans="1:8" s="21" customFormat="1" ht="6" customHeight="1">
      <c r="A89" s="228"/>
      <c r="B89" s="485"/>
      <c r="C89" s="486"/>
      <c r="D89" s="487"/>
      <c r="E89" s="488"/>
      <c r="F89" s="487"/>
      <c r="G89" s="487"/>
      <c r="H89" s="22"/>
    </row>
    <row r="90" spans="1:8" s="19" customFormat="1" ht="14.25" customHeight="1">
      <c r="A90" s="481" t="s">
        <v>156</v>
      </c>
      <c r="B90" s="489"/>
      <c r="C90" s="464" t="s">
        <v>154</v>
      </c>
      <c r="D90" s="464"/>
      <c r="E90" s="464"/>
      <c r="F90" s="464"/>
      <c r="G90" s="469"/>
      <c r="H90" s="20"/>
    </row>
    <row r="91" spans="1:8" s="19" customFormat="1" ht="14.25" customHeight="1">
      <c r="A91" s="490" t="s">
        <v>155</v>
      </c>
      <c r="B91" s="457">
        <v>31.5</v>
      </c>
      <c r="C91" s="465" t="s">
        <v>154</v>
      </c>
      <c r="D91" s="469">
        <v>0.1</v>
      </c>
      <c r="E91" s="491">
        <v>28.3</v>
      </c>
      <c r="F91" s="492">
        <v>0.5</v>
      </c>
      <c r="G91" s="469" t="s">
        <v>154</v>
      </c>
      <c r="H91" s="20"/>
    </row>
    <row r="92" spans="1:8" ht="6" customHeight="1">
      <c r="A92" s="230"/>
      <c r="B92" s="493"/>
      <c r="C92" s="494"/>
      <c r="D92" s="495"/>
      <c r="E92" s="496"/>
      <c r="F92" s="495"/>
      <c r="G92" s="495"/>
      <c r="H92" s="18"/>
    </row>
    <row r="93" spans="1:8" ht="12.75" customHeight="1">
      <c r="A93" s="231" t="s">
        <v>153</v>
      </c>
      <c r="B93" s="232"/>
      <c r="C93" s="232"/>
      <c r="D93" s="233"/>
      <c r="E93" s="232"/>
      <c r="F93" s="233"/>
      <c r="G93" s="233"/>
    </row>
  </sheetData>
  <mergeCells count="9">
    <mergeCell ref="E8:E9"/>
    <mergeCell ref="F8:G8"/>
    <mergeCell ref="B2:G2"/>
    <mergeCell ref="A7:A9"/>
    <mergeCell ref="B7:D7"/>
    <mergeCell ref="E7:G7"/>
    <mergeCell ref="B8:B9"/>
    <mergeCell ref="C8:C9"/>
    <mergeCell ref="D8:D9"/>
  </mergeCells>
  <phoneticPr fontId="19"/>
  <hyperlinks>
    <hyperlink ref="A93" r:id="rId1" xr:uid="{9A730ADF-5454-4DE7-938F-AD3BFC34C2BA}"/>
  </hyperlinks>
  <pageMargins left="0.59055118110236227" right="0.59055118110236227" top="0.59055118110236227" bottom="0.19685039370078741" header="0.39370078740157483" footer="0"/>
  <pageSetup paperSize="9" scale="68" orientation="portrait" r:id="rId2"/>
  <headerFooter scaleWithDoc="0">
    <oddHeader>&amp;R&amp;"ＭＳ ゴシック,標準"&amp;8第１２章  物価・家計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0"/>
  <sheetViews>
    <sheetView showGridLines="0" view="pageBreakPreview" zoomScale="75" zoomScaleNormal="75" zoomScaleSheetLayoutView="75" workbookViewId="0"/>
  </sheetViews>
  <sheetFormatPr defaultColWidth="9" defaultRowHeight="13.2"/>
  <cols>
    <col min="1" max="1" width="23.77734375" style="16" customWidth="1"/>
    <col min="2" max="2" width="20.6640625" style="16" customWidth="1"/>
    <col min="3" max="3" width="14.6640625" style="16" customWidth="1"/>
    <col min="4" max="4" width="13" style="17" customWidth="1"/>
    <col min="5" max="5" width="20.6640625" style="16" customWidth="1"/>
    <col min="6" max="7" width="13" style="17" customWidth="1"/>
    <col min="8" max="8" width="23.88671875" style="16" customWidth="1"/>
    <col min="9" max="9" width="20.6640625" style="16" customWidth="1"/>
    <col min="10" max="10" width="14.6640625" style="16" customWidth="1"/>
    <col min="11" max="11" width="13" style="16" customWidth="1"/>
    <col min="12" max="12" width="20.6640625" style="16" customWidth="1"/>
    <col min="13" max="14" width="13" style="16" customWidth="1"/>
    <col min="15" max="16384" width="9" style="16"/>
  </cols>
  <sheetData>
    <row r="1" spans="1:31" ht="21.75" customHeight="1">
      <c r="A1" s="7"/>
      <c r="B1" s="7"/>
      <c r="C1" s="7"/>
      <c r="D1" s="607"/>
      <c r="E1" s="7"/>
      <c r="F1" s="607"/>
      <c r="G1" s="607"/>
      <c r="H1" s="7"/>
      <c r="I1" s="7"/>
      <c r="J1" s="7"/>
      <c r="K1" s="7"/>
      <c r="L1" s="7"/>
      <c r="M1" s="7"/>
      <c r="N1" s="7"/>
    </row>
    <row r="2" spans="1:31" ht="21.75" customHeight="1">
      <c r="A2" s="574" t="s">
        <v>1319</v>
      </c>
      <c r="B2" s="608"/>
      <c r="C2" s="879" t="s">
        <v>1339</v>
      </c>
      <c r="D2" s="879"/>
      <c r="E2" s="879"/>
      <c r="F2" s="879"/>
      <c r="G2" s="879"/>
      <c r="H2" s="559" t="s">
        <v>1340</v>
      </c>
      <c r="I2" s="559"/>
      <c r="J2" s="559"/>
      <c r="K2" s="559"/>
      <c r="L2" s="559"/>
      <c r="M2" s="609"/>
      <c r="N2" s="609"/>
    </row>
    <row r="3" spans="1:31" ht="24" customHeight="1">
      <c r="A3" s="7"/>
      <c r="B3" s="7"/>
      <c r="C3" s="7"/>
      <c r="D3" s="607"/>
      <c r="E3" s="7"/>
      <c r="F3" s="607"/>
      <c r="G3" s="607"/>
      <c r="H3" s="610"/>
      <c r="I3" s="611"/>
      <c r="J3" s="612"/>
      <c r="K3" s="613"/>
      <c r="L3" s="611"/>
      <c r="M3" s="613"/>
      <c r="N3" s="613"/>
    </row>
    <row r="4" spans="1:31" s="23" customFormat="1" ht="12" customHeight="1">
      <c r="A4" s="614" t="s">
        <v>802</v>
      </c>
      <c r="B4" s="578"/>
      <c r="C4" s="578"/>
      <c r="D4" s="615"/>
      <c r="E4" s="578"/>
      <c r="F4" s="615"/>
      <c r="G4" s="615"/>
      <c r="H4" s="616" t="s">
        <v>803</v>
      </c>
      <c r="I4" s="611"/>
      <c r="J4" s="612"/>
      <c r="K4" s="578"/>
      <c r="L4" s="614" t="s">
        <v>804</v>
      </c>
      <c r="M4" s="613"/>
      <c r="N4" s="613"/>
    </row>
    <row r="5" spans="1:31" s="23" customFormat="1" ht="12" customHeight="1">
      <c r="A5" s="614" t="s">
        <v>805</v>
      </c>
      <c r="B5" s="578"/>
      <c r="C5" s="578"/>
      <c r="D5" s="615"/>
      <c r="E5" s="578"/>
      <c r="F5" s="578"/>
      <c r="G5" s="615"/>
      <c r="H5" s="617" t="s">
        <v>806</v>
      </c>
      <c r="I5" s="611"/>
      <c r="J5" s="612"/>
      <c r="K5" s="578"/>
      <c r="L5" s="614" t="s">
        <v>807</v>
      </c>
      <c r="M5" s="613"/>
      <c r="N5" s="613"/>
    </row>
    <row r="6" spans="1:31" s="23" customFormat="1" ht="15" customHeight="1" thickBot="1">
      <c r="A6" s="614" t="s">
        <v>808</v>
      </c>
      <c r="B6" s="618"/>
      <c r="C6" s="618"/>
      <c r="D6" s="619"/>
      <c r="E6" s="618"/>
      <c r="F6" s="620"/>
      <c r="G6" s="619"/>
      <c r="H6" s="617" t="s">
        <v>809</v>
      </c>
      <c r="I6" s="621"/>
      <c r="J6" s="622"/>
      <c r="K6" s="623"/>
      <c r="L6" s="624" t="s">
        <v>810</v>
      </c>
      <c r="M6" s="237"/>
      <c r="N6" s="238" t="s">
        <v>1320</v>
      </c>
    </row>
    <row r="7" spans="1:31" s="29" customFormat="1" ht="19.5" customHeight="1">
      <c r="A7" s="836" t="s">
        <v>227</v>
      </c>
      <c r="B7" s="869" t="s">
        <v>113</v>
      </c>
      <c r="C7" s="869"/>
      <c r="D7" s="869"/>
      <c r="E7" s="870" t="s">
        <v>142</v>
      </c>
      <c r="F7" s="871"/>
      <c r="G7" s="871"/>
      <c r="H7" s="836" t="s">
        <v>227</v>
      </c>
      <c r="I7" s="872" t="s">
        <v>113</v>
      </c>
      <c r="J7" s="869"/>
      <c r="K7" s="869"/>
      <c r="L7" s="870" t="s">
        <v>142</v>
      </c>
      <c r="M7" s="871"/>
      <c r="N7" s="871"/>
      <c r="AC7" s="792"/>
      <c r="AD7" s="792"/>
      <c r="AE7" s="792"/>
    </row>
    <row r="8" spans="1:31" s="29" customFormat="1" ht="18.75" customHeight="1">
      <c r="A8" s="838"/>
      <c r="B8" s="873" t="s">
        <v>225</v>
      </c>
      <c r="C8" s="874" t="s">
        <v>226</v>
      </c>
      <c r="D8" s="878" t="s">
        <v>796</v>
      </c>
      <c r="E8" s="874" t="s">
        <v>225</v>
      </c>
      <c r="F8" s="876" t="s">
        <v>224</v>
      </c>
      <c r="G8" s="877"/>
      <c r="H8" s="837"/>
      <c r="I8" s="874" t="s">
        <v>225</v>
      </c>
      <c r="J8" s="874" t="s">
        <v>226</v>
      </c>
      <c r="K8" s="878" t="s">
        <v>796</v>
      </c>
      <c r="L8" s="874" t="s">
        <v>225</v>
      </c>
      <c r="M8" s="876" t="s">
        <v>224</v>
      </c>
      <c r="N8" s="877"/>
    </row>
    <row r="9" spans="1:31" s="33" customFormat="1" ht="18" customHeight="1">
      <c r="A9" s="840"/>
      <c r="B9" s="840"/>
      <c r="C9" s="875"/>
      <c r="D9" s="875"/>
      <c r="E9" s="875"/>
      <c r="F9" s="625" t="s">
        <v>223</v>
      </c>
      <c r="G9" s="626" t="s">
        <v>222</v>
      </c>
      <c r="H9" s="839"/>
      <c r="I9" s="875"/>
      <c r="J9" s="875"/>
      <c r="K9" s="875"/>
      <c r="L9" s="875"/>
      <c r="M9" s="625" t="s">
        <v>223</v>
      </c>
      <c r="N9" s="626" t="s">
        <v>222</v>
      </c>
    </row>
    <row r="10" spans="1:31" s="41" customFormat="1" ht="18.75" customHeight="1">
      <c r="A10" s="627" t="s">
        <v>221</v>
      </c>
      <c r="B10" s="628">
        <v>68</v>
      </c>
      <c r="C10" s="629" t="s">
        <v>154</v>
      </c>
      <c r="D10" s="630" t="s">
        <v>154</v>
      </c>
      <c r="E10" s="631">
        <v>3939</v>
      </c>
      <c r="F10" s="632" t="s">
        <v>154</v>
      </c>
      <c r="G10" s="632" t="s">
        <v>154</v>
      </c>
      <c r="H10" s="594"/>
      <c r="I10" s="633" t="s">
        <v>269</v>
      </c>
      <c r="J10" s="585" t="s">
        <v>217</v>
      </c>
      <c r="K10" s="634"/>
      <c r="L10" s="635" t="s">
        <v>269</v>
      </c>
      <c r="M10" s="634" t="s">
        <v>217</v>
      </c>
      <c r="N10" s="636"/>
    </row>
    <row r="11" spans="1:31" s="40" customFormat="1" ht="15" customHeight="1">
      <c r="A11" s="637" t="s">
        <v>220</v>
      </c>
      <c r="B11" s="638">
        <v>3.33</v>
      </c>
      <c r="C11" s="629" t="s">
        <v>154</v>
      </c>
      <c r="D11" s="630" t="s">
        <v>154</v>
      </c>
      <c r="E11" s="639">
        <v>3.23</v>
      </c>
      <c r="F11" s="630" t="s">
        <v>154</v>
      </c>
      <c r="G11" s="630" t="s">
        <v>154</v>
      </c>
      <c r="H11" s="640" t="s">
        <v>188</v>
      </c>
      <c r="I11" s="601">
        <v>10992</v>
      </c>
      <c r="J11" s="641">
        <f>ROUND(I11/$B$47*100,2)</f>
        <v>3.7</v>
      </c>
      <c r="K11" s="642">
        <f>ROUND(I11/'[1]2024-12-05'!I11*100-100,1)</f>
        <v>13.6</v>
      </c>
      <c r="L11" s="601">
        <v>11585</v>
      </c>
      <c r="M11" s="642">
        <v>2.1</v>
      </c>
      <c r="N11" s="35">
        <v>-0.3</v>
      </c>
    </row>
    <row r="12" spans="1:31" s="40" customFormat="1" ht="15" customHeight="1">
      <c r="A12" s="637" t="s">
        <v>219</v>
      </c>
      <c r="B12" s="638">
        <v>1.73</v>
      </c>
      <c r="C12" s="629" t="s">
        <v>154</v>
      </c>
      <c r="D12" s="630" t="s">
        <v>154</v>
      </c>
      <c r="E12" s="639">
        <v>1.81</v>
      </c>
      <c r="F12" s="630" t="s">
        <v>154</v>
      </c>
      <c r="G12" s="630" t="s">
        <v>154</v>
      </c>
      <c r="H12" s="643" t="s">
        <v>187</v>
      </c>
      <c r="I12" s="591">
        <v>10</v>
      </c>
      <c r="J12" s="644">
        <f>ROUND(I12/$B$47*100,2)</f>
        <v>0</v>
      </c>
      <c r="K12" s="630">
        <f>ROUND(I12/'[1]2024-12-05'!I12*100-100,1)</f>
        <v>-33.299999999999997</v>
      </c>
      <c r="L12" s="591">
        <v>158</v>
      </c>
      <c r="M12" s="630">
        <v>29.5</v>
      </c>
      <c r="N12" s="239">
        <v>29.2</v>
      </c>
    </row>
    <row r="13" spans="1:31" s="23" customFormat="1" ht="18.75" customHeight="1">
      <c r="A13" s="645" t="s">
        <v>218</v>
      </c>
      <c r="B13" s="646">
        <v>49.4</v>
      </c>
      <c r="C13" s="647" t="s">
        <v>154</v>
      </c>
      <c r="D13" s="648" t="s">
        <v>154</v>
      </c>
      <c r="E13" s="630">
        <v>50.5</v>
      </c>
      <c r="F13" s="648" t="s">
        <v>154</v>
      </c>
      <c r="G13" s="648" t="s">
        <v>154</v>
      </c>
      <c r="H13" s="649" t="s">
        <v>186</v>
      </c>
      <c r="I13" s="591">
        <v>4189</v>
      </c>
      <c r="J13" s="644">
        <f t="shared" ref="J13:J19" si="0">ROUND(I13/$B$47*100,2)</f>
        <v>1.41</v>
      </c>
      <c r="K13" s="630">
        <f>ROUND(I13/'[1]2024-12-05'!I13*100-100,1)</f>
        <v>4.0999999999999996</v>
      </c>
      <c r="L13" s="591">
        <v>4701</v>
      </c>
      <c r="M13" s="630">
        <v>3.3</v>
      </c>
      <c r="N13" s="239">
        <v>0.9</v>
      </c>
    </row>
    <row r="14" spans="1:31" s="27" customFormat="1" ht="13.5" customHeight="1">
      <c r="A14" s="650"/>
      <c r="B14" s="651" t="s">
        <v>522</v>
      </c>
      <c r="C14" s="629" t="s">
        <v>217</v>
      </c>
      <c r="D14" s="630"/>
      <c r="E14" s="784" t="s">
        <v>522</v>
      </c>
      <c r="F14" s="630" t="s">
        <v>217</v>
      </c>
      <c r="G14" s="630"/>
      <c r="H14" s="649" t="s">
        <v>185</v>
      </c>
      <c r="I14" s="591">
        <v>2085</v>
      </c>
      <c r="J14" s="644">
        <f t="shared" si="0"/>
        <v>0.7</v>
      </c>
      <c r="K14" s="630">
        <f>ROUND(I14/'[1]2024-12-05'!I14*100-100,1)</f>
        <v>12.2</v>
      </c>
      <c r="L14" s="591">
        <v>2263</v>
      </c>
      <c r="M14" s="630">
        <v>0</v>
      </c>
      <c r="N14" s="239">
        <v>-2.2000000000000002</v>
      </c>
    </row>
    <row r="15" spans="1:31" s="23" customFormat="1" ht="19.5" customHeight="1">
      <c r="A15" s="652" t="s">
        <v>268</v>
      </c>
      <c r="B15" s="653">
        <v>1248250</v>
      </c>
      <c r="C15" s="629" t="s">
        <v>154</v>
      </c>
      <c r="D15" s="630">
        <f>ROUND(B15/'[1]2024-12-05'!B15*100-100,1)</f>
        <v>11.2</v>
      </c>
      <c r="E15" s="654">
        <v>1344162</v>
      </c>
      <c r="F15" s="630">
        <v>5.4</v>
      </c>
      <c r="G15" s="630" t="s">
        <v>154</v>
      </c>
      <c r="H15" s="652" t="s">
        <v>184</v>
      </c>
      <c r="I15" s="591">
        <v>1061</v>
      </c>
      <c r="J15" s="644">
        <f t="shared" si="0"/>
        <v>0.36</v>
      </c>
      <c r="K15" s="630">
        <f>ROUND(I15/'[1]2024-12-05'!I15*100-100,1)</f>
        <v>14.3</v>
      </c>
      <c r="L15" s="591">
        <v>1021</v>
      </c>
      <c r="M15" s="630">
        <v>0.2</v>
      </c>
      <c r="N15" s="239">
        <v>-3.7</v>
      </c>
    </row>
    <row r="16" spans="1:31" s="25" customFormat="1" ht="14.25" customHeight="1">
      <c r="A16" s="655" t="s">
        <v>267</v>
      </c>
      <c r="B16" s="656">
        <v>581632</v>
      </c>
      <c r="C16" s="657">
        <v>100</v>
      </c>
      <c r="D16" s="642">
        <f>ROUND(B16/'[1]2024-12-05'!B16*100-100,1)</f>
        <v>5.4</v>
      </c>
      <c r="E16" s="658">
        <v>636155</v>
      </c>
      <c r="F16" s="642">
        <v>4.5999999999999996</v>
      </c>
      <c r="G16" s="642">
        <v>1.4</v>
      </c>
      <c r="H16" s="643" t="s">
        <v>183</v>
      </c>
      <c r="I16" s="591">
        <v>104</v>
      </c>
      <c r="J16" s="644">
        <f t="shared" si="0"/>
        <v>0.04</v>
      </c>
      <c r="K16" s="630">
        <f>ROUND(I16/'[1]2024-12-05'!I16*100-100,1)</f>
        <v>160</v>
      </c>
      <c r="L16" s="591">
        <v>74</v>
      </c>
      <c r="M16" s="630">
        <v>-3.9</v>
      </c>
      <c r="N16" s="39" t="s">
        <v>154</v>
      </c>
    </row>
    <row r="17" spans="1:14" ht="14.25" customHeight="1">
      <c r="A17" s="659"/>
      <c r="B17" s="654"/>
      <c r="C17" s="631"/>
      <c r="D17" s="630"/>
      <c r="E17" s="654"/>
      <c r="F17" s="630"/>
      <c r="G17" s="630"/>
      <c r="H17" s="652" t="s">
        <v>182</v>
      </c>
      <c r="I17" s="591">
        <v>906</v>
      </c>
      <c r="J17" s="644">
        <f t="shared" si="0"/>
        <v>0.31</v>
      </c>
      <c r="K17" s="630">
        <f>ROUND(I17/'[1]2024-12-05'!I17*100-100,1)</f>
        <v>10</v>
      </c>
      <c r="L17" s="591">
        <v>894</v>
      </c>
      <c r="M17" s="630">
        <v>-1</v>
      </c>
      <c r="N17" s="239">
        <v>-3.8</v>
      </c>
    </row>
    <row r="18" spans="1:14" ht="14.25" customHeight="1">
      <c r="A18" s="659" t="s">
        <v>266</v>
      </c>
      <c r="B18" s="653">
        <v>573322</v>
      </c>
      <c r="C18" s="660">
        <f>ROUND(B18/$B$16*100,2)</f>
        <v>98.57</v>
      </c>
      <c r="D18" s="630">
        <f>ROUND(B18/'[1]2024-12-05'!B18*100-100,1)</f>
        <v>5.5</v>
      </c>
      <c r="E18" s="654">
        <v>625935</v>
      </c>
      <c r="F18" s="630">
        <v>4.7</v>
      </c>
      <c r="G18" s="630">
        <v>1.5</v>
      </c>
      <c r="H18" s="652" t="s">
        <v>181</v>
      </c>
      <c r="I18" s="591">
        <v>2085</v>
      </c>
      <c r="J18" s="644">
        <f t="shared" si="0"/>
        <v>0.7</v>
      </c>
      <c r="K18" s="630">
        <f>ROUND(I18/'[1]2024-12-05'!I18*100-100,1)</f>
        <v>86.3</v>
      </c>
      <c r="L18" s="591">
        <v>1763</v>
      </c>
      <c r="M18" s="630">
        <v>2.9</v>
      </c>
      <c r="N18" s="239">
        <v>1.7</v>
      </c>
    </row>
    <row r="19" spans="1:14" ht="14.25" customHeight="1">
      <c r="A19" s="659" t="s">
        <v>265</v>
      </c>
      <c r="B19" s="653">
        <v>525491</v>
      </c>
      <c r="C19" s="660">
        <f t="shared" ref="C19:C25" si="1">ROUND(B19/$B$16*100,2)</f>
        <v>90.35</v>
      </c>
      <c r="D19" s="630">
        <f>ROUND(B19/'[1]2024-12-05'!B19*100-100,1)</f>
        <v>5</v>
      </c>
      <c r="E19" s="654">
        <v>581108</v>
      </c>
      <c r="F19" s="630">
        <v>4.7</v>
      </c>
      <c r="G19" s="630">
        <v>1.5</v>
      </c>
      <c r="H19" s="652" t="s">
        <v>180</v>
      </c>
      <c r="I19" s="591">
        <v>553</v>
      </c>
      <c r="J19" s="644">
        <f t="shared" si="0"/>
        <v>0.19</v>
      </c>
      <c r="K19" s="630">
        <f>ROUND(I19/'[1]2024-12-05'!I19*100-100,1)</f>
        <v>-36</v>
      </c>
      <c r="L19" s="591">
        <v>712</v>
      </c>
      <c r="M19" s="630">
        <v>2.4</v>
      </c>
      <c r="N19" s="239">
        <v>-0.8</v>
      </c>
    </row>
    <row r="20" spans="1:14" ht="14.25" customHeight="1">
      <c r="A20" s="652" t="s">
        <v>812</v>
      </c>
      <c r="B20" s="653">
        <v>442086</v>
      </c>
      <c r="C20" s="660">
        <f t="shared" si="1"/>
        <v>76.010000000000005</v>
      </c>
      <c r="D20" s="630">
        <f>ROUND(B20/'[1]2024-12-05'!B20*100-100,1)</f>
        <v>8.6999999999999993</v>
      </c>
      <c r="E20" s="654">
        <v>461446</v>
      </c>
      <c r="F20" s="630">
        <v>4.4000000000000004</v>
      </c>
      <c r="G20" s="630">
        <v>1.2</v>
      </c>
      <c r="H20" s="652"/>
      <c r="I20" s="576"/>
      <c r="J20" s="644"/>
      <c r="K20" s="630"/>
      <c r="L20" s="576"/>
      <c r="M20" s="630"/>
      <c r="N20" s="35"/>
    </row>
    <row r="21" spans="1:14" ht="14.25" customHeight="1">
      <c r="A21" s="652" t="s">
        <v>264</v>
      </c>
      <c r="B21" s="653">
        <v>357139</v>
      </c>
      <c r="C21" s="660">
        <f t="shared" si="1"/>
        <v>61.4</v>
      </c>
      <c r="D21" s="630">
        <f>ROUND(B21/'[1]2024-12-05'!B21*100-100,1)</f>
        <v>3.2</v>
      </c>
      <c r="E21" s="654">
        <v>369499</v>
      </c>
      <c r="F21" s="630">
        <v>2.7</v>
      </c>
      <c r="G21" s="630">
        <v>-0.5</v>
      </c>
      <c r="H21" s="661" t="s">
        <v>179</v>
      </c>
      <c r="I21" s="601">
        <v>13003</v>
      </c>
      <c r="J21" s="641">
        <f t="shared" ref="J21:J25" si="2">ROUND(I21/$B$47*100,2)</f>
        <v>4.38</v>
      </c>
      <c r="K21" s="642">
        <f>ROUND(I21/'[1]2024-12-05'!I21*100-100,1)</f>
        <v>-1.3</v>
      </c>
      <c r="L21" s="601">
        <v>13814</v>
      </c>
      <c r="M21" s="642">
        <v>2.2000000000000002</v>
      </c>
      <c r="N21" s="35">
        <v>0.6</v>
      </c>
    </row>
    <row r="22" spans="1:14" ht="14.25" customHeight="1">
      <c r="A22" s="652" t="s">
        <v>263</v>
      </c>
      <c r="B22" s="653">
        <v>6550</v>
      </c>
      <c r="C22" s="660">
        <f t="shared" si="1"/>
        <v>1.1299999999999999</v>
      </c>
      <c r="D22" s="630">
        <f>ROUND(B22/'[1]2024-12-05'!B22*100-100,1)</f>
        <v>46.3</v>
      </c>
      <c r="E22" s="654">
        <v>4909</v>
      </c>
      <c r="F22" s="630">
        <v>28.1</v>
      </c>
      <c r="G22" s="630">
        <v>24.1</v>
      </c>
      <c r="H22" s="652" t="s">
        <v>178</v>
      </c>
      <c r="I22" s="591">
        <v>2579</v>
      </c>
      <c r="J22" s="644">
        <f t="shared" si="2"/>
        <v>0.87</v>
      </c>
      <c r="K22" s="630">
        <f>ROUND(I22/'[1]2024-12-05'!I22*100-100,1)</f>
        <v>13.6</v>
      </c>
      <c r="L22" s="591">
        <v>2439</v>
      </c>
      <c r="M22" s="630">
        <v>1.2</v>
      </c>
      <c r="N22" s="239">
        <v>-1.6</v>
      </c>
    </row>
    <row r="23" spans="1:14" ht="14.25" customHeight="1">
      <c r="A23" s="659" t="s">
        <v>262</v>
      </c>
      <c r="B23" s="653">
        <v>78397</v>
      </c>
      <c r="C23" s="660">
        <f t="shared" si="1"/>
        <v>13.48</v>
      </c>
      <c r="D23" s="630">
        <f>ROUND(B23/'[1]2024-12-05'!B23*100-100,1)</f>
        <v>39.4</v>
      </c>
      <c r="E23" s="654">
        <v>87039</v>
      </c>
      <c r="F23" s="630">
        <v>11.2</v>
      </c>
      <c r="G23" s="630">
        <v>7.8</v>
      </c>
      <c r="H23" s="652" t="s">
        <v>177</v>
      </c>
      <c r="I23" s="591">
        <v>500</v>
      </c>
      <c r="J23" s="644">
        <f t="shared" si="2"/>
        <v>0.17</v>
      </c>
      <c r="K23" s="630">
        <f>ROUND(I23/'[1]2024-12-05'!I23*100-100,1)</f>
        <v>-41.7</v>
      </c>
      <c r="L23" s="591">
        <v>732</v>
      </c>
      <c r="M23" s="630">
        <v>-13.5</v>
      </c>
      <c r="N23" s="39" t="s">
        <v>154</v>
      </c>
    </row>
    <row r="24" spans="1:14" ht="14.25" customHeight="1">
      <c r="A24" s="662" t="s">
        <v>813</v>
      </c>
      <c r="B24" s="653">
        <v>75971</v>
      </c>
      <c r="C24" s="660">
        <f t="shared" si="1"/>
        <v>13.06</v>
      </c>
      <c r="D24" s="630">
        <f>ROUND(B24/'[1]2024-12-05'!B24*100-100,1)</f>
        <v>-1.3</v>
      </c>
      <c r="E24" s="654">
        <v>104762</v>
      </c>
      <c r="F24" s="630">
        <v>7.3</v>
      </c>
      <c r="G24" s="630">
        <v>4</v>
      </c>
      <c r="H24" s="649" t="s">
        <v>176</v>
      </c>
      <c r="I24" s="591">
        <v>3527</v>
      </c>
      <c r="J24" s="644">
        <f t="shared" si="2"/>
        <v>1.19</v>
      </c>
      <c r="K24" s="630">
        <f>ROUND(I24/'[1]2024-12-05'!I24*100-100,1)</f>
        <v>26.7</v>
      </c>
      <c r="L24" s="591">
        <v>3025</v>
      </c>
      <c r="M24" s="630">
        <v>0.3</v>
      </c>
      <c r="N24" s="239">
        <v>-3.5</v>
      </c>
    </row>
    <row r="25" spans="1:14" ht="14.25" customHeight="1">
      <c r="A25" s="659" t="s">
        <v>814</v>
      </c>
      <c r="B25" s="653">
        <v>7434</v>
      </c>
      <c r="C25" s="660">
        <f t="shared" si="1"/>
        <v>1.28</v>
      </c>
      <c r="D25" s="630">
        <f>ROUND(B25/'[1]2024-12-05'!B25*100-100,1)</f>
        <v>-54.6</v>
      </c>
      <c r="E25" s="654">
        <v>14900</v>
      </c>
      <c r="F25" s="630">
        <v>-2.4</v>
      </c>
      <c r="G25" s="630">
        <v>-5.4</v>
      </c>
      <c r="H25" s="649" t="s">
        <v>175</v>
      </c>
      <c r="I25" s="591">
        <v>6397</v>
      </c>
      <c r="J25" s="644">
        <f t="shared" si="2"/>
        <v>2.15</v>
      </c>
      <c r="K25" s="630">
        <f>ROUND(I25/'[1]2024-12-05'!I25*100-100,1)</f>
        <v>-12</v>
      </c>
      <c r="L25" s="591">
        <v>7617</v>
      </c>
      <c r="M25" s="630">
        <v>5.0999999999999996</v>
      </c>
      <c r="N25" s="239">
        <v>5.0999999999999996</v>
      </c>
    </row>
    <row r="26" spans="1:14" ht="14.25" customHeight="1">
      <c r="A26" s="659"/>
      <c r="B26" s="653"/>
      <c r="C26" s="660"/>
      <c r="D26" s="630"/>
      <c r="E26" s="654"/>
      <c r="F26" s="630"/>
      <c r="G26" s="630"/>
      <c r="H26" s="649"/>
      <c r="I26" s="240"/>
      <c r="J26" s="644"/>
      <c r="K26" s="630"/>
      <c r="L26" s="240"/>
      <c r="M26" s="630"/>
      <c r="N26" s="35"/>
    </row>
    <row r="27" spans="1:14" ht="15.75" customHeight="1">
      <c r="A27" s="652" t="s">
        <v>261</v>
      </c>
      <c r="B27" s="653">
        <v>1791</v>
      </c>
      <c r="C27" s="660">
        <f t="shared" ref="C27" si="3">ROUND(B27/$B$16*100,2)</f>
        <v>0.31</v>
      </c>
      <c r="D27" s="630">
        <f>ROUND(B27/'[1]2024-12-05'!B27*100-100,1)</f>
        <v>-32.700000000000003</v>
      </c>
      <c r="E27" s="654">
        <v>4763</v>
      </c>
      <c r="F27" s="630">
        <v>3.2</v>
      </c>
      <c r="G27" s="630">
        <v>0</v>
      </c>
      <c r="H27" s="661" t="s">
        <v>174</v>
      </c>
      <c r="I27" s="601">
        <v>35708</v>
      </c>
      <c r="J27" s="641">
        <f t="shared" ref="J27:J30" si="4">ROUND(I27/$B$47*100,2)</f>
        <v>12.02</v>
      </c>
      <c r="K27" s="642">
        <f>ROUND(I27/'[1]2024-12-05'!I27*100-100,1)</f>
        <v>-10</v>
      </c>
      <c r="L27" s="601">
        <v>50028</v>
      </c>
      <c r="M27" s="642">
        <v>-2.2999999999999998</v>
      </c>
      <c r="N27" s="35">
        <v>-3.8</v>
      </c>
    </row>
    <row r="28" spans="1:14" ht="14.25" customHeight="1">
      <c r="A28" s="652"/>
      <c r="B28" s="653"/>
      <c r="C28" s="660"/>
      <c r="D28" s="630"/>
      <c r="E28" s="654"/>
      <c r="F28" s="630"/>
      <c r="G28" s="630"/>
      <c r="H28" s="652" t="s">
        <v>173</v>
      </c>
      <c r="I28" s="591">
        <v>5036</v>
      </c>
      <c r="J28" s="644">
        <f t="shared" si="4"/>
        <v>1.7</v>
      </c>
      <c r="K28" s="630">
        <f>ROUND(I28/'[1]2024-12-05'!I28*100-100,1)</f>
        <v>-26.2</v>
      </c>
      <c r="L28" s="591">
        <v>6541</v>
      </c>
      <c r="M28" s="630">
        <v>-1.5</v>
      </c>
      <c r="N28" s="239">
        <v>-3.1</v>
      </c>
    </row>
    <row r="29" spans="1:14" ht="12.75" customHeight="1">
      <c r="A29" s="652" t="s">
        <v>260</v>
      </c>
      <c r="B29" s="653">
        <v>46040</v>
      </c>
      <c r="C29" s="660">
        <f t="shared" ref="C29:C32" si="5">ROUND(B29/$B$16*100,2)</f>
        <v>7.92</v>
      </c>
      <c r="D29" s="630">
        <f>ROUND(B29/'[1]2024-12-05'!B29*100-100,1)</f>
        <v>13.3</v>
      </c>
      <c r="E29" s="654">
        <v>40064</v>
      </c>
      <c r="F29" s="630">
        <v>3.7</v>
      </c>
      <c r="G29" s="630">
        <v>0.5</v>
      </c>
      <c r="H29" s="652" t="s">
        <v>172</v>
      </c>
      <c r="I29" s="591">
        <v>17021</v>
      </c>
      <c r="J29" s="644">
        <f t="shared" si="4"/>
        <v>5.73</v>
      </c>
      <c r="K29" s="630">
        <f>ROUND(I29/'[1]2024-12-05'!I29*100-100,1)</f>
        <v>-6.9</v>
      </c>
      <c r="L29" s="591">
        <v>30411</v>
      </c>
      <c r="M29" s="630">
        <v>-1.3</v>
      </c>
      <c r="N29" s="239">
        <v>-3.6</v>
      </c>
    </row>
    <row r="30" spans="1:14" ht="12.75" customHeight="1">
      <c r="A30" s="652" t="s">
        <v>259</v>
      </c>
      <c r="B30" s="653">
        <v>6053</v>
      </c>
      <c r="C30" s="660">
        <f t="shared" si="5"/>
        <v>1.04</v>
      </c>
      <c r="D30" s="630">
        <f>ROUND(B30/'[1]2024-12-05'!B30*100-100,1)</f>
        <v>590.20000000000005</v>
      </c>
      <c r="E30" s="654">
        <v>2106</v>
      </c>
      <c r="F30" s="630">
        <v>82.3</v>
      </c>
      <c r="G30" s="630">
        <v>76.599999999999994</v>
      </c>
      <c r="H30" s="652" t="s">
        <v>171</v>
      </c>
      <c r="I30" s="591">
        <v>13651</v>
      </c>
      <c r="J30" s="644">
        <f t="shared" si="4"/>
        <v>4.5999999999999996</v>
      </c>
      <c r="K30" s="630">
        <f>ROUND(I30/'[1]2024-12-05'!I30*100-100,1)</f>
        <v>-6.2</v>
      </c>
      <c r="L30" s="591">
        <v>13077</v>
      </c>
      <c r="M30" s="630">
        <v>-4.9000000000000004</v>
      </c>
      <c r="N30" s="239">
        <v>-4.0999999999999996</v>
      </c>
    </row>
    <row r="31" spans="1:14" ht="14.25" customHeight="1">
      <c r="A31" s="659" t="s">
        <v>258</v>
      </c>
      <c r="B31" s="653">
        <v>39716</v>
      </c>
      <c r="C31" s="660">
        <f t="shared" si="5"/>
        <v>6.83</v>
      </c>
      <c r="D31" s="630">
        <f>ROUND(B31/'[1]2024-12-05'!B31*100-100,1)</f>
        <v>3.5</v>
      </c>
      <c r="E31" s="654">
        <v>37212</v>
      </c>
      <c r="F31" s="630">
        <v>0.8</v>
      </c>
      <c r="G31" s="630">
        <v>-2.2999999999999998</v>
      </c>
      <c r="H31" s="652"/>
      <c r="I31" s="240"/>
      <c r="J31" s="644"/>
      <c r="K31" s="630"/>
      <c r="L31" s="240"/>
      <c r="M31" s="630"/>
      <c r="N31" s="663"/>
    </row>
    <row r="32" spans="1:14" ht="14.25" customHeight="1">
      <c r="A32" s="659" t="s">
        <v>157</v>
      </c>
      <c r="B32" s="653">
        <v>271</v>
      </c>
      <c r="C32" s="660">
        <f t="shared" si="5"/>
        <v>0.05</v>
      </c>
      <c r="D32" s="630">
        <f>ROUND(B32/'[1]2024-12-05'!B32*100-100,1)</f>
        <v>-80.599999999999994</v>
      </c>
      <c r="E32" s="654">
        <v>745</v>
      </c>
      <c r="F32" s="630">
        <v>31.2</v>
      </c>
      <c r="G32" s="630">
        <v>27.1</v>
      </c>
      <c r="H32" s="661" t="s">
        <v>170</v>
      </c>
      <c r="I32" s="601">
        <v>17991</v>
      </c>
      <c r="J32" s="641">
        <f t="shared" ref="J32:J35" si="6">ROUND(I32/$B$47*100,2)</f>
        <v>6.06</v>
      </c>
      <c r="K32" s="642">
        <f>ROUND(I32/'[1]2024-12-05'!I32*100-100,1)</f>
        <v>-5.4</v>
      </c>
      <c r="L32" s="601">
        <v>18456</v>
      </c>
      <c r="M32" s="642">
        <v>9.6</v>
      </c>
      <c r="N32" s="35">
        <v>10</v>
      </c>
    </row>
    <row r="33" spans="1:14" ht="14.25" customHeight="1">
      <c r="A33" s="652"/>
      <c r="B33" s="653"/>
      <c r="C33" s="660"/>
      <c r="D33" s="630"/>
      <c r="E33" s="654"/>
      <c r="F33" s="630"/>
      <c r="G33" s="630"/>
      <c r="H33" s="652" t="s">
        <v>169</v>
      </c>
      <c r="I33" s="591">
        <v>13394</v>
      </c>
      <c r="J33" s="644">
        <f t="shared" si="6"/>
        <v>4.51</v>
      </c>
      <c r="K33" s="630">
        <f>ROUND(I33/'[1]2024-12-05'!I33*100-100,1)</f>
        <v>-10.4</v>
      </c>
      <c r="L33" s="591">
        <v>13919</v>
      </c>
      <c r="M33" s="630">
        <v>10.5</v>
      </c>
      <c r="N33" s="239">
        <v>12.6</v>
      </c>
    </row>
    <row r="34" spans="1:14" ht="12" customHeight="1">
      <c r="A34" s="659" t="s">
        <v>257</v>
      </c>
      <c r="B34" s="653">
        <v>8311</v>
      </c>
      <c r="C34" s="660">
        <f t="shared" ref="C34:C35" si="7">ROUND(B34/$B$16*100,2)</f>
        <v>1.43</v>
      </c>
      <c r="D34" s="630">
        <f>ROUND(B34/'[1]2024-12-05'!B34*100-100,1)</f>
        <v>0.2</v>
      </c>
      <c r="E34" s="654">
        <v>10220</v>
      </c>
      <c r="F34" s="630">
        <v>0.9</v>
      </c>
      <c r="G34" s="630">
        <v>-2.2000000000000002</v>
      </c>
      <c r="H34" s="649" t="s">
        <v>168</v>
      </c>
      <c r="I34" s="591">
        <v>434</v>
      </c>
      <c r="J34" s="644">
        <f t="shared" si="6"/>
        <v>0.15</v>
      </c>
      <c r="K34" s="630">
        <f>ROUND(I34/'[1]2024-12-05'!I34*100-100,1)</f>
        <v>27.6</v>
      </c>
      <c r="L34" s="591">
        <v>314</v>
      </c>
      <c r="M34" s="630">
        <v>-3.4</v>
      </c>
      <c r="N34" s="239">
        <v>-6.3</v>
      </c>
    </row>
    <row r="35" spans="1:14" ht="14.25" customHeight="1">
      <c r="A35" s="652" t="s">
        <v>256</v>
      </c>
      <c r="B35" s="653">
        <v>1106</v>
      </c>
      <c r="C35" s="660">
        <f t="shared" si="7"/>
        <v>0.19</v>
      </c>
      <c r="D35" s="630">
        <f>ROUND(B35/'[1]2024-12-05'!B35*100-100,1)</f>
        <v>-35.4</v>
      </c>
      <c r="E35" s="654">
        <v>2271</v>
      </c>
      <c r="F35" s="630">
        <v>-6.9</v>
      </c>
      <c r="G35" s="630">
        <v>-9.8000000000000007</v>
      </c>
      <c r="H35" s="652" t="s">
        <v>167</v>
      </c>
      <c r="I35" s="591">
        <v>4164</v>
      </c>
      <c r="J35" s="644">
        <f t="shared" si="6"/>
        <v>1.4</v>
      </c>
      <c r="K35" s="630">
        <f>ROUND(I35/'[1]2024-12-05'!I35*100-100,1)</f>
        <v>12</v>
      </c>
      <c r="L35" s="591">
        <v>4222</v>
      </c>
      <c r="M35" s="630">
        <v>7.9</v>
      </c>
      <c r="N35" s="239">
        <v>5.2</v>
      </c>
    </row>
    <row r="36" spans="1:14" ht="14.25" customHeight="1">
      <c r="A36" s="659"/>
      <c r="B36" s="653"/>
      <c r="C36" s="660"/>
      <c r="D36" s="630"/>
      <c r="E36" s="654"/>
      <c r="F36" s="630"/>
      <c r="G36" s="630"/>
      <c r="H36" s="652"/>
      <c r="I36" s="576"/>
      <c r="J36" s="644"/>
      <c r="K36" s="630"/>
      <c r="L36" s="576"/>
      <c r="M36" s="630"/>
      <c r="N36" s="35"/>
    </row>
    <row r="37" spans="1:14" ht="15" customHeight="1">
      <c r="A37" s="652" t="s">
        <v>255</v>
      </c>
      <c r="B37" s="653">
        <v>423928</v>
      </c>
      <c r="C37" s="660">
        <v>100</v>
      </c>
      <c r="D37" s="630">
        <f>ROUND(B37/'[1]2024-12-05'!B37*100-100,1)</f>
        <v>4.2</v>
      </c>
      <c r="E37" s="654">
        <v>480399</v>
      </c>
      <c r="F37" s="630">
        <v>5.7</v>
      </c>
      <c r="G37" s="241" t="s">
        <v>154</v>
      </c>
      <c r="H37" s="664" t="s">
        <v>166</v>
      </c>
      <c r="I37" s="601">
        <v>27253</v>
      </c>
      <c r="J37" s="641">
        <f t="shared" ref="J37:J41" si="8">ROUND(I37/$B$47*100,2)</f>
        <v>9.18</v>
      </c>
      <c r="K37" s="642">
        <f>ROUND(I37/'[1]2024-12-05'!I37*100-100,1)</f>
        <v>-8.6</v>
      </c>
      <c r="L37" s="601">
        <v>31644</v>
      </c>
      <c r="M37" s="642">
        <v>1.6</v>
      </c>
      <c r="N37" s="35">
        <v>-3.6</v>
      </c>
    </row>
    <row r="38" spans="1:14" ht="14.25" customHeight="1">
      <c r="A38" s="652" t="s">
        <v>254</v>
      </c>
      <c r="B38" s="653">
        <v>312316</v>
      </c>
      <c r="C38" s="660">
        <f>ROUND(B38/$B$37*100,2)</f>
        <v>73.67</v>
      </c>
      <c r="D38" s="630">
        <f>ROUND(B38/'[1]2024-12-05'!B38*100-100,1)</f>
        <v>7.4</v>
      </c>
      <c r="E38" s="654">
        <v>348303</v>
      </c>
      <c r="F38" s="630">
        <v>3.7</v>
      </c>
      <c r="G38" s="241" t="s">
        <v>154</v>
      </c>
      <c r="H38" s="649" t="s">
        <v>165</v>
      </c>
      <c r="I38" s="591">
        <v>3010</v>
      </c>
      <c r="J38" s="644">
        <f t="shared" si="8"/>
        <v>1.01</v>
      </c>
      <c r="K38" s="630">
        <f>ROUND(I38/'[1]2024-12-05'!I38*100-100,1)</f>
        <v>-8.6</v>
      </c>
      <c r="L38" s="591">
        <v>2446</v>
      </c>
      <c r="M38" s="630">
        <v>1.1000000000000001</v>
      </c>
      <c r="N38" s="239">
        <v>-1.4</v>
      </c>
    </row>
    <row r="39" spans="1:14" ht="14.25" customHeight="1">
      <c r="A39" s="652" t="s">
        <v>253</v>
      </c>
      <c r="B39" s="653">
        <v>3963</v>
      </c>
      <c r="C39" s="660">
        <f>ROUND(B39/$B$37*100,2)</f>
        <v>0.93</v>
      </c>
      <c r="D39" s="630">
        <f>ROUND(B39/'[1]2024-12-05'!B39*100-100,1)</f>
        <v>-54.4</v>
      </c>
      <c r="E39" s="654">
        <v>6360</v>
      </c>
      <c r="F39" s="630">
        <v>-6.1</v>
      </c>
      <c r="G39" s="241" t="s">
        <v>154</v>
      </c>
      <c r="H39" s="649" t="s">
        <v>164</v>
      </c>
      <c r="I39" s="591">
        <v>7206</v>
      </c>
      <c r="J39" s="644">
        <f t="shared" si="8"/>
        <v>2.4300000000000002</v>
      </c>
      <c r="K39" s="630">
        <f>ROUND(I39/'[1]2024-12-05'!I39*100-100,1)</f>
        <v>0.6</v>
      </c>
      <c r="L39" s="591">
        <v>8066</v>
      </c>
      <c r="M39" s="630">
        <v>2.9</v>
      </c>
      <c r="N39" s="239">
        <v>-0.4</v>
      </c>
    </row>
    <row r="40" spans="1:14" ht="14.25" customHeight="1">
      <c r="A40" s="652" t="s">
        <v>252</v>
      </c>
      <c r="B40" s="653">
        <v>0</v>
      </c>
      <c r="C40" s="660">
        <f>ROUND(B40/$B$37*100,2)</f>
        <v>0</v>
      </c>
      <c r="D40" s="630">
        <f>ROUND(B40/'[1]2024-12-05'!B40*100-100,1)</f>
        <v>-100</v>
      </c>
      <c r="E40" s="654">
        <v>3736</v>
      </c>
      <c r="F40" s="630">
        <v>66.900000000000006</v>
      </c>
      <c r="G40" s="241" t="s">
        <v>154</v>
      </c>
      <c r="H40" s="649" t="s">
        <v>163</v>
      </c>
      <c r="I40" s="591">
        <v>1689</v>
      </c>
      <c r="J40" s="644">
        <f t="shared" si="8"/>
        <v>0.56999999999999995</v>
      </c>
      <c r="K40" s="630">
        <f>ROUND(I40/'[1]2024-12-05'!I40*100-100,1)</f>
        <v>-15.4</v>
      </c>
      <c r="L40" s="591">
        <v>2393</v>
      </c>
      <c r="M40" s="630">
        <v>-6.3</v>
      </c>
      <c r="N40" s="239">
        <v>-9.9</v>
      </c>
    </row>
    <row r="41" spans="1:14" ht="14.25" customHeight="1">
      <c r="A41" s="665"/>
      <c r="B41" s="653"/>
      <c r="C41" s="660"/>
      <c r="D41" s="630"/>
      <c r="E41" s="654"/>
      <c r="F41" s="630"/>
      <c r="G41" s="630"/>
      <c r="H41" s="649" t="s">
        <v>162</v>
      </c>
      <c r="I41" s="591">
        <v>15348</v>
      </c>
      <c r="J41" s="644">
        <f t="shared" si="8"/>
        <v>5.17</v>
      </c>
      <c r="K41" s="630">
        <f>ROUND(I41/'[1]2024-12-05'!I41*100-100,1)</f>
        <v>-11.5</v>
      </c>
      <c r="L41" s="591">
        <v>18738</v>
      </c>
      <c r="M41" s="630">
        <v>2.2000000000000002</v>
      </c>
      <c r="N41" s="239">
        <v>-4.4000000000000004</v>
      </c>
    </row>
    <row r="42" spans="1:14" ht="13.5" customHeight="1">
      <c r="A42" s="666" t="s">
        <v>251</v>
      </c>
      <c r="B42" s="667">
        <v>242690</v>
      </c>
      <c r="C42" s="668" t="s">
        <v>154</v>
      </c>
      <c r="D42" s="648">
        <f>ROUND(B42/'[1]2024-12-05'!B42*100-100,1)</f>
        <v>48</v>
      </c>
      <c r="E42" s="654">
        <v>227608</v>
      </c>
      <c r="F42" s="648">
        <v>6.7</v>
      </c>
      <c r="G42" s="242" t="s">
        <v>154</v>
      </c>
      <c r="H42" s="649"/>
      <c r="I42" s="240"/>
      <c r="J42" s="644"/>
      <c r="K42" s="630"/>
      <c r="L42" s="240"/>
      <c r="M42" s="630"/>
      <c r="N42" s="663"/>
    </row>
    <row r="43" spans="1:14" s="37" customFormat="1" ht="15" customHeight="1">
      <c r="A43" s="652"/>
      <c r="B43" s="669" t="s">
        <v>522</v>
      </c>
      <c r="C43" s="629" t="s">
        <v>217</v>
      </c>
      <c r="D43" s="630"/>
      <c r="E43" s="670" t="s">
        <v>522</v>
      </c>
      <c r="F43" s="629" t="s">
        <v>217</v>
      </c>
      <c r="G43" s="630"/>
      <c r="H43" s="664" t="s">
        <v>161</v>
      </c>
      <c r="I43" s="601">
        <v>47077</v>
      </c>
      <c r="J43" s="641">
        <f t="shared" ref="J43:J47" si="9">ROUND(I43/$B$47*100,2)</f>
        <v>15.85</v>
      </c>
      <c r="K43" s="642">
        <f>ROUND(I43/'[1]2024-12-05'!I43*100-100,1)</f>
        <v>-3.2</v>
      </c>
      <c r="L43" s="601">
        <v>56685</v>
      </c>
      <c r="M43" s="642">
        <v>3.5</v>
      </c>
      <c r="N43" s="38">
        <v>0.3</v>
      </c>
    </row>
    <row r="44" spans="1:14" ht="12.75" customHeight="1">
      <c r="A44" s="652" t="s">
        <v>250</v>
      </c>
      <c r="B44" s="653">
        <v>1248250</v>
      </c>
      <c r="C44" s="629" t="s">
        <v>154</v>
      </c>
      <c r="D44" s="630">
        <f>ROUND(B44/'[1]2024-12-05'!B44*100-100,1)</f>
        <v>11.2</v>
      </c>
      <c r="E44" s="654">
        <v>1344162</v>
      </c>
      <c r="F44" s="630">
        <v>5.4</v>
      </c>
      <c r="G44" s="241" t="s">
        <v>154</v>
      </c>
      <c r="H44" s="652" t="s">
        <v>160</v>
      </c>
      <c r="I44" s="591">
        <v>25424</v>
      </c>
      <c r="J44" s="644">
        <f t="shared" si="9"/>
        <v>8.56</v>
      </c>
      <c r="K44" s="630">
        <f>ROUND(I44/'[1]2024-12-05'!I44*100-100,1)</f>
        <v>12.1</v>
      </c>
      <c r="L44" s="591">
        <v>27386</v>
      </c>
      <c r="M44" s="630">
        <v>4.9000000000000004</v>
      </c>
      <c r="N44" s="239">
        <v>3.8</v>
      </c>
    </row>
    <row r="45" spans="1:14" s="23" customFormat="1" ht="16.5" customHeight="1">
      <c r="A45" s="652" t="s">
        <v>249</v>
      </c>
      <c r="B45" s="653">
        <v>384352</v>
      </c>
      <c r="C45" s="660" t="s">
        <v>154</v>
      </c>
      <c r="D45" s="630">
        <f>ROUND(B45/'[1]2024-12-05'!B45*100-100,1)</f>
        <v>-2</v>
      </c>
      <c r="E45" s="654">
        <v>438723</v>
      </c>
      <c r="F45" s="630">
        <v>1.5</v>
      </c>
      <c r="G45" s="241" t="s">
        <v>154</v>
      </c>
      <c r="H45" s="652" t="s">
        <v>159</v>
      </c>
      <c r="I45" s="591">
        <v>5756</v>
      </c>
      <c r="J45" s="644">
        <f t="shared" si="9"/>
        <v>1.94</v>
      </c>
      <c r="K45" s="630">
        <f>ROUND(I45/'[1]2024-12-05'!I45*100-100,1)</f>
        <v>-22.7</v>
      </c>
      <c r="L45" s="591">
        <v>6763</v>
      </c>
      <c r="M45" s="630">
        <v>-3.7</v>
      </c>
      <c r="N45" s="241">
        <v>-6.7</v>
      </c>
    </row>
    <row r="46" spans="1:14" ht="14.25" customHeight="1">
      <c r="A46" s="661"/>
      <c r="B46" s="656"/>
      <c r="C46" s="657"/>
      <c r="D46" s="642"/>
      <c r="E46" s="658"/>
      <c r="F46" s="642"/>
      <c r="G46" s="642"/>
      <c r="H46" s="652" t="s">
        <v>158</v>
      </c>
      <c r="I46" s="591">
        <v>14141</v>
      </c>
      <c r="J46" s="644">
        <f t="shared" si="9"/>
        <v>4.76</v>
      </c>
      <c r="K46" s="630">
        <f>ROUND(I46/'[1]2024-12-05'!I46*100-100,1)</f>
        <v>-16.899999999999999</v>
      </c>
      <c r="L46" s="591">
        <v>15060</v>
      </c>
      <c r="M46" s="630">
        <v>2.6</v>
      </c>
      <c r="N46" s="239">
        <v>-0.6</v>
      </c>
    </row>
    <row r="47" spans="1:14" ht="12" customHeight="1">
      <c r="A47" s="661" t="s">
        <v>216</v>
      </c>
      <c r="B47" s="656">
        <v>297017</v>
      </c>
      <c r="C47" s="657">
        <v>100</v>
      </c>
      <c r="D47" s="642">
        <f>ROUND(B47/'[1]2024-12-05'!B47*100-100,1)</f>
        <v>-1.3</v>
      </c>
      <c r="E47" s="658">
        <v>325137</v>
      </c>
      <c r="F47" s="642">
        <v>2</v>
      </c>
      <c r="G47" s="642">
        <v>-1.2</v>
      </c>
      <c r="H47" s="643" t="s">
        <v>157</v>
      </c>
      <c r="I47" s="591">
        <v>1756</v>
      </c>
      <c r="J47" s="644">
        <f t="shared" si="9"/>
        <v>0.59</v>
      </c>
      <c r="K47" s="630">
        <f>ROUND(I47/'[1]2024-12-05'!I47*100-100,1)</f>
        <v>15.5</v>
      </c>
      <c r="L47" s="591">
        <v>7476</v>
      </c>
      <c r="M47" s="630">
        <v>7.5</v>
      </c>
      <c r="N47" s="241">
        <v>4.2</v>
      </c>
    </row>
    <row r="48" spans="1:14" s="25" customFormat="1" ht="12.75" customHeight="1">
      <c r="A48" s="655"/>
      <c r="B48" s="656"/>
      <c r="C48" s="657"/>
      <c r="D48" s="642"/>
      <c r="E48" s="658"/>
      <c r="F48" s="642"/>
      <c r="G48" s="642"/>
      <c r="H48" s="643"/>
      <c r="I48" s="240"/>
      <c r="J48" s="644"/>
      <c r="K48" s="630"/>
      <c r="L48" s="240"/>
      <c r="M48" s="630"/>
      <c r="N48" s="35"/>
    </row>
    <row r="49" spans="1:14" ht="14.25" customHeight="1">
      <c r="A49" s="655" t="s">
        <v>215</v>
      </c>
      <c r="B49" s="656">
        <v>88897</v>
      </c>
      <c r="C49" s="657">
        <f>ROUND(B49/$B$47*100,2)</f>
        <v>29.93</v>
      </c>
      <c r="D49" s="642">
        <f>ROUND(B49/'[1]2024-12-05'!B49*100-100,1)</f>
        <v>6.7</v>
      </c>
      <c r="E49" s="658">
        <v>87954</v>
      </c>
      <c r="F49" s="642">
        <v>4</v>
      </c>
      <c r="G49" s="642">
        <v>-0.3</v>
      </c>
      <c r="H49" s="649" t="s">
        <v>248</v>
      </c>
      <c r="I49" s="591">
        <v>87335</v>
      </c>
      <c r="J49" s="644">
        <v>100</v>
      </c>
      <c r="K49" s="630">
        <f>ROUND(I49/'[1]2024-12-05'!I49*100-100,1)</f>
        <v>-4.5999999999999996</v>
      </c>
      <c r="L49" s="591">
        <v>113586</v>
      </c>
      <c r="M49" s="630">
        <v>0.1</v>
      </c>
      <c r="N49" s="241" t="s">
        <v>154</v>
      </c>
    </row>
    <row r="50" spans="1:14" s="25" customFormat="1" ht="14.25" customHeight="1">
      <c r="A50" s="659" t="s">
        <v>214</v>
      </c>
      <c r="B50" s="653">
        <v>7956</v>
      </c>
      <c r="C50" s="660">
        <f t="shared" ref="C50:C61" si="10">ROUND(B50/$B$47*100,2)</f>
        <v>2.68</v>
      </c>
      <c r="D50" s="630">
        <f>ROUND(B50/'[1]2024-12-05'!B50*100-100,1)</f>
        <v>6.4</v>
      </c>
      <c r="E50" s="654">
        <v>7339</v>
      </c>
      <c r="F50" s="630">
        <v>9.8000000000000007</v>
      </c>
      <c r="G50" s="630">
        <v>1.2</v>
      </c>
      <c r="H50" s="643" t="s">
        <v>247</v>
      </c>
      <c r="I50" s="591">
        <v>27774</v>
      </c>
      <c r="J50" s="644">
        <f>ROUND(I50/$I$49*100,2)</f>
        <v>31.8</v>
      </c>
      <c r="K50" s="630">
        <f>ROUND(I50/'[1]2024-12-05'!I50*100-100,1)</f>
        <v>-19.3</v>
      </c>
      <c r="L50" s="591">
        <v>44492</v>
      </c>
      <c r="M50" s="630">
        <v>-4.4000000000000004</v>
      </c>
      <c r="N50" s="241" t="s">
        <v>154</v>
      </c>
    </row>
    <row r="51" spans="1:14" ht="14.25" customHeight="1">
      <c r="A51" s="659" t="s">
        <v>213</v>
      </c>
      <c r="B51" s="653">
        <v>5000</v>
      </c>
      <c r="C51" s="660">
        <f t="shared" si="10"/>
        <v>1.68</v>
      </c>
      <c r="D51" s="630">
        <f>ROUND(B51/'[1]2024-12-05'!B51*100-100,1)</f>
        <v>3.6</v>
      </c>
      <c r="E51" s="654">
        <v>5008</v>
      </c>
      <c r="F51" s="630">
        <v>-0.3</v>
      </c>
      <c r="G51" s="630">
        <v>-1.2</v>
      </c>
      <c r="H51" s="649" t="s">
        <v>246</v>
      </c>
      <c r="I51" s="591">
        <v>10193</v>
      </c>
      <c r="J51" s="644">
        <f>ROUND(I51/$I$49*100,2)</f>
        <v>11.67</v>
      </c>
      <c r="K51" s="630">
        <f>ROUND(I51/'[1]2024-12-05'!I51*100-100,1)</f>
        <v>-23.7</v>
      </c>
      <c r="L51" s="591">
        <v>18307</v>
      </c>
      <c r="M51" s="630">
        <v>-7</v>
      </c>
      <c r="N51" s="241" t="s">
        <v>154</v>
      </c>
    </row>
    <row r="52" spans="1:14" ht="14.25" customHeight="1">
      <c r="A52" s="659" t="s">
        <v>212</v>
      </c>
      <c r="B52" s="653">
        <v>9290</v>
      </c>
      <c r="C52" s="660">
        <f t="shared" si="10"/>
        <v>3.13</v>
      </c>
      <c r="D52" s="630">
        <f>ROUND(B52/'[1]2024-12-05'!B52*100-100,1)</f>
        <v>-3.5</v>
      </c>
      <c r="E52" s="654">
        <v>8644</v>
      </c>
      <c r="F52" s="630">
        <v>2</v>
      </c>
      <c r="G52" s="630">
        <v>-1.4</v>
      </c>
      <c r="H52" s="643" t="s">
        <v>245</v>
      </c>
      <c r="I52" s="591">
        <v>12241</v>
      </c>
      <c r="J52" s="644">
        <f>ROUND(I52/$I$49*100,2)</f>
        <v>14.02</v>
      </c>
      <c r="K52" s="630">
        <f>ROUND(I52/'[1]2024-12-05'!I52*100-100,1)</f>
        <v>-26.4</v>
      </c>
      <c r="L52" s="591">
        <v>18484</v>
      </c>
      <c r="M52" s="630">
        <v>-5.5</v>
      </c>
      <c r="N52" s="241" t="s">
        <v>154</v>
      </c>
    </row>
    <row r="53" spans="1:14" ht="14.25" customHeight="1">
      <c r="A53" s="652" t="s">
        <v>211</v>
      </c>
      <c r="B53" s="653">
        <v>4371</v>
      </c>
      <c r="C53" s="660">
        <f t="shared" si="10"/>
        <v>1.47</v>
      </c>
      <c r="D53" s="630">
        <f>ROUND(B53/'[1]2024-12-05'!B53*100-100,1)</f>
        <v>9.4</v>
      </c>
      <c r="E53" s="654">
        <v>4161</v>
      </c>
      <c r="F53" s="630">
        <v>-0.5</v>
      </c>
      <c r="G53" s="630">
        <v>-2</v>
      </c>
      <c r="H53" s="652" t="s">
        <v>244</v>
      </c>
      <c r="I53" s="591">
        <v>5340</v>
      </c>
      <c r="J53" s="644">
        <f>ROUND(I53/$I$49*100,2)</f>
        <v>6.11</v>
      </c>
      <c r="K53" s="630">
        <f>ROUND(I53/'[1]2024-12-05'!I53*100-100,1)</f>
        <v>19.8</v>
      </c>
      <c r="L53" s="591">
        <v>7701</v>
      </c>
      <c r="M53" s="630">
        <v>5.4</v>
      </c>
      <c r="N53" s="241" t="s">
        <v>154</v>
      </c>
    </row>
    <row r="54" spans="1:14" ht="14.25" customHeight="1">
      <c r="A54" s="652" t="s">
        <v>210</v>
      </c>
      <c r="B54" s="653">
        <v>8252</v>
      </c>
      <c r="C54" s="660">
        <f t="shared" si="10"/>
        <v>2.78</v>
      </c>
      <c r="D54" s="630">
        <f>ROUND(B54/'[1]2024-12-05'!B54*100-100,1)</f>
        <v>4.7</v>
      </c>
      <c r="E54" s="654">
        <v>8364</v>
      </c>
      <c r="F54" s="630">
        <v>3.7</v>
      </c>
      <c r="G54" s="630">
        <v>-4.5</v>
      </c>
      <c r="H54" s="652" t="s">
        <v>243</v>
      </c>
      <c r="I54" s="591">
        <v>59561</v>
      </c>
      <c r="J54" s="644">
        <f>ROUND(I54/$I$49*100,2)</f>
        <v>68.2</v>
      </c>
      <c r="K54" s="630">
        <f>ROUND(I54/'[1]2024-12-05'!I54*100-100,1)</f>
        <v>4.5</v>
      </c>
      <c r="L54" s="591">
        <v>69036</v>
      </c>
      <c r="M54" s="630">
        <v>3.2</v>
      </c>
      <c r="N54" s="241" t="s">
        <v>154</v>
      </c>
    </row>
    <row r="55" spans="1:14" ht="14.25" customHeight="1">
      <c r="A55" s="652" t="s">
        <v>209</v>
      </c>
      <c r="B55" s="653">
        <v>2482</v>
      </c>
      <c r="C55" s="660">
        <f t="shared" si="10"/>
        <v>0.84</v>
      </c>
      <c r="D55" s="630">
        <f>ROUND(B55/'[1]2024-12-05'!B55*100-100,1)</f>
        <v>16.5</v>
      </c>
      <c r="E55" s="654">
        <v>2461</v>
      </c>
      <c r="F55" s="630">
        <v>0.1</v>
      </c>
      <c r="G55" s="630">
        <v>-9.6</v>
      </c>
      <c r="H55" s="652"/>
      <c r="I55" s="240"/>
      <c r="J55" s="644"/>
      <c r="K55" s="630"/>
      <c r="L55" s="240"/>
      <c r="M55" s="630"/>
      <c r="N55" s="239"/>
    </row>
    <row r="56" spans="1:14" ht="14.25" customHeight="1">
      <c r="A56" s="652" t="s">
        <v>208</v>
      </c>
      <c r="B56" s="653">
        <v>3986</v>
      </c>
      <c r="C56" s="660">
        <f t="shared" si="10"/>
        <v>1.34</v>
      </c>
      <c r="D56" s="630">
        <f>ROUND(B56/'[1]2024-12-05'!B56*100-100,1)</f>
        <v>7.8</v>
      </c>
      <c r="E56" s="654">
        <v>4024</v>
      </c>
      <c r="F56" s="630">
        <v>3.8</v>
      </c>
      <c r="G56" s="630">
        <v>2.1</v>
      </c>
      <c r="H56" s="643" t="s">
        <v>242</v>
      </c>
      <c r="I56" s="591">
        <v>665811</v>
      </c>
      <c r="J56" s="644">
        <v>100</v>
      </c>
      <c r="K56" s="630">
        <f>ROUND(I56/'[1]2024-12-05'!I56*100-100,1)</f>
        <v>10.199999999999999</v>
      </c>
      <c r="L56" s="591">
        <v>698134</v>
      </c>
      <c r="M56" s="630">
        <v>6.7</v>
      </c>
      <c r="N56" s="241" t="s">
        <v>154</v>
      </c>
    </row>
    <row r="57" spans="1:14" ht="14.25" customHeight="1">
      <c r="A57" s="652" t="s">
        <v>207</v>
      </c>
      <c r="B57" s="653">
        <v>8730</v>
      </c>
      <c r="C57" s="660">
        <f t="shared" si="10"/>
        <v>2.94</v>
      </c>
      <c r="D57" s="630">
        <f>ROUND(B57/'[1]2024-12-05'!B57*100-100,1)</f>
        <v>8.6</v>
      </c>
      <c r="E57" s="654">
        <v>8176</v>
      </c>
      <c r="F57" s="630">
        <v>3.8</v>
      </c>
      <c r="G57" s="630">
        <v>-2.1</v>
      </c>
      <c r="H57" s="643" t="s">
        <v>241</v>
      </c>
      <c r="I57" s="591">
        <v>486327</v>
      </c>
      <c r="J57" s="644">
        <f>ROUND(I57/$I$56*100,2)</f>
        <v>73.040000000000006</v>
      </c>
      <c r="K57" s="630">
        <f>ROUND(I57/'[1]2024-12-05'!I57*100-100,1)</f>
        <v>7.9</v>
      </c>
      <c r="L57" s="591">
        <v>523544</v>
      </c>
      <c r="M57" s="630">
        <v>6.2</v>
      </c>
      <c r="N57" s="241" t="s">
        <v>154</v>
      </c>
    </row>
    <row r="58" spans="1:14" ht="14.25" customHeight="1">
      <c r="A58" s="652" t="s">
        <v>206</v>
      </c>
      <c r="B58" s="653">
        <v>13357</v>
      </c>
      <c r="C58" s="660">
        <f t="shared" si="10"/>
        <v>4.5</v>
      </c>
      <c r="D58" s="630">
        <f>ROUND(B58/'[1]2024-12-05'!B58*100-100,1)</f>
        <v>4.3</v>
      </c>
      <c r="E58" s="654">
        <v>12759</v>
      </c>
      <c r="F58" s="630">
        <v>1.8</v>
      </c>
      <c r="G58" s="630">
        <v>-1.5</v>
      </c>
      <c r="H58" s="643" t="s">
        <v>240</v>
      </c>
      <c r="I58" s="591">
        <v>18649</v>
      </c>
      <c r="J58" s="644">
        <f>ROUND(I58/$I$56*100,2)</f>
        <v>2.8</v>
      </c>
      <c r="K58" s="630">
        <f>ROUND(I58/'[1]2024-12-05'!I58*100-100,1)</f>
        <v>-24.1</v>
      </c>
      <c r="L58" s="591">
        <v>20337</v>
      </c>
      <c r="M58" s="630">
        <v>-6.3</v>
      </c>
      <c r="N58" s="241" t="s">
        <v>154</v>
      </c>
    </row>
    <row r="59" spans="1:14" ht="14.25" customHeight="1">
      <c r="A59" s="652" t="s">
        <v>205</v>
      </c>
      <c r="B59" s="653">
        <v>5648</v>
      </c>
      <c r="C59" s="660">
        <f t="shared" si="10"/>
        <v>1.9</v>
      </c>
      <c r="D59" s="630">
        <f>ROUND(B59/'[1]2024-12-05'!B59*100-100,1)</f>
        <v>0.9</v>
      </c>
      <c r="E59" s="654">
        <v>5729</v>
      </c>
      <c r="F59" s="630">
        <v>2.1</v>
      </c>
      <c r="G59" s="630">
        <v>-2.5</v>
      </c>
      <c r="H59" s="643" t="s">
        <v>239</v>
      </c>
      <c r="I59" s="591">
        <v>47626</v>
      </c>
      <c r="J59" s="644">
        <f>ROUND(I59/$I$56*100,2)</f>
        <v>7.15</v>
      </c>
      <c r="K59" s="630">
        <f>ROUND(I59/'[1]2024-12-05'!I59*100-100,1)</f>
        <v>51.1</v>
      </c>
      <c r="L59" s="591">
        <v>38280</v>
      </c>
      <c r="M59" s="630">
        <v>-2.2000000000000002</v>
      </c>
      <c r="N59" s="241" t="s">
        <v>154</v>
      </c>
    </row>
    <row r="60" spans="1:14" ht="14.25" customHeight="1">
      <c r="A60" s="659" t="s">
        <v>204</v>
      </c>
      <c r="B60" s="653">
        <v>4483</v>
      </c>
      <c r="C60" s="660">
        <f t="shared" si="10"/>
        <v>1.51</v>
      </c>
      <c r="D60" s="630">
        <f>ROUND(B60/'[1]2024-12-05'!B60*100-100,1)</f>
        <v>27.9</v>
      </c>
      <c r="E60" s="654">
        <v>3606</v>
      </c>
      <c r="F60" s="630">
        <v>-1</v>
      </c>
      <c r="G60" s="630">
        <v>-2.2999999999999998</v>
      </c>
      <c r="H60" s="643"/>
      <c r="I60" s="240"/>
      <c r="J60" s="644"/>
      <c r="K60" s="630"/>
      <c r="L60" s="240"/>
      <c r="M60" s="630"/>
      <c r="N60" s="239"/>
    </row>
    <row r="61" spans="1:14" ht="14.25" customHeight="1">
      <c r="A61" s="659" t="s">
        <v>203</v>
      </c>
      <c r="B61" s="653">
        <v>15339</v>
      </c>
      <c r="C61" s="660">
        <f t="shared" si="10"/>
        <v>5.16</v>
      </c>
      <c r="D61" s="630">
        <f>ROUND(B61/'[1]2024-12-05'!B61*100-100,1)</f>
        <v>12.1</v>
      </c>
      <c r="E61" s="654">
        <v>17681</v>
      </c>
      <c r="F61" s="630">
        <v>9.6</v>
      </c>
      <c r="G61" s="630">
        <v>6.8</v>
      </c>
      <c r="H61" s="671" t="s">
        <v>238</v>
      </c>
      <c r="I61" s="591">
        <v>198088</v>
      </c>
      <c r="J61" s="648" t="s">
        <v>811</v>
      </c>
      <c r="K61" s="630">
        <f>ROUND(I61/'[1]2024-12-05'!I61*100-100,1)</f>
        <v>57.1</v>
      </c>
      <c r="L61" s="591">
        <v>207306</v>
      </c>
      <c r="M61" s="630">
        <v>9.6</v>
      </c>
      <c r="N61" s="648" t="s">
        <v>154</v>
      </c>
    </row>
    <row r="62" spans="1:14" ht="14.25" customHeight="1">
      <c r="A62" s="655"/>
      <c r="B62" s="653"/>
      <c r="C62" s="660"/>
      <c r="D62" s="630"/>
      <c r="E62" s="654"/>
      <c r="F62" s="630"/>
      <c r="G62" s="630"/>
      <c r="H62" s="671" t="s">
        <v>1321</v>
      </c>
      <c r="I62" s="672"/>
      <c r="J62" s="672" t="s">
        <v>811</v>
      </c>
      <c r="K62" s="672"/>
      <c r="L62" s="36"/>
      <c r="M62" s="672"/>
      <c r="N62" s="672"/>
    </row>
    <row r="63" spans="1:14" ht="13.5" customHeight="1">
      <c r="A63" s="655" t="s">
        <v>202</v>
      </c>
      <c r="B63" s="656">
        <v>21656</v>
      </c>
      <c r="C63" s="657">
        <f t="shared" ref="C63:C65" si="11">ROUND(B63/$B$47*100,2)</f>
        <v>7.29</v>
      </c>
      <c r="D63" s="642">
        <f>ROUND(B63/'[1]2024-12-05'!B63*100-100,1)</f>
        <v>-12.9</v>
      </c>
      <c r="E63" s="658">
        <v>19055</v>
      </c>
      <c r="F63" s="642">
        <v>0.4</v>
      </c>
      <c r="G63" s="642">
        <v>-1.5</v>
      </c>
      <c r="H63" s="661" t="s">
        <v>237</v>
      </c>
      <c r="I63" s="601">
        <v>494297</v>
      </c>
      <c r="J63" s="642" t="s">
        <v>811</v>
      </c>
      <c r="K63" s="642">
        <f>ROUND(I63/'[1]2024-12-05'!I63*100-100,1)</f>
        <v>7.4</v>
      </c>
      <c r="L63" s="601">
        <v>522569</v>
      </c>
      <c r="M63" s="642">
        <v>5.6</v>
      </c>
      <c r="N63" s="642">
        <v>2.2999999999999998</v>
      </c>
    </row>
    <row r="64" spans="1:14" s="25" customFormat="1" ht="14.25" customHeight="1">
      <c r="A64" s="652" t="s">
        <v>815</v>
      </c>
      <c r="B64" s="653">
        <v>17362</v>
      </c>
      <c r="C64" s="660">
        <f t="shared" si="11"/>
        <v>5.85</v>
      </c>
      <c r="D64" s="630">
        <f>ROUND(B64/'[1]2024-12-05'!B64*100-100,1)</f>
        <v>-16.8</v>
      </c>
      <c r="E64" s="654">
        <v>11537</v>
      </c>
      <c r="F64" s="630">
        <v>5.6</v>
      </c>
      <c r="G64" s="630">
        <v>5.3</v>
      </c>
      <c r="H64" s="652" t="s">
        <v>236</v>
      </c>
      <c r="I64" s="591">
        <v>197281</v>
      </c>
      <c r="J64" s="630" t="s">
        <v>811</v>
      </c>
      <c r="K64" s="630">
        <f>ROUND(I64/'[1]2024-12-05'!I64*100-100,1)</f>
        <v>23.7</v>
      </c>
      <c r="L64" s="591">
        <v>197432</v>
      </c>
      <c r="M64" s="630">
        <v>12.2</v>
      </c>
      <c r="N64" s="630" t="s">
        <v>154</v>
      </c>
    </row>
    <row r="65" spans="1:14" ht="14.25" customHeight="1">
      <c r="A65" s="652" t="s">
        <v>201</v>
      </c>
      <c r="B65" s="653">
        <v>4294</v>
      </c>
      <c r="C65" s="660">
        <f t="shared" si="11"/>
        <v>1.45</v>
      </c>
      <c r="D65" s="630">
        <f>ROUND(B65/'[1]2024-12-05'!B65*100-100,1)</f>
        <v>7.9</v>
      </c>
      <c r="E65" s="654">
        <v>7517</v>
      </c>
      <c r="F65" s="630">
        <v>-6.6</v>
      </c>
      <c r="G65" s="630">
        <v>-9.1999999999999993</v>
      </c>
      <c r="H65" s="652" t="s">
        <v>235</v>
      </c>
      <c r="I65" s="591">
        <v>188697</v>
      </c>
      <c r="J65" s="630" t="s">
        <v>811</v>
      </c>
      <c r="K65" s="630">
        <f>ROUND(I65/'[1]2024-12-05'!I65*100-100,1)</f>
        <v>7.2</v>
      </c>
      <c r="L65" s="591">
        <v>189218</v>
      </c>
      <c r="M65" s="630">
        <v>10</v>
      </c>
      <c r="N65" s="630" t="s">
        <v>154</v>
      </c>
    </row>
    <row r="66" spans="1:14" ht="14.25" customHeight="1">
      <c r="A66" s="661"/>
      <c r="B66" s="653"/>
      <c r="C66" s="660"/>
      <c r="D66" s="630"/>
      <c r="E66" s="654"/>
      <c r="F66" s="630"/>
      <c r="G66" s="630"/>
      <c r="H66" s="652" t="s">
        <v>234</v>
      </c>
      <c r="I66" s="591">
        <v>174011</v>
      </c>
      <c r="J66" s="630" t="s">
        <v>811</v>
      </c>
      <c r="K66" s="630">
        <f>ROUND(I66/'[1]2024-12-05'!I66*100-100,1)</f>
        <v>8.6999999999999993</v>
      </c>
      <c r="L66" s="591">
        <v>175241</v>
      </c>
      <c r="M66" s="630">
        <v>11.6</v>
      </c>
      <c r="N66" s="630" t="s">
        <v>154</v>
      </c>
    </row>
    <row r="67" spans="1:14" ht="12" customHeight="1">
      <c r="A67" s="661" t="s">
        <v>200</v>
      </c>
      <c r="B67" s="656">
        <v>22083</v>
      </c>
      <c r="C67" s="657">
        <f t="shared" ref="C67:C71" si="12">ROUND(B67/$B$47*100,2)</f>
        <v>7.43</v>
      </c>
      <c r="D67" s="642">
        <f>ROUND(B67/'[1]2024-12-05'!B67*100-100,1)</f>
        <v>0.8</v>
      </c>
      <c r="E67" s="658">
        <v>22756</v>
      </c>
      <c r="F67" s="642">
        <v>-3.4</v>
      </c>
      <c r="G67" s="642">
        <v>-7.1</v>
      </c>
      <c r="H67" s="643" t="s">
        <v>233</v>
      </c>
      <c r="I67" s="591">
        <v>14686</v>
      </c>
      <c r="J67" s="630" t="s">
        <v>811</v>
      </c>
      <c r="K67" s="630">
        <f>ROUND(I67/'[1]2024-12-05'!I67*100-100,1)</f>
        <v>-7.4</v>
      </c>
      <c r="L67" s="591">
        <v>13976</v>
      </c>
      <c r="M67" s="630">
        <v>-6.4</v>
      </c>
      <c r="N67" s="630" t="s">
        <v>154</v>
      </c>
    </row>
    <row r="68" spans="1:14" s="25" customFormat="1" ht="14.25" customHeight="1">
      <c r="A68" s="659" t="s">
        <v>199</v>
      </c>
      <c r="B68" s="653">
        <v>10953</v>
      </c>
      <c r="C68" s="660">
        <f t="shared" si="12"/>
        <v>3.69</v>
      </c>
      <c r="D68" s="630">
        <f>ROUND(B68/'[1]2024-12-05'!B68*100-100,1)</f>
        <v>0.2</v>
      </c>
      <c r="E68" s="654">
        <v>11940</v>
      </c>
      <c r="F68" s="630">
        <v>-2</v>
      </c>
      <c r="G68" s="630">
        <v>-8.6999999999999993</v>
      </c>
      <c r="H68" s="673" t="s">
        <v>232</v>
      </c>
      <c r="I68" s="591">
        <v>47626</v>
      </c>
      <c r="J68" s="648" t="s">
        <v>811</v>
      </c>
      <c r="K68" s="648">
        <f>ROUND(I68/'[1]2024-12-05'!I68*100-100,1)</f>
        <v>254.5</v>
      </c>
      <c r="L68" s="591">
        <v>34544</v>
      </c>
      <c r="M68" s="648">
        <v>-6.4</v>
      </c>
      <c r="N68" s="648" t="s">
        <v>154</v>
      </c>
    </row>
    <row r="69" spans="1:14" ht="14.25" customHeight="1">
      <c r="A69" s="652" t="s">
        <v>198</v>
      </c>
      <c r="B69" s="653">
        <v>6749</v>
      </c>
      <c r="C69" s="660">
        <f t="shared" si="12"/>
        <v>2.27</v>
      </c>
      <c r="D69" s="630">
        <f>ROUND(B69/'[1]2024-12-05'!B69*100-100,1)</f>
        <v>-3.2</v>
      </c>
      <c r="E69" s="654">
        <v>4669</v>
      </c>
      <c r="F69" s="630">
        <v>-9.9</v>
      </c>
      <c r="G69" s="630">
        <v>-10</v>
      </c>
      <c r="H69" s="674" t="s">
        <v>231</v>
      </c>
      <c r="I69" s="675">
        <v>60.1</v>
      </c>
      <c r="J69" s="630" t="s">
        <v>811</v>
      </c>
      <c r="K69" s="630">
        <f>ROUND(I69/'[1]2024-12-05'!I69*100-100,1)</f>
        <v>-8</v>
      </c>
      <c r="L69" s="676">
        <v>62.2</v>
      </c>
      <c r="M69" s="630">
        <v>-2.2000000000000002</v>
      </c>
      <c r="N69" s="630" t="s">
        <v>154</v>
      </c>
    </row>
    <row r="70" spans="1:14" ht="14.25" customHeight="1">
      <c r="A70" s="652" t="s">
        <v>197</v>
      </c>
      <c r="B70" s="653">
        <v>85</v>
      </c>
      <c r="C70" s="660">
        <f t="shared" si="12"/>
        <v>0.03</v>
      </c>
      <c r="D70" s="630">
        <f>ROUND(B70/'[1]2024-12-05'!B70*100-100,1)</f>
        <v>-47.5</v>
      </c>
      <c r="E70" s="654">
        <v>914</v>
      </c>
      <c r="F70" s="630">
        <v>-6.4</v>
      </c>
      <c r="G70" s="630">
        <v>-8.5</v>
      </c>
      <c r="H70" s="674" t="s">
        <v>230</v>
      </c>
      <c r="I70" s="677">
        <v>39.9</v>
      </c>
      <c r="J70" s="630" t="s">
        <v>811</v>
      </c>
      <c r="K70" s="630">
        <f>ROUND(I70/'[1]2024-12-05'!I70*100-100,1)</f>
        <v>15</v>
      </c>
      <c r="L70" s="677">
        <v>37.799999999999997</v>
      </c>
      <c r="M70" s="630" t="s">
        <v>154</v>
      </c>
      <c r="N70" s="630" t="s">
        <v>154</v>
      </c>
    </row>
    <row r="71" spans="1:14" ht="14.25" customHeight="1">
      <c r="A71" s="652" t="s">
        <v>196</v>
      </c>
      <c r="B71" s="653">
        <v>4296</v>
      </c>
      <c r="C71" s="660">
        <f t="shared" si="12"/>
        <v>1.45</v>
      </c>
      <c r="D71" s="687">
        <f>ROUND(B71/'[1]2024-12-05'!B71*100-100,1)</f>
        <v>11.6</v>
      </c>
      <c r="E71" s="654">
        <v>5234</v>
      </c>
      <c r="F71" s="630">
        <v>0.3</v>
      </c>
      <c r="G71" s="630">
        <v>-1.4</v>
      </c>
      <c r="H71" s="678" t="s">
        <v>229</v>
      </c>
      <c r="I71" s="677">
        <f>I65/I63*100</f>
        <v>38.174822019959656</v>
      </c>
      <c r="J71" s="630" t="s">
        <v>811</v>
      </c>
      <c r="K71" s="630">
        <f>ROUND(I71/'[1]2024-12-05'!I71*100-100,1)</f>
        <v>-0.1</v>
      </c>
      <c r="L71" s="677">
        <f>L65/L63*100</f>
        <v>36.209189599842318</v>
      </c>
      <c r="M71" s="630">
        <v>1.4</v>
      </c>
      <c r="N71" s="630" t="s">
        <v>154</v>
      </c>
    </row>
    <row r="72" spans="1:14" ht="14.25" customHeight="1">
      <c r="A72" s="640"/>
      <c r="B72" s="653"/>
      <c r="C72" s="660"/>
      <c r="D72" s="687"/>
      <c r="E72" s="654"/>
      <c r="F72" s="630"/>
      <c r="G72" s="630"/>
      <c r="H72" s="679" t="s">
        <v>228</v>
      </c>
      <c r="I72" s="677">
        <v>29.9</v>
      </c>
      <c r="J72" s="648" t="s">
        <v>811</v>
      </c>
      <c r="K72" s="648">
        <f>ROUND(I72/'[1]2024-12-05'!I72*100-100,1)</f>
        <v>7.9</v>
      </c>
      <c r="L72" s="677">
        <v>27.1</v>
      </c>
      <c r="M72" s="648">
        <v>0.6</v>
      </c>
      <c r="N72" s="648" t="s">
        <v>154</v>
      </c>
    </row>
    <row r="73" spans="1:14" ht="12" customHeight="1">
      <c r="A73" s="661" t="s">
        <v>195</v>
      </c>
      <c r="B73" s="656">
        <v>12356</v>
      </c>
      <c r="C73" s="657">
        <f t="shared" ref="C73:C78" si="13">ROUND(B73/$B$47*100,2)</f>
        <v>4.16</v>
      </c>
      <c r="D73" s="642">
        <f>ROUND(B73/'[1]2024-12-05'!B73*100-100,1)</f>
        <v>14.4</v>
      </c>
      <c r="E73" s="658">
        <v>13161</v>
      </c>
      <c r="F73" s="642">
        <v>2.4</v>
      </c>
      <c r="G73" s="642">
        <v>-1.5</v>
      </c>
      <c r="H73" s="7"/>
      <c r="I73" s="680"/>
      <c r="J73" s="607"/>
      <c r="K73" s="681"/>
      <c r="L73" s="682"/>
      <c r="M73" s="7"/>
      <c r="N73" s="7"/>
    </row>
    <row r="74" spans="1:14" s="25" customFormat="1" ht="14.25" customHeight="1">
      <c r="A74" s="652" t="s">
        <v>194</v>
      </c>
      <c r="B74" s="653">
        <v>3503</v>
      </c>
      <c r="C74" s="660">
        <f t="shared" si="13"/>
        <v>1.18</v>
      </c>
      <c r="D74" s="630">
        <f>ROUND(B74/'[1]2024-12-05'!B74*100-100,1)</f>
        <v>-3.4</v>
      </c>
      <c r="E74" s="654">
        <v>4307</v>
      </c>
      <c r="F74" s="630">
        <v>5</v>
      </c>
      <c r="G74" s="630">
        <v>0.9</v>
      </c>
      <c r="H74" s="7"/>
      <c r="I74" s="7"/>
      <c r="J74" s="607"/>
      <c r="K74" s="7"/>
      <c r="L74" s="607"/>
      <c r="M74" s="26"/>
      <c r="N74" s="26"/>
    </row>
    <row r="75" spans="1:14" ht="14.25" customHeight="1">
      <c r="A75" s="652" t="s">
        <v>193</v>
      </c>
      <c r="B75" s="653">
        <v>686</v>
      </c>
      <c r="C75" s="660">
        <f t="shared" si="13"/>
        <v>0.23</v>
      </c>
      <c r="D75" s="630">
        <f>ROUND(B75/'[1]2024-12-05'!B75*100-100,1)</f>
        <v>61.8</v>
      </c>
      <c r="E75" s="654">
        <v>576</v>
      </c>
      <c r="F75" s="630">
        <v>-32.5</v>
      </c>
      <c r="G75" s="630">
        <v>-35.1</v>
      </c>
      <c r="H75" s="7"/>
      <c r="I75" s="7"/>
      <c r="J75" s="7"/>
      <c r="K75" s="7"/>
      <c r="L75" s="7"/>
      <c r="M75" s="7"/>
      <c r="N75" s="7"/>
    </row>
    <row r="76" spans="1:14" ht="14.25" customHeight="1">
      <c r="A76" s="652" t="s">
        <v>192</v>
      </c>
      <c r="B76" s="653">
        <v>641</v>
      </c>
      <c r="C76" s="660">
        <f t="shared" si="13"/>
        <v>0.22</v>
      </c>
      <c r="D76" s="630">
        <f>ROUND(B76/'[1]2024-12-05'!B76*100-100,1)</f>
        <v>-0.6</v>
      </c>
      <c r="E76" s="654">
        <v>898</v>
      </c>
      <c r="F76" s="630">
        <v>6.1</v>
      </c>
      <c r="G76" s="630">
        <v>4.5999999999999996</v>
      </c>
      <c r="H76" s="7"/>
      <c r="I76" s="7"/>
      <c r="J76" s="7"/>
      <c r="K76" s="7"/>
      <c r="L76" s="7"/>
      <c r="M76" s="7"/>
      <c r="N76" s="7"/>
    </row>
    <row r="77" spans="1:14" ht="14.25" customHeight="1">
      <c r="A77" s="643" t="s">
        <v>191</v>
      </c>
      <c r="B77" s="653">
        <v>3103</v>
      </c>
      <c r="C77" s="660">
        <f t="shared" si="13"/>
        <v>1.04</v>
      </c>
      <c r="D77" s="630">
        <f>ROUND(B77/'[1]2024-12-05'!B77*100-100,1)</f>
        <v>35.9</v>
      </c>
      <c r="E77" s="654">
        <v>2705</v>
      </c>
      <c r="F77" s="630">
        <v>5</v>
      </c>
      <c r="G77" s="630">
        <v>-0.1</v>
      </c>
      <c r="H77" s="7"/>
      <c r="I77" s="7"/>
      <c r="J77" s="7"/>
      <c r="K77" s="7"/>
      <c r="L77" s="7"/>
      <c r="M77" s="7"/>
      <c r="N77" s="7"/>
    </row>
    <row r="78" spans="1:14" ht="14.25" customHeight="1">
      <c r="A78" s="643" t="s">
        <v>190</v>
      </c>
      <c r="B78" s="653">
        <v>4108</v>
      </c>
      <c r="C78" s="660">
        <f t="shared" si="13"/>
        <v>1.38</v>
      </c>
      <c r="D78" s="630">
        <f>ROUND(B78/'[1]2024-12-05'!B78*100-100,1)</f>
        <v>12.3</v>
      </c>
      <c r="E78" s="654">
        <v>3924</v>
      </c>
      <c r="F78" s="630">
        <v>4.2</v>
      </c>
      <c r="G78" s="630">
        <v>-0.2</v>
      </c>
      <c r="H78" s="7"/>
      <c r="I78" s="7"/>
      <c r="J78" s="7"/>
      <c r="K78" s="7"/>
      <c r="L78" s="7"/>
      <c r="M78" s="7"/>
      <c r="N78" s="7"/>
    </row>
    <row r="79" spans="1:14" ht="14.25" customHeight="1">
      <c r="A79" s="673" t="s">
        <v>189</v>
      </c>
      <c r="B79" s="683">
        <v>316</v>
      </c>
      <c r="C79" s="684">
        <f>ROUND(B79/$B$47*100,2)</f>
        <v>0.11</v>
      </c>
      <c r="D79" s="648">
        <f>ROUND(B79/'[1]2024-12-05'!B79*100-100,1)</f>
        <v>95.1</v>
      </c>
      <c r="E79" s="685">
        <v>751</v>
      </c>
      <c r="F79" s="648">
        <v>5.2</v>
      </c>
      <c r="G79" s="648">
        <v>3.1</v>
      </c>
      <c r="H79" s="7"/>
      <c r="I79" s="7"/>
      <c r="J79" s="7"/>
      <c r="K79" s="7"/>
      <c r="L79" s="7"/>
      <c r="M79" s="7"/>
      <c r="N79" s="7"/>
    </row>
    <row r="80" spans="1:14" ht="15" customHeight="1">
      <c r="A80" s="686" t="s">
        <v>153</v>
      </c>
      <c r="B80" s="7"/>
      <c r="C80" s="7"/>
      <c r="D80" s="607"/>
      <c r="E80" s="607"/>
      <c r="F80" s="607"/>
      <c r="G80" s="7"/>
      <c r="H80" s="7"/>
      <c r="I80" s="7"/>
      <c r="J80" s="7"/>
      <c r="K80" s="7"/>
      <c r="L80" s="7"/>
      <c r="M80" s="7"/>
      <c r="N80" s="7"/>
    </row>
  </sheetData>
  <mergeCells count="17">
    <mergeCell ref="C2:G2"/>
    <mergeCell ref="L8:L9"/>
    <mergeCell ref="L7:N7"/>
    <mergeCell ref="M8:N8"/>
    <mergeCell ref="A7:A9"/>
    <mergeCell ref="B7:D7"/>
    <mergeCell ref="E7:G7"/>
    <mergeCell ref="H7:H9"/>
    <mergeCell ref="I7:K7"/>
    <mergeCell ref="B8:B9"/>
    <mergeCell ref="J8:J9"/>
    <mergeCell ref="C8:C9"/>
    <mergeCell ref="E8:E9"/>
    <mergeCell ref="F8:G8"/>
    <mergeCell ref="I8:I9"/>
    <mergeCell ref="D8:D9"/>
    <mergeCell ref="K8:K9"/>
  </mergeCells>
  <phoneticPr fontId="19"/>
  <hyperlinks>
    <hyperlink ref="A80" r:id="rId1" xr:uid="{E73744A9-606F-4383-8D7C-C8017586C6DD}"/>
  </hyperlinks>
  <pageMargins left="0.59055118110236227" right="0.59055118110236227" top="0.59055118110236227" bottom="0.19685039370078741" header="0.39370078740157483" footer="0"/>
  <pageSetup paperSize="9" scale="71" firstPageNumber="258" orientation="portrait" r:id="rId2"/>
  <headerFooter differentOddEven="1" scaleWithDoc="0">
    <oddHeader>&amp;L&amp;"ＭＳ ゴシック,標準"&amp;8&amp;P      第１２章  物価・家計</oddHeader>
    <evenHeader>&amp;R&amp;"ＭＳ ゴシック,標準"&amp;8第１２章  物価・家計      &amp;P</evenHeader>
  </headerFooter>
  <colBreaks count="1" manualBreakCount="1">
    <brk id="7" max="7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64"/>
  <sheetViews>
    <sheetView showGridLines="0" view="pageBreakPreview" zoomScale="75" zoomScaleNormal="75" zoomScaleSheetLayoutView="75" workbookViewId="0"/>
  </sheetViews>
  <sheetFormatPr defaultColWidth="9" defaultRowHeight="13.2"/>
  <cols>
    <col min="1" max="1" width="1.88671875" style="42" customWidth="1"/>
    <col min="2" max="2" width="1.88671875" style="43" customWidth="1"/>
    <col min="3" max="3" width="1.88671875" style="42" customWidth="1"/>
    <col min="4" max="4" width="23.21875" style="42" customWidth="1"/>
    <col min="5" max="5" width="6.88671875" style="42" customWidth="1"/>
    <col min="6" max="6" width="14" style="42" customWidth="1"/>
    <col min="7" max="12" width="14" style="43" customWidth="1"/>
    <col min="13" max="16384" width="9" style="42"/>
  </cols>
  <sheetData>
    <row r="1" spans="1:31" ht="21.75" customHeight="1">
      <c r="A1" s="266"/>
      <c r="B1" s="266"/>
      <c r="C1" s="266"/>
      <c r="D1" s="266"/>
      <c r="E1" s="266"/>
      <c r="F1" s="266"/>
      <c r="G1" s="266"/>
      <c r="H1" s="266"/>
      <c r="I1" s="266"/>
      <c r="J1" s="266"/>
      <c r="K1" s="266"/>
      <c r="L1" s="266"/>
    </row>
    <row r="2" spans="1:31" ht="21.75" customHeight="1">
      <c r="A2" s="60" t="s">
        <v>816</v>
      </c>
      <c r="B2" s="59"/>
      <c r="C2" s="59"/>
      <c r="D2" s="59"/>
      <c r="E2" s="886" t="s">
        <v>817</v>
      </c>
      <c r="F2" s="886"/>
      <c r="G2" s="886"/>
      <c r="H2" s="886"/>
      <c r="I2" s="886"/>
      <c r="J2" s="886"/>
      <c r="K2" s="886"/>
      <c r="L2" s="886"/>
    </row>
    <row r="3" spans="1:31" s="57" customFormat="1" ht="24" customHeight="1">
      <c r="A3" s="134"/>
      <c r="B3" s="135"/>
      <c r="C3" s="135"/>
      <c r="D3" s="135"/>
      <c r="E3" s="58"/>
      <c r="F3" s="58"/>
      <c r="G3" s="58"/>
      <c r="H3" s="58"/>
      <c r="I3" s="58"/>
      <c r="J3" s="58"/>
      <c r="K3" s="58"/>
      <c r="L3" s="58"/>
    </row>
    <row r="4" spans="1:31" s="12" customFormat="1" ht="15" customHeight="1" thickBot="1">
      <c r="A4" s="130"/>
      <c r="B4" s="130"/>
      <c r="C4" s="131"/>
      <c r="D4" s="131"/>
      <c r="E4" s="131"/>
      <c r="F4" s="131"/>
      <c r="G4" s="131"/>
      <c r="H4" s="131"/>
      <c r="I4" s="131"/>
      <c r="J4" s="131"/>
      <c r="K4" s="131"/>
      <c r="L4" s="267" t="s">
        <v>937</v>
      </c>
    </row>
    <row r="5" spans="1:31" s="53" customFormat="1" ht="36.75" customHeight="1">
      <c r="A5" s="882" t="s">
        <v>818</v>
      </c>
      <c r="B5" s="882"/>
      <c r="C5" s="882"/>
      <c r="D5" s="882"/>
      <c r="E5" s="883"/>
      <c r="F5" s="268" t="s">
        <v>299</v>
      </c>
      <c r="G5" s="268" t="s">
        <v>298</v>
      </c>
      <c r="H5" s="268" t="s">
        <v>297</v>
      </c>
      <c r="I5" s="268" t="s">
        <v>296</v>
      </c>
      <c r="J5" s="269" t="s">
        <v>295</v>
      </c>
      <c r="K5" s="268" t="s">
        <v>294</v>
      </c>
      <c r="L5" s="270" t="s">
        <v>293</v>
      </c>
    </row>
    <row r="6" spans="1:31" s="53" customFormat="1" ht="4.5" customHeight="1">
      <c r="A6" s="271"/>
      <c r="B6" s="271"/>
      <c r="C6" s="271"/>
      <c r="D6" s="271"/>
      <c r="E6" s="271"/>
      <c r="F6" s="54"/>
      <c r="G6" s="55"/>
      <c r="H6" s="55"/>
      <c r="I6" s="55"/>
      <c r="J6" s="56"/>
      <c r="K6" s="55"/>
      <c r="L6" s="54"/>
    </row>
    <row r="7" spans="1:31" s="45" customFormat="1" ht="17.399999999999999" customHeight="1">
      <c r="A7" s="884" t="s">
        <v>819</v>
      </c>
      <c r="B7" s="884"/>
      <c r="C7" s="884"/>
      <c r="D7" s="884"/>
      <c r="E7" s="885"/>
      <c r="F7" s="272">
        <v>621</v>
      </c>
      <c r="G7" s="272">
        <v>281</v>
      </c>
      <c r="H7" s="272">
        <v>169</v>
      </c>
      <c r="I7" s="272">
        <v>110</v>
      </c>
      <c r="J7" s="273">
        <v>203</v>
      </c>
      <c r="K7" s="274">
        <v>105</v>
      </c>
      <c r="L7" s="272">
        <v>10000</v>
      </c>
      <c r="AC7" s="48"/>
      <c r="AD7" s="48"/>
      <c r="AE7" s="48"/>
    </row>
    <row r="8" spans="1:31" s="43" customFormat="1" ht="17.399999999999999" customHeight="1">
      <c r="A8" s="275"/>
      <c r="B8" s="276"/>
      <c r="C8" s="276"/>
      <c r="D8" s="276"/>
      <c r="E8" s="52"/>
      <c r="F8" s="277"/>
      <c r="G8" s="277"/>
      <c r="H8" s="277"/>
      <c r="I8" s="277"/>
      <c r="J8" s="278"/>
      <c r="K8" s="279"/>
      <c r="L8" s="277"/>
    </row>
    <row r="9" spans="1:31" s="51" customFormat="1" ht="17.399999999999999" customHeight="1">
      <c r="A9" s="880" t="s">
        <v>820</v>
      </c>
      <c r="B9" s="881"/>
      <c r="C9" s="881"/>
      <c r="D9" s="881"/>
      <c r="E9" s="50" t="s">
        <v>271</v>
      </c>
      <c r="F9" s="272">
        <v>200</v>
      </c>
      <c r="G9" s="272">
        <v>86</v>
      </c>
      <c r="H9" s="272">
        <v>70</v>
      </c>
      <c r="I9" s="272">
        <v>66</v>
      </c>
      <c r="J9" s="273">
        <v>94</v>
      </c>
      <c r="K9" s="274">
        <v>54</v>
      </c>
      <c r="L9" s="280">
        <v>5475</v>
      </c>
    </row>
    <row r="10" spans="1:31" s="43" customFormat="1" ht="17.399999999999999" customHeight="1">
      <c r="A10" s="275"/>
      <c r="B10" s="276"/>
      <c r="C10" s="276"/>
      <c r="D10" s="276"/>
      <c r="E10" s="52"/>
      <c r="F10" s="277"/>
      <c r="G10" s="277"/>
      <c r="H10" s="277"/>
      <c r="I10" s="277"/>
      <c r="J10" s="278"/>
      <c r="K10" s="279"/>
      <c r="L10" s="277"/>
    </row>
    <row r="11" spans="1:31" s="51" customFormat="1" ht="17.399999999999999" customHeight="1">
      <c r="A11" s="880" t="s">
        <v>821</v>
      </c>
      <c r="B11" s="881"/>
      <c r="C11" s="881"/>
      <c r="D11" s="881"/>
      <c r="E11" s="50" t="s">
        <v>292</v>
      </c>
      <c r="F11" s="281">
        <v>2.91</v>
      </c>
      <c r="G11" s="281">
        <v>2.83</v>
      </c>
      <c r="H11" s="281">
        <v>2.96</v>
      </c>
      <c r="I11" s="281">
        <v>2.81</v>
      </c>
      <c r="J11" s="282">
        <v>3</v>
      </c>
      <c r="K11" s="283">
        <v>2.72</v>
      </c>
      <c r="L11" s="284">
        <v>2.89</v>
      </c>
    </row>
    <row r="12" spans="1:31" s="49" customFormat="1" ht="17.399999999999999" customHeight="1">
      <c r="A12" s="285"/>
      <c r="B12" s="884" t="s">
        <v>822</v>
      </c>
      <c r="C12" s="884"/>
      <c r="D12" s="884"/>
      <c r="E12" s="50" t="s">
        <v>292</v>
      </c>
      <c r="F12" s="281">
        <v>0.54</v>
      </c>
      <c r="G12" s="281">
        <v>0.5</v>
      </c>
      <c r="H12" s="281">
        <v>0.53</v>
      </c>
      <c r="I12" s="281">
        <v>0.46</v>
      </c>
      <c r="J12" s="282">
        <v>0.68</v>
      </c>
      <c r="K12" s="283">
        <v>0.39</v>
      </c>
      <c r="L12" s="284">
        <v>0.54</v>
      </c>
    </row>
    <row r="13" spans="1:31" s="48" customFormat="1" ht="17.399999999999999" customHeight="1">
      <c r="A13" s="285"/>
      <c r="B13" s="884" t="s">
        <v>823</v>
      </c>
      <c r="C13" s="884"/>
      <c r="D13" s="884"/>
      <c r="E13" s="50" t="s">
        <v>292</v>
      </c>
      <c r="F13" s="281">
        <v>0.67</v>
      </c>
      <c r="G13" s="281">
        <v>0.85</v>
      </c>
      <c r="H13" s="281">
        <v>0.73</v>
      </c>
      <c r="I13" s="281">
        <v>0.77</v>
      </c>
      <c r="J13" s="282">
        <v>0.66</v>
      </c>
      <c r="K13" s="283">
        <v>1.1399999999999999</v>
      </c>
      <c r="L13" s="284">
        <v>0.84</v>
      </c>
    </row>
    <row r="14" spans="1:31" s="45" customFormat="1" ht="17.399999999999999" customHeight="1">
      <c r="A14" s="285"/>
      <c r="B14" s="285"/>
      <c r="C14" s="884" t="s">
        <v>824</v>
      </c>
      <c r="D14" s="884"/>
      <c r="E14" s="50" t="s">
        <v>292</v>
      </c>
      <c r="F14" s="281">
        <v>0.51</v>
      </c>
      <c r="G14" s="281">
        <v>0.74</v>
      </c>
      <c r="H14" s="281">
        <v>0.59</v>
      </c>
      <c r="I14" s="281">
        <v>0.59</v>
      </c>
      <c r="J14" s="282">
        <v>0.53</v>
      </c>
      <c r="K14" s="283">
        <v>0.92</v>
      </c>
      <c r="L14" s="284">
        <v>0.66</v>
      </c>
    </row>
    <row r="15" spans="1:31" s="45" customFormat="1" ht="17.399999999999999" customHeight="1">
      <c r="A15" s="285"/>
      <c r="B15" s="285"/>
      <c r="C15" s="884"/>
      <c r="D15" s="881"/>
      <c r="E15" s="888"/>
      <c r="F15" s="286"/>
      <c r="G15" s="286"/>
      <c r="H15" s="286"/>
      <c r="I15" s="286"/>
      <c r="J15" s="287"/>
      <c r="K15" s="243"/>
      <c r="L15" s="286"/>
    </row>
    <row r="16" spans="1:31" s="45" customFormat="1" ht="17.399999999999999" customHeight="1">
      <c r="A16" s="880" t="s">
        <v>825</v>
      </c>
      <c r="B16" s="881"/>
      <c r="C16" s="881"/>
      <c r="D16" s="881"/>
      <c r="E16" s="50" t="s">
        <v>292</v>
      </c>
      <c r="F16" s="288">
        <v>1.47</v>
      </c>
      <c r="G16" s="288">
        <v>1.17</v>
      </c>
      <c r="H16" s="288">
        <v>1.49</v>
      </c>
      <c r="I16" s="288">
        <v>1.36</v>
      </c>
      <c r="J16" s="289">
        <v>1.33</v>
      </c>
      <c r="K16" s="290">
        <v>1.1599999999999999</v>
      </c>
      <c r="L16" s="288">
        <v>1.35</v>
      </c>
    </row>
    <row r="17" spans="1:12" s="45" customFormat="1" ht="33.75" customHeight="1">
      <c r="A17" s="285"/>
      <c r="B17" s="887" t="s">
        <v>826</v>
      </c>
      <c r="C17" s="884"/>
      <c r="D17" s="884"/>
      <c r="E17" s="50" t="s">
        <v>827</v>
      </c>
      <c r="F17" s="291">
        <v>45.9</v>
      </c>
      <c r="G17" s="291">
        <v>34.6</v>
      </c>
      <c r="H17" s="291">
        <v>46.8</v>
      </c>
      <c r="I17" s="291">
        <v>45.4</v>
      </c>
      <c r="J17" s="292">
        <v>35.9</v>
      </c>
      <c r="K17" s="293">
        <v>36.5</v>
      </c>
      <c r="L17" s="291">
        <v>43.5</v>
      </c>
    </row>
    <row r="18" spans="1:12" s="45" customFormat="1" ht="17.399999999999999" customHeight="1">
      <c r="A18" s="285"/>
      <c r="B18" s="285"/>
      <c r="C18" s="884"/>
      <c r="D18" s="881"/>
      <c r="E18" s="888"/>
      <c r="F18" s="294"/>
      <c r="G18" s="294"/>
      <c r="H18" s="294"/>
      <c r="I18" s="294"/>
      <c r="J18" s="295"/>
      <c r="K18" s="294"/>
      <c r="L18" s="296"/>
    </row>
    <row r="19" spans="1:12" s="45" customFormat="1" ht="17.399999999999999" customHeight="1">
      <c r="A19" s="880" t="s">
        <v>828</v>
      </c>
      <c r="B19" s="881"/>
      <c r="C19" s="881"/>
      <c r="D19" s="881"/>
      <c r="E19" s="50" t="s">
        <v>829</v>
      </c>
      <c r="F19" s="291">
        <v>57.9</v>
      </c>
      <c r="G19" s="291">
        <v>61.4</v>
      </c>
      <c r="H19" s="291">
        <v>58.7</v>
      </c>
      <c r="I19" s="291">
        <v>58.8</v>
      </c>
      <c r="J19" s="292">
        <v>57.5</v>
      </c>
      <c r="K19" s="293">
        <v>65.7</v>
      </c>
      <c r="L19" s="291">
        <v>59.9</v>
      </c>
    </row>
    <row r="20" spans="1:12" s="45" customFormat="1" ht="17.399999999999999" customHeight="1">
      <c r="A20" s="285"/>
      <c r="B20" s="285"/>
      <c r="C20" s="884"/>
      <c r="D20" s="881"/>
      <c r="E20" s="888"/>
      <c r="F20" s="294"/>
      <c r="G20" s="294"/>
      <c r="H20" s="294"/>
      <c r="I20" s="294"/>
      <c r="J20" s="295"/>
      <c r="K20" s="294"/>
      <c r="L20" s="296"/>
    </row>
    <row r="21" spans="1:12" s="45" customFormat="1" ht="17.399999999999999" customHeight="1">
      <c r="A21" s="880" t="s">
        <v>830</v>
      </c>
      <c r="B21" s="881"/>
      <c r="C21" s="881"/>
      <c r="D21" s="881"/>
      <c r="E21" s="50" t="s">
        <v>827</v>
      </c>
      <c r="F21" s="291">
        <v>82.5</v>
      </c>
      <c r="G21" s="291">
        <v>93</v>
      </c>
      <c r="H21" s="291">
        <v>92.7</v>
      </c>
      <c r="I21" s="291">
        <v>79.7</v>
      </c>
      <c r="J21" s="292">
        <v>83.6</v>
      </c>
      <c r="K21" s="293">
        <v>94.8</v>
      </c>
      <c r="L21" s="291">
        <v>87.5</v>
      </c>
    </row>
    <row r="22" spans="1:12" s="45" customFormat="1" ht="17.399999999999999" customHeight="1">
      <c r="A22" s="285"/>
      <c r="B22" s="285"/>
      <c r="C22" s="884"/>
      <c r="D22" s="881"/>
      <c r="E22" s="888"/>
      <c r="F22" s="277"/>
      <c r="G22" s="277"/>
      <c r="H22" s="277"/>
      <c r="I22" s="277"/>
      <c r="J22" s="278"/>
      <c r="K22" s="277"/>
      <c r="L22" s="297"/>
    </row>
    <row r="23" spans="1:12" s="45" customFormat="1" ht="17.399999999999999" customHeight="1">
      <c r="A23" s="285"/>
      <c r="B23" s="285"/>
      <c r="C23" s="298"/>
      <c r="D23" s="150"/>
      <c r="E23" s="265"/>
      <c r="F23" s="277"/>
      <c r="G23" s="277"/>
      <c r="H23" s="277"/>
      <c r="I23" s="277"/>
      <c r="J23" s="278"/>
      <c r="K23" s="277"/>
      <c r="L23" s="297"/>
    </row>
    <row r="24" spans="1:12" s="45" customFormat="1" ht="17.399999999999999" customHeight="1">
      <c r="A24" s="880" t="s">
        <v>831</v>
      </c>
      <c r="B24" s="881"/>
      <c r="C24" s="881"/>
      <c r="D24" s="881"/>
      <c r="E24" s="50" t="s">
        <v>1328</v>
      </c>
      <c r="F24" s="299">
        <v>867</v>
      </c>
      <c r="G24" s="299">
        <v>747</v>
      </c>
      <c r="H24" s="299">
        <v>759</v>
      </c>
      <c r="I24" s="299">
        <v>678</v>
      </c>
      <c r="J24" s="300">
        <v>586</v>
      </c>
      <c r="K24" s="301">
        <v>588</v>
      </c>
      <c r="L24" s="299">
        <v>656</v>
      </c>
    </row>
    <row r="25" spans="1:12" s="47" customFormat="1" ht="17.399999999999999" customHeight="1">
      <c r="A25" s="889"/>
      <c r="B25" s="889"/>
      <c r="C25" s="889"/>
      <c r="D25" s="889"/>
      <c r="E25" s="890"/>
      <c r="F25" s="277"/>
      <c r="G25" s="277"/>
      <c r="H25" s="277"/>
      <c r="I25" s="277"/>
      <c r="J25" s="278"/>
      <c r="K25" s="277"/>
      <c r="L25" s="297"/>
    </row>
    <row r="26" spans="1:12" s="46" customFormat="1" ht="17.399999999999999" customHeight="1">
      <c r="A26" s="880" t="s">
        <v>832</v>
      </c>
      <c r="B26" s="881"/>
      <c r="C26" s="881"/>
      <c r="D26" s="881"/>
      <c r="E26" s="50" t="s">
        <v>1328</v>
      </c>
      <c r="F26" s="299">
        <v>3019</v>
      </c>
      <c r="G26" s="299">
        <v>2575</v>
      </c>
      <c r="H26" s="299">
        <v>2523</v>
      </c>
      <c r="I26" s="299">
        <v>2079</v>
      </c>
      <c r="J26" s="300">
        <v>1786</v>
      </c>
      <c r="K26" s="301">
        <v>2152</v>
      </c>
      <c r="L26" s="299">
        <v>1984</v>
      </c>
    </row>
    <row r="27" spans="1:12" s="45" customFormat="1" ht="17.399999999999999" customHeight="1">
      <c r="A27" s="285"/>
      <c r="B27" s="884"/>
      <c r="C27" s="884"/>
      <c r="D27" s="884"/>
      <c r="E27" s="885"/>
      <c r="F27" s="277"/>
      <c r="G27" s="277"/>
      <c r="H27" s="277"/>
      <c r="I27" s="277"/>
      <c r="J27" s="278"/>
      <c r="K27" s="277"/>
      <c r="L27" s="297"/>
    </row>
    <row r="28" spans="1:12" s="45" customFormat="1" ht="17.399999999999999" customHeight="1">
      <c r="A28" s="285"/>
      <c r="B28" s="884" t="s">
        <v>291</v>
      </c>
      <c r="C28" s="884"/>
      <c r="D28" s="884"/>
      <c r="E28" s="50" t="s">
        <v>1328</v>
      </c>
      <c r="F28" s="299">
        <v>2972</v>
      </c>
      <c r="G28" s="299">
        <v>2555</v>
      </c>
      <c r="H28" s="299">
        <v>2479</v>
      </c>
      <c r="I28" s="299">
        <v>2061</v>
      </c>
      <c r="J28" s="300">
        <v>1777</v>
      </c>
      <c r="K28" s="301">
        <v>2132</v>
      </c>
      <c r="L28" s="299">
        <v>1954</v>
      </c>
    </row>
    <row r="29" spans="1:12" s="45" customFormat="1" ht="17.399999999999999" customHeight="1">
      <c r="A29" s="285"/>
      <c r="B29" s="302"/>
      <c r="C29" s="302"/>
      <c r="D29" s="302"/>
      <c r="E29" s="50"/>
      <c r="F29" s="277"/>
      <c r="G29" s="277"/>
      <c r="H29" s="277"/>
      <c r="I29" s="277"/>
      <c r="J29" s="278"/>
      <c r="K29" s="277"/>
      <c r="L29" s="297"/>
    </row>
    <row r="30" spans="1:12" s="45" customFormat="1" ht="17.399999999999999" customHeight="1">
      <c r="A30" s="285"/>
      <c r="B30" s="285"/>
      <c r="C30" s="884" t="s">
        <v>290</v>
      </c>
      <c r="D30" s="884"/>
      <c r="E30" s="50" t="s">
        <v>1328</v>
      </c>
      <c r="F30" s="299">
        <v>1053</v>
      </c>
      <c r="G30" s="299">
        <v>989</v>
      </c>
      <c r="H30" s="299">
        <v>895</v>
      </c>
      <c r="I30" s="299">
        <v>727</v>
      </c>
      <c r="J30" s="300">
        <v>581</v>
      </c>
      <c r="K30" s="301">
        <v>575</v>
      </c>
      <c r="L30" s="299">
        <v>692</v>
      </c>
    </row>
    <row r="31" spans="1:12" s="45" customFormat="1" ht="17.399999999999999" customHeight="1">
      <c r="A31" s="285"/>
      <c r="B31" s="884"/>
      <c r="C31" s="881"/>
      <c r="D31" s="881"/>
      <c r="E31" s="888"/>
      <c r="F31" s="277"/>
      <c r="G31" s="277"/>
      <c r="H31" s="277"/>
      <c r="I31" s="277"/>
      <c r="J31" s="278"/>
      <c r="K31" s="277"/>
      <c r="L31" s="297"/>
    </row>
    <row r="32" spans="1:12" s="45" customFormat="1" ht="17.399999999999999" customHeight="1">
      <c r="A32" s="285"/>
      <c r="B32" s="285"/>
      <c r="C32" s="884" t="s">
        <v>289</v>
      </c>
      <c r="D32" s="884"/>
      <c r="E32" s="50" t="s">
        <v>1328</v>
      </c>
      <c r="F32" s="299">
        <v>614</v>
      </c>
      <c r="G32" s="299">
        <v>659</v>
      </c>
      <c r="H32" s="299">
        <v>513</v>
      </c>
      <c r="I32" s="299">
        <v>518</v>
      </c>
      <c r="J32" s="300">
        <v>519</v>
      </c>
      <c r="K32" s="301">
        <v>634</v>
      </c>
      <c r="L32" s="299">
        <v>538</v>
      </c>
    </row>
    <row r="33" spans="1:12" s="45" customFormat="1" ht="17.399999999999999" customHeight="1">
      <c r="A33" s="285"/>
      <c r="B33" s="884"/>
      <c r="C33" s="881"/>
      <c r="D33" s="881"/>
      <c r="E33" s="888"/>
      <c r="F33" s="277"/>
      <c r="G33" s="277"/>
      <c r="H33" s="277"/>
      <c r="I33" s="277"/>
      <c r="J33" s="278"/>
      <c r="K33" s="277"/>
      <c r="L33" s="297"/>
    </row>
    <row r="34" spans="1:12" s="45" customFormat="1" ht="17.399999999999999" customHeight="1">
      <c r="A34" s="285"/>
      <c r="B34" s="285"/>
      <c r="C34" s="884" t="s">
        <v>288</v>
      </c>
      <c r="D34" s="884"/>
      <c r="E34" s="50" t="s">
        <v>1328</v>
      </c>
      <c r="F34" s="299">
        <v>417</v>
      </c>
      <c r="G34" s="299">
        <v>415</v>
      </c>
      <c r="H34" s="299">
        <v>493</v>
      </c>
      <c r="I34" s="299">
        <v>345</v>
      </c>
      <c r="J34" s="300">
        <v>339</v>
      </c>
      <c r="K34" s="301">
        <v>331</v>
      </c>
      <c r="L34" s="299">
        <v>347</v>
      </c>
    </row>
    <row r="35" spans="1:12" s="45" customFormat="1" ht="17.399999999999999" customHeight="1">
      <c r="A35" s="285"/>
      <c r="B35" s="884"/>
      <c r="C35" s="881"/>
      <c r="D35" s="881"/>
      <c r="E35" s="888"/>
      <c r="F35" s="277"/>
      <c r="G35" s="277"/>
      <c r="H35" s="277"/>
      <c r="I35" s="277"/>
      <c r="J35" s="278"/>
      <c r="K35" s="277"/>
      <c r="L35" s="297"/>
    </row>
    <row r="36" spans="1:12" s="45" customFormat="1" ht="17.399999999999999" customHeight="1">
      <c r="A36" s="285"/>
      <c r="B36" s="285"/>
      <c r="C36" s="884" t="s">
        <v>287</v>
      </c>
      <c r="D36" s="884"/>
      <c r="E36" s="50" t="s">
        <v>1328</v>
      </c>
      <c r="F36" s="299">
        <v>887</v>
      </c>
      <c r="G36" s="299">
        <v>493</v>
      </c>
      <c r="H36" s="299">
        <v>578</v>
      </c>
      <c r="I36" s="299">
        <v>471</v>
      </c>
      <c r="J36" s="300">
        <v>338</v>
      </c>
      <c r="K36" s="301">
        <v>592</v>
      </c>
      <c r="L36" s="299">
        <v>377</v>
      </c>
    </row>
    <row r="37" spans="1:12" s="45" customFormat="1" ht="17.399999999999999" customHeight="1">
      <c r="A37" s="285"/>
      <c r="B37" s="285"/>
      <c r="C37" s="285"/>
      <c r="D37" s="778" t="s">
        <v>286</v>
      </c>
      <c r="E37" s="50" t="s">
        <v>1328</v>
      </c>
      <c r="F37" s="299">
        <v>507</v>
      </c>
      <c r="G37" s="299">
        <v>236</v>
      </c>
      <c r="H37" s="299">
        <v>341</v>
      </c>
      <c r="I37" s="299">
        <v>259</v>
      </c>
      <c r="J37" s="300">
        <v>117</v>
      </c>
      <c r="K37" s="301">
        <v>272</v>
      </c>
      <c r="L37" s="299">
        <v>195</v>
      </c>
    </row>
    <row r="38" spans="1:12" s="45" customFormat="1" ht="17.399999999999999" customHeight="1">
      <c r="A38" s="285"/>
      <c r="B38" s="285"/>
      <c r="C38" s="285"/>
      <c r="D38" s="778" t="s">
        <v>285</v>
      </c>
      <c r="E38" s="50" t="s">
        <v>1328</v>
      </c>
      <c r="F38" s="299">
        <v>7</v>
      </c>
      <c r="G38" s="299">
        <v>8</v>
      </c>
      <c r="H38" s="299">
        <v>1</v>
      </c>
      <c r="I38" s="299">
        <v>13</v>
      </c>
      <c r="J38" s="300">
        <v>23</v>
      </c>
      <c r="K38" s="301">
        <v>1</v>
      </c>
      <c r="L38" s="299">
        <v>5</v>
      </c>
    </row>
    <row r="39" spans="1:12" s="45" customFormat="1" ht="17.399999999999999" customHeight="1">
      <c r="A39" s="285"/>
      <c r="B39" s="285"/>
      <c r="C39" s="285"/>
      <c r="D39" s="778" t="s">
        <v>284</v>
      </c>
      <c r="E39" s="50" t="s">
        <v>1328</v>
      </c>
      <c r="F39" s="299">
        <v>60</v>
      </c>
      <c r="G39" s="299">
        <v>48</v>
      </c>
      <c r="H39" s="299">
        <v>51</v>
      </c>
      <c r="I39" s="299">
        <v>40</v>
      </c>
      <c r="J39" s="300">
        <v>29</v>
      </c>
      <c r="K39" s="301">
        <v>71</v>
      </c>
      <c r="L39" s="299">
        <v>36</v>
      </c>
    </row>
    <row r="40" spans="1:12" s="45" customFormat="1" ht="17.399999999999999" customHeight="1">
      <c r="A40" s="285"/>
      <c r="B40" s="285"/>
      <c r="C40" s="285"/>
      <c r="D40" s="778" t="s">
        <v>283</v>
      </c>
      <c r="E40" s="50" t="s">
        <v>1328</v>
      </c>
      <c r="F40" s="299">
        <v>314</v>
      </c>
      <c r="G40" s="299">
        <v>201</v>
      </c>
      <c r="H40" s="299">
        <v>186</v>
      </c>
      <c r="I40" s="299">
        <v>159</v>
      </c>
      <c r="J40" s="300">
        <v>168</v>
      </c>
      <c r="K40" s="301">
        <v>248</v>
      </c>
      <c r="L40" s="299">
        <v>141</v>
      </c>
    </row>
    <row r="41" spans="1:12" s="45" customFormat="1" ht="17.399999999999999" customHeight="1">
      <c r="A41" s="285"/>
      <c r="B41" s="285"/>
      <c r="C41" s="285"/>
      <c r="D41" s="884"/>
      <c r="E41" s="885"/>
      <c r="F41" s="277"/>
      <c r="G41" s="277"/>
      <c r="H41" s="277"/>
      <c r="I41" s="277"/>
      <c r="J41" s="278"/>
      <c r="K41" s="277"/>
      <c r="L41" s="297"/>
    </row>
    <row r="42" spans="1:12" s="45" customFormat="1" ht="17.399999999999999" customHeight="1">
      <c r="A42" s="285"/>
      <c r="B42" s="884" t="s">
        <v>282</v>
      </c>
      <c r="C42" s="884"/>
      <c r="D42" s="884"/>
      <c r="E42" s="50" t="s">
        <v>1328</v>
      </c>
      <c r="F42" s="299">
        <v>48</v>
      </c>
      <c r="G42" s="299">
        <v>20</v>
      </c>
      <c r="H42" s="299">
        <v>44</v>
      </c>
      <c r="I42" s="299">
        <v>18</v>
      </c>
      <c r="J42" s="300">
        <v>9</v>
      </c>
      <c r="K42" s="301">
        <v>19</v>
      </c>
      <c r="L42" s="299">
        <v>30</v>
      </c>
    </row>
    <row r="43" spans="1:12" s="45" customFormat="1" ht="17.399999999999999" customHeight="1">
      <c r="A43" s="285"/>
      <c r="B43" s="285"/>
      <c r="C43" s="285"/>
      <c r="D43" s="884"/>
      <c r="E43" s="888"/>
      <c r="F43" s="277"/>
      <c r="G43" s="277"/>
      <c r="H43" s="277"/>
      <c r="I43" s="277"/>
      <c r="J43" s="278"/>
      <c r="K43" s="277"/>
      <c r="L43" s="297"/>
    </row>
    <row r="44" spans="1:12" s="45" customFormat="1" ht="17.399999999999999" customHeight="1">
      <c r="A44" s="285"/>
      <c r="B44" s="285"/>
      <c r="C44" s="891" t="s">
        <v>281</v>
      </c>
      <c r="D44" s="891"/>
      <c r="E44" s="50" t="s">
        <v>1328</v>
      </c>
      <c r="F44" s="299">
        <v>117</v>
      </c>
      <c r="G44" s="299">
        <v>90</v>
      </c>
      <c r="H44" s="299">
        <v>109</v>
      </c>
      <c r="I44" s="299">
        <v>87</v>
      </c>
      <c r="J44" s="300">
        <v>70</v>
      </c>
      <c r="K44" s="301">
        <v>111</v>
      </c>
      <c r="L44" s="299">
        <v>84</v>
      </c>
    </row>
    <row r="45" spans="1:12" s="45" customFormat="1" ht="17.399999999999999" customHeight="1">
      <c r="A45" s="285"/>
      <c r="B45" s="285"/>
      <c r="C45" s="891" t="s">
        <v>280</v>
      </c>
      <c r="D45" s="891"/>
      <c r="E45" s="50" t="s">
        <v>1328</v>
      </c>
      <c r="F45" s="299">
        <v>92</v>
      </c>
      <c r="G45" s="299">
        <v>44</v>
      </c>
      <c r="H45" s="299">
        <v>34</v>
      </c>
      <c r="I45" s="299">
        <v>22</v>
      </c>
      <c r="J45" s="300">
        <v>50</v>
      </c>
      <c r="K45" s="301">
        <v>54</v>
      </c>
      <c r="L45" s="299">
        <v>40</v>
      </c>
    </row>
    <row r="46" spans="1:12" s="45" customFormat="1" ht="17.399999999999999" customHeight="1">
      <c r="A46" s="285"/>
      <c r="B46" s="884"/>
      <c r="C46" s="884"/>
      <c r="D46" s="884"/>
      <c r="E46" s="885"/>
      <c r="F46" s="277"/>
      <c r="G46" s="277"/>
      <c r="H46" s="277"/>
      <c r="I46" s="277"/>
      <c r="J46" s="278"/>
      <c r="K46" s="277"/>
      <c r="L46" s="297"/>
    </row>
    <row r="47" spans="1:12" s="46" customFormat="1" ht="17.399999999999999" customHeight="1">
      <c r="A47" s="880" t="s">
        <v>279</v>
      </c>
      <c r="B47" s="881"/>
      <c r="C47" s="881"/>
      <c r="D47" s="881"/>
      <c r="E47" s="50" t="s">
        <v>1328</v>
      </c>
      <c r="F47" s="299">
        <v>945</v>
      </c>
      <c r="G47" s="299">
        <v>896</v>
      </c>
      <c r="H47" s="299">
        <v>993</v>
      </c>
      <c r="I47" s="299">
        <v>735</v>
      </c>
      <c r="J47" s="300">
        <v>781</v>
      </c>
      <c r="K47" s="301">
        <v>487</v>
      </c>
      <c r="L47" s="299">
        <v>663</v>
      </c>
    </row>
    <row r="48" spans="1:12" s="45" customFormat="1" ht="17.399999999999999" customHeight="1">
      <c r="A48" s="285"/>
      <c r="B48" s="884"/>
      <c r="C48" s="881"/>
      <c r="D48" s="881"/>
      <c r="E48" s="888"/>
      <c r="F48" s="277"/>
      <c r="G48" s="277"/>
      <c r="H48" s="277"/>
      <c r="I48" s="277"/>
      <c r="J48" s="278"/>
      <c r="K48" s="277"/>
      <c r="L48" s="297"/>
    </row>
    <row r="49" spans="1:12" s="45" customFormat="1" ht="17.399999999999999" customHeight="1">
      <c r="A49" s="285"/>
      <c r="B49" s="285"/>
      <c r="C49" s="884" t="s">
        <v>278</v>
      </c>
      <c r="D49" s="884"/>
      <c r="E49" s="50" t="s">
        <v>1328</v>
      </c>
      <c r="F49" s="299">
        <v>881</v>
      </c>
      <c r="G49" s="299">
        <v>861</v>
      </c>
      <c r="H49" s="299">
        <v>922</v>
      </c>
      <c r="I49" s="299">
        <v>672</v>
      </c>
      <c r="J49" s="300">
        <v>746</v>
      </c>
      <c r="K49" s="301">
        <v>452</v>
      </c>
      <c r="L49" s="299">
        <v>612</v>
      </c>
    </row>
    <row r="50" spans="1:12" s="45" customFormat="1" ht="17.399999999999999" customHeight="1">
      <c r="A50" s="285"/>
      <c r="B50" s="285"/>
      <c r="C50" s="285"/>
      <c r="D50" s="778" t="s">
        <v>276</v>
      </c>
      <c r="E50" s="50" t="s">
        <v>1328</v>
      </c>
      <c r="F50" s="299">
        <v>131</v>
      </c>
      <c r="G50" s="299">
        <v>220</v>
      </c>
      <c r="H50" s="299">
        <v>86</v>
      </c>
      <c r="I50" s="299">
        <v>66</v>
      </c>
      <c r="J50" s="300">
        <v>93</v>
      </c>
      <c r="K50" s="301">
        <v>39</v>
      </c>
      <c r="L50" s="299">
        <v>100</v>
      </c>
    </row>
    <row r="51" spans="1:12" s="45" customFormat="1" ht="17.399999999999999" customHeight="1">
      <c r="A51" s="285"/>
      <c r="B51" s="285"/>
      <c r="C51" s="285"/>
      <c r="D51" s="778" t="s">
        <v>275</v>
      </c>
      <c r="E51" s="50" t="s">
        <v>1328</v>
      </c>
      <c r="F51" s="299">
        <v>729</v>
      </c>
      <c r="G51" s="299">
        <v>632</v>
      </c>
      <c r="H51" s="299">
        <v>836</v>
      </c>
      <c r="I51" s="299">
        <v>586</v>
      </c>
      <c r="J51" s="300">
        <v>651</v>
      </c>
      <c r="K51" s="301">
        <v>412</v>
      </c>
      <c r="L51" s="299">
        <v>504</v>
      </c>
    </row>
    <row r="52" spans="1:12" s="45" customFormat="1" ht="17.399999999999999" customHeight="1">
      <c r="A52" s="285"/>
      <c r="B52" s="285"/>
      <c r="C52" s="285"/>
      <c r="D52" s="778" t="s">
        <v>274</v>
      </c>
      <c r="E52" s="50" t="s">
        <v>1328</v>
      </c>
      <c r="F52" s="299">
        <v>21</v>
      </c>
      <c r="G52" s="299">
        <v>9</v>
      </c>
      <c r="H52" s="299">
        <v>0</v>
      </c>
      <c r="I52" s="299">
        <v>21</v>
      </c>
      <c r="J52" s="300">
        <v>2</v>
      </c>
      <c r="K52" s="301">
        <v>0</v>
      </c>
      <c r="L52" s="299">
        <v>8</v>
      </c>
    </row>
    <row r="53" spans="1:12" s="45" customFormat="1" ht="17.399999999999999" customHeight="1">
      <c r="A53" s="285"/>
      <c r="B53" s="884"/>
      <c r="C53" s="881"/>
      <c r="D53" s="881"/>
      <c r="E53" s="888"/>
      <c r="F53" s="277"/>
      <c r="G53" s="277"/>
      <c r="H53" s="277"/>
      <c r="I53" s="277"/>
      <c r="J53" s="278"/>
      <c r="K53" s="277"/>
      <c r="L53" s="297"/>
    </row>
    <row r="54" spans="1:12" s="45" customFormat="1" ht="17.399999999999999" customHeight="1">
      <c r="A54" s="285"/>
      <c r="B54" s="285"/>
      <c r="C54" s="884" t="s">
        <v>277</v>
      </c>
      <c r="D54" s="884"/>
      <c r="E54" s="50" t="s">
        <v>1328</v>
      </c>
      <c r="F54" s="299">
        <v>54</v>
      </c>
      <c r="G54" s="299">
        <v>27</v>
      </c>
      <c r="H54" s="299">
        <v>54</v>
      </c>
      <c r="I54" s="299">
        <v>52</v>
      </c>
      <c r="J54" s="300">
        <v>27</v>
      </c>
      <c r="K54" s="301">
        <v>31</v>
      </c>
      <c r="L54" s="299">
        <v>35</v>
      </c>
    </row>
    <row r="55" spans="1:12" s="45" customFormat="1" ht="17.399999999999999" customHeight="1">
      <c r="A55" s="285"/>
      <c r="B55" s="285"/>
      <c r="C55" s="285"/>
      <c r="D55" s="778" t="s">
        <v>276</v>
      </c>
      <c r="E55" s="50" t="s">
        <v>1328</v>
      </c>
      <c r="F55" s="299">
        <v>4</v>
      </c>
      <c r="G55" s="299">
        <v>10</v>
      </c>
      <c r="H55" s="299">
        <v>3</v>
      </c>
      <c r="I55" s="299">
        <v>19</v>
      </c>
      <c r="J55" s="300">
        <v>7</v>
      </c>
      <c r="K55" s="301">
        <v>5</v>
      </c>
      <c r="L55" s="299">
        <v>5</v>
      </c>
    </row>
    <row r="56" spans="1:12" s="45" customFormat="1" ht="17.399999999999999" customHeight="1">
      <c r="A56" s="285"/>
      <c r="B56" s="285"/>
      <c r="C56" s="285"/>
      <c r="D56" s="778" t="s">
        <v>275</v>
      </c>
      <c r="E56" s="50" t="s">
        <v>1328</v>
      </c>
      <c r="F56" s="299">
        <v>48</v>
      </c>
      <c r="G56" s="299">
        <v>14</v>
      </c>
      <c r="H56" s="299">
        <v>51</v>
      </c>
      <c r="I56" s="299">
        <v>28</v>
      </c>
      <c r="J56" s="300">
        <v>9</v>
      </c>
      <c r="K56" s="301">
        <v>26</v>
      </c>
      <c r="L56" s="299">
        <v>28</v>
      </c>
    </row>
    <row r="57" spans="1:12" s="45" customFormat="1" ht="17.399999999999999" customHeight="1">
      <c r="A57" s="285"/>
      <c r="B57" s="285"/>
      <c r="C57" s="285"/>
      <c r="D57" s="778" t="s">
        <v>274</v>
      </c>
      <c r="E57" s="50" t="s">
        <v>1328</v>
      </c>
      <c r="F57" s="299">
        <v>2</v>
      </c>
      <c r="G57" s="299">
        <v>3</v>
      </c>
      <c r="H57" s="299">
        <v>0</v>
      </c>
      <c r="I57" s="299">
        <v>5</v>
      </c>
      <c r="J57" s="300">
        <v>12</v>
      </c>
      <c r="K57" s="301">
        <v>0</v>
      </c>
      <c r="L57" s="299">
        <v>3</v>
      </c>
    </row>
    <row r="58" spans="1:12" s="45" customFormat="1" ht="17.399999999999999" customHeight="1">
      <c r="A58" s="285"/>
      <c r="B58" s="285"/>
      <c r="C58" s="285"/>
      <c r="D58" s="778"/>
      <c r="E58" s="779"/>
      <c r="F58" s="277"/>
      <c r="G58" s="277"/>
      <c r="H58" s="277"/>
      <c r="I58" s="277"/>
      <c r="J58" s="278"/>
      <c r="K58" s="277"/>
      <c r="L58" s="297"/>
    </row>
    <row r="59" spans="1:12" s="45" customFormat="1" ht="17.399999999999999" customHeight="1">
      <c r="A59" s="285"/>
      <c r="B59" s="285"/>
      <c r="C59" s="884" t="s">
        <v>273</v>
      </c>
      <c r="D59" s="884"/>
      <c r="E59" s="50" t="s">
        <v>1328</v>
      </c>
      <c r="F59" s="299">
        <v>10</v>
      </c>
      <c r="G59" s="299">
        <v>8</v>
      </c>
      <c r="H59" s="299">
        <v>18</v>
      </c>
      <c r="I59" s="299">
        <v>11</v>
      </c>
      <c r="J59" s="300">
        <v>8</v>
      </c>
      <c r="K59" s="301">
        <v>5</v>
      </c>
      <c r="L59" s="299">
        <v>15</v>
      </c>
    </row>
    <row r="60" spans="1:12" s="45" customFormat="1" ht="17.399999999999999" customHeight="1">
      <c r="A60" s="285"/>
      <c r="B60" s="285"/>
      <c r="C60" s="298"/>
      <c r="D60" s="298"/>
      <c r="E60" s="265"/>
      <c r="F60" s="277"/>
      <c r="G60" s="277"/>
      <c r="H60" s="277"/>
      <c r="I60" s="277"/>
      <c r="J60" s="278"/>
      <c r="K60" s="277"/>
      <c r="L60" s="297"/>
    </row>
    <row r="61" spans="1:12" s="45" customFormat="1" ht="17.399999999999999" customHeight="1">
      <c r="A61" s="285"/>
      <c r="B61" s="285"/>
      <c r="C61" s="884" t="s">
        <v>272</v>
      </c>
      <c r="D61" s="884"/>
      <c r="E61" s="50" t="s">
        <v>271</v>
      </c>
      <c r="F61" s="299">
        <v>29532</v>
      </c>
      <c r="G61" s="299">
        <v>13361</v>
      </c>
      <c r="H61" s="299">
        <v>8033</v>
      </c>
      <c r="I61" s="299">
        <v>5217</v>
      </c>
      <c r="J61" s="300">
        <v>9666</v>
      </c>
      <c r="K61" s="301">
        <v>5006</v>
      </c>
      <c r="L61" s="299">
        <v>475762</v>
      </c>
    </row>
    <row r="62" spans="1:12" s="44" customFormat="1" ht="6" customHeight="1">
      <c r="A62" s="101"/>
      <c r="B62" s="101"/>
      <c r="C62" s="101"/>
      <c r="D62" s="101"/>
      <c r="E62" s="136"/>
      <c r="F62" s="303"/>
      <c r="G62" s="304"/>
      <c r="H62" s="304"/>
      <c r="I62" s="304"/>
      <c r="J62" s="305"/>
      <c r="K62" s="304"/>
      <c r="L62" s="306"/>
    </row>
    <row r="63" spans="1:12" s="16" customFormat="1" ht="16.2" customHeight="1">
      <c r="A63" s="307" t="s">
        <v>270</v>
      </c>
      <c r="B63" s="134"/>
      <c r="C63" s="134"/>
      <c r="D63" s="134"/>
      <c r="E63" s="134"/>
      <c r="F63" s="134"/>
      <c r="G63" s="134"/>
      <c r="H63" s="134"/>
      <c r="I63" s="134"/>
      <c r="J63" s="134"/>
      <c r="K63" s="134"/>
      <c r="L63" s="134"/>
    </row>
    <row r="64" spans="1:12">
      <c r="A64" s="308"/>
      <c r="B64" s="308"/>
      <c r="C64" s="308"/>
      <c r="D64" s="308"/>
      <c r="E64" s="308"/>
      <c r="F64" s="308"/>
      <c r="G64" s="308"/>
      <c r="H64" s="308"/>
      <c r="I64" s="308"/>
      <c r="J64" s="308"/>
      <c r="K64" s="308"/>
      <c r="L64" s="308"/>
    </row>
  </sheetData>
  <mergeCells count="41">
    <mergeCell ref="C61:D61"/>
    <mergeCell ref="B42:D42"/>
    <mergeCell ref="D43:E43"/>
    <mergeCell ref="C44:D44"/>
    <mergeCell ref="C45:D45"/>
    <mergeCell ref="B46:E46"/>
    <mergeCell ref="A47:D47"/>
    <mergeCell ref="B48:E48"/>
    <mergeCell ref="C49:D49"/>
    <mergeCell ref="B53:E53"/>
    <mergeCell ref="C54:D54"/>
    <mergeCell ref="C59:D59"/>
    <mergeCell ref="D41:E41"/>
    <mergeCell ref="A25:E25"/>
    <mergeCell ref="A26:D26"/>
    <mergeCell ref="B27:E27"/>
    <mergeCell ref="B28:D28"/>
    <mergeCell ref="C30:D30"/>
    <mergeCell ref="B31:E31"/>
    <mergeCell ref="C32:D32"/>
    <mergeCell ref="B12:D12"/>
    <mergeCell ref="B13:D13"/>
    <mergeCell ref="C14:D14"/>
    <mergeCell ref="C15:E15"/>
    <mergeCell ref="A16:D16"/>
    <mergeCell ref="C22:E22"/>
    <mergeCell ref="B33:E33"/>
    <mergeCell ref="C34:D34"/>
    <mergeCell ref="B35:E35"/>
    <mergeCell ref="C36:D36"/>
    <mergeCell ref="A24:D24"/>
    <mergeCell ref="B17:D17"/>
    <mergeCell ref="C18:E18"/>
    <mergeCell ref="A19:D19"/>
    <mergeCell ref="C20:E20"/>
    <mergeCell ref="A21:D21"/>
    <mergeCell ref="A11:D11"/>
    <mergeCell ref="A5:E5"/>
    <mergeCell ref="A7:E7"/>
    <mergeCell ref="A9:D9"/>
    <mergeCell ref="E2:L2"/>
  </mergeCells>
  <phoneticPr fontId="19"/>
  <hyperlinks>
    <hyperlink ref="A63" r:id="rId1" display="'  資料    総務省「家計調査年報」" xr:uid="{053067DE-FD4E-4F0F-BBD7-409DDC2F4551}"/>
  </hyperlinks>
  <pageMargins left="0.59055118110236227" right="0.59055118110236227" top="0.59055118110236227" bottom="0.19685039370078741" header="0.39370078740157483" footer="0"/>
  <pageSetup paperSize="9" scale="64" orientation="portrait" r:id="rId2"/>
  <headerFooter scaleWithDoc="0">
    <oddHeader>&amp;L&amp;"ＭＳ ゴシック,標準"&amp;8&amp;P      第１２章  物価・家計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73"/>
  <sheetViews>
    <sheetView showGridLines="0" view="pageBreakPreview" zoomScale="75" zoomScaleNormal="75" zoomScaleSheetLayoutView="75" workbookViewId="0"/>
  </sheetViews>
  <sheetFormatPr defaultColWidth="9" defaultRowHeight="13.2"/>
  <cols>
    <col min="1" max="1" width="14.88671875" style="61" customWidth="1"/>
    <col min="2" max="2" width="0.44140625" style="61" customWidth="1"/>
    <col min="3" max="3" width="13" style="62" customWidth="1"/>
    <col min="4" max="4" width="13" style="63" customWidth="1"/>
    <col min="5" max="11" width="13" style="62" customWidth="1"/>
    <col min="12" max="16384" width="9" style="61"/>
  </cols>
  <sheetData>
    <row r="1" spans="1:31" ht="21.75" customHeight="1">
      <c r="A1" s="688"/>
      <c r="B1" s="688"/>
      <c r="C1" s="688"/>
      <c r="D1" s="688"/>
      <c r="E1" s="688"/>
      <c r="F1" s="688"/>
      <c r="G1" s="688"/>
      <c r="H1" s="688"/>
      <c r="I1" s="688"/>
      <c r="J1" s="688"/>
      <c r="K1" s="688"/>
    </row>
    <row r="2" spans="1:31" ht="21.75" customHeight="1">
      <c r="A2" s="236" t="s">
        <v>833</v>
      </c>
      <c r="B2" s="689"/>
      <c r="C2" s="690"/>
      <c r="D2" s="895" t="s">
        <v>311</v>
      </c>
      <c r="E2" s="895"/>
      <c r="F2" s="895"/>
      <c r="G2" s="895"/>
      <c r="H2" s="895"/>
      <c r="I2" s="895"/>
      <c r="J2" s="895"/>
      <c r="K2" s="895"/>
    </row>
    <row r="3" spans="1:31" ht="21.75" customHeight="1">
      <c r="A3" s="471"/>
      <c r="B3" s="471"/>
      <c r="C3" s="690"/>
      <c r="D3" s="895"/>
      <c r="E3" s="895"/>
      <c r="F3" s="895"/>
      <c r="G3" s="895"/>
      <c r="H3" s="895"/>
      <c r="I3" s="895"/>
      <c r="J3" s="895"/>
      <c r="K3" s="895"/>
    </row>
    <row r="4" spans="1:31" s="67" customFormat="1" ht="24" customHeight="1">
      <c r="A4" s="224"/>
      <c r="B4" s="691"/>
      <c r="C4" s="692"/>
      <c r="D4" s="693"/>
      <c r="E4" s="692"/>
      <c r="F4" s="692"/>
      <c r="G4" s="692"/>
      <c r="H4" s="692"/>
      <c r="I4" s="692"/>
      <c r="J4" s="692"/>
      <c r="K4" s="692"/>
    </row>
    <row r="5" spans="1:31" s="34" customFormat="1" ht="15" customHeight="1" thickBot="1">
      <c r="A5" s="309"/>
      <c r="B5" s="129"/>
      <c r="C5" s="310"/>
      <c r="D5" s="311"/>
      <c r="E5" s="310"/>
      <c r="F5" s="310"/>
      <c r="G5" s="312"/>
      <c r="H5" s="310"/>
      <c r="I5" s="310"/>
      <c r="J5" s="310"/>
      <c r="K5" s="312" t="s">
        <v>938</v>
      </c>
    </row>
    <row r="6" spans="1:31" s="66" customFormat="1" ht="24.75" customHeight="1">
      <c r="A6" s="896" t="s">
        <v>310</v>
      </c>
      <c r="B6" s="897"/>
      <c r="C6" s="900" t="s">
        <v>309</v>
      </c>
      <c r="D6" s="902" t="s">
        <v>834</v>
      </c>
      <c r="E6" s="892" t="s">
        <v>308</v>
      </c>
      <c r="F6" s="893"/>
      <c r="G6" s="894"/>
      <c r="H6" s="892" t="s">
        <v>307</v>
      </c>
      <c r="I6" s="893"/>
      <c r="J6" s="893"/>
      <c r="K6" s="893"/>
    </row>
    <row r="7" spans="1:31" s="66" customFormat="1" ht="46.5" customHeight="1">
      <c r="A7" s="898"/>
      <c r="B7" s="899"/>
      <c r="C7" s="901"/>
      <c r="D7" s="903"/>
      <c r="E7" s="313" t="s">
        <v>304</v>
      </c>
      <c r="F7" s="694" t="s">
        <v>306</v>
      </c>
      <c r="G7" s="694" t="s">
        <v>305</v>
      </c>
      <c r="H7" s="313" t="s">
        <v>304</v>
      </c>
      <c r="I7" s="694" t="s">
        <v>303</v>
      </c>
      <c r="J7" s="694" t="s">
        <v>835</v>
      </c>
      <c r="K7" s="695" t="s">
        <v>302</v>
      </c>
      <c r="AC7" s="791"/>
      <c r="AD7" s="791"/>
      <c r="AE7" s="791"/>
    </row>
    <row r="8" spans="1:31" s="65" customFormat="1" ht="14.25" customHeight="1">
      <c r="A8" s="696"/>
      <c r="B8" s="697"/>
      <c r="C8" s="314" t="s">
        <v>301</v>
      </c>
      <c r="D8" s="698" t="s">
        <v>300</v>
      </c>
      <c r="E8" s="699"/>
      <c r="F8" s="699"/>
      <c r="G8" s="699"/>
      <c r="H8" s="699"/>
      <c r="I8" s="699"/>
      <c r="J8" s="699"/>
      <c r="K8" s="699"/>
    </row>
    <row r="9" spans="1:31" ht="16.5" customHeight="1">
      <c r="A9" s="700" t="s">
        <v>142</v>
      </c>
      <c r="B9" s="701"/>
      <c r="C9" s="315">
        <v>5475</v>
      </c>
      <c r="D9" s="315">
        <v>656</v>
      </c>
      <c r="E9" s="273">
        <v>1984</v>
      </c>
      <c r="F9" s="273">
        <v>1954</v>
      </c>
      <c r="G9" s="315">
        <v>30</v>
      </c>
      <c r="H9" s="273">
        <v>663</v>
      </c>
      <c r="I9" s="273">
        <v>612</v>
      </c>
      <c r="J9" s="315">
        <v>35</v>
      </c>
      <c r="K9" s="315">
        <v>15</v>
      </c>
    </row>
    <row r="10" spans="1:31" ht="11.1" customHeight="1">
      <c r="A10" s="702"/>
      <c r="B10" s="703"/>
      <c r="C10" s="316"/>
      <c r="D10" s="317"/>
      <c r="E10" s="318"/>
      <c r="F10" s="318"/>
      <c r="G10" s="318"/>
      <c r="H10" s="318"/>
      <c r="I10" s="318"/>
      <c r="J10" s="318"/>
      <c r="K10" s="318"/>
    </row>
    <row r="11" spans="1:31" ht="16.5" customHeight="1">
      <c r="A11" s="702" t="s">
        <v>141</v>
      </c>
      <c r="B11" s="703"/>
      <c r="C11" s="272">
        <v>72</v>
      </c>
      <c r="D11" s="272">
        <v>572</v>
      </c>
      <c r="E11" s="272">
        <v>1350</v>
      </c>
      <c r="F11" s="272">
        <v>1320</v>
      </c>
      <c r="G11" s="272">
        <v>30</v>
      </c>
      <c r="H11" s="272">
        <v>412</v>
      </c>
      <c r="I11" s="272">
        <v>370</v>
      </c>
      <c r="J11" s="272">
        <v>28</v>
      </c>
      <c r="K11" s="272">
        <v>14</v>
      </c>
    </row>
    <row r="12" spans="1:31" ht="16.5" customHeight="1">
      <c r="A12" s="702" t="s">
        <v>140</v>
      </c>
      <c r="B12" s="703"/>
      <c r="C12" s="272">
        <v>76</v>
      </c>
      <c r="D12" s="272">
        <v>531</v>
      </c>
      <c r="E12" s="272">
        <v>999</v>
      </c>
      <c r="F12" s="272">
        <v>994</v>
      </c>
      <c r="G12" s="272">
        <v>6</v>
      </c>
      <c r="H12" s="272">
        <v>600</v>
      </c>
      <c r="I12" s="272">
        <v>503</v>
      </c>
      <c r="J12" s="272">
        <v>73</v>
      </c>
      <c r="K12" s="272">
        <v>24</v>
      </c>
    </row>
    <row r="13" spans="1:31" ht="16.5" customHeight="1">
      <c r="A13" s="702" t="s">
        <v>139</v>
      </c>
      <c r="B13" s="703"/>
      <c r="C13" s="272">
        <v>80</v>
      </c>
      <c r="D13" s="272">
        <v>612</v>
      </c>
      <c r="E13" s="272">
        <v>1613</v>
      </c>
      <c r="F13" s="272">
        <v>1612</v>
      </c>
      <c r="G13" s="272">
        <v>2</v>
      </c>
      <c r="H13" s="272">
        <v>609</v>
      </c>
      <c r="I13" s="272">
        <v>577</v>
      </c>
      <c r="J13" s="272">
        <v>13</v>
      </c>
      <c r="K13" s="272">
        <v>19</v>
      </c>
    </row>
    <row r="14" spans="1:31" ht="16.5" customHeight="1">
      <c r="A14" s="702" t="s">
        <v>138</v>
      </c>
      <c r="B14" s="703"/>
      <c r="C14" s="272">
        <v>66</v>
      </c>
      <c r="D14" s="272">
        <v>674</v>
      </c>
      <c r="E14" s="272">
        <v>1689</v>
      </c>
      <c r="F14" s="272">
        <v>1647</v>
      </c>
      <c r="G14" s="272">
        <v>42</v>
      </c>
      <c r="H14" s="272">
        <v>536</v>
      </c>
      <c r="I14" s="272">
        <v>507</v>
      </c>
      <c r="J14" s="272">
        <v>12</v>
      </c>
      <c r="K14" s="272">
        <v>17</v>
      </c>
    </row>
    <row r="15" spans="1:31" ht="16.5" customHeight="1">
      <c r="A15" s="702" t="s">
        <v>137</v>
      </c>
      <c r="B15" s="703"/>
      <c r="C15" s="272">
        <v>60</v>
      </c>
      <c r="D15" s="272">
        <v>527</v>
      </c>
      <c r="E15" s="272">
        <v>1328</v>
      </c>
      <c r="F15" s="272">
        <v>1293</v>
      </c>
      <c r="G15" s="272">
        <v>35</v>
      </c>
      <c r="H15" s="272">
        <v>427</v>
      </c>
      <c r="I15" s="272">
        <v>377</v>
      </c>
      <c r="J15" s="272">
        <v>32</v>
      </c>
      <c r="K15" s="272">
        <v>18</v>
      </c>
    </row>
    <row r="16" spans="1:31" ht="11.1" customHeight="1">
      <c r="A16" s="702"/>
      <c r="B16" s="703"/>
      <c r="C16" s="318"/>
      <c r="D16" s="319"/>
      <c r="E16" s="318"/>
      <c r="F16" s="318"/>
      <c r="G16" s="318"/>
      <c r="H16" s="318"/>
      <c r="I16" s="318"/>
      <c r="J16" s="318"/>
      <c r="K16" s="318"/>
    </row>
    <row r="17" spans="1:11" ht="16.5" customHeight="1">
      <c r="A17" s="702" t="s">
        <v>136</v>
      </c>
      <c r="B17" s="703"/>
      <c r="C17" s="272">
        <v>81</v>
      </c>
      <c r="D17" s="272">
        <v>643</v>
      </c>
      <c r="E17" s="272">
        <v>1705</v>
      </c>
      <c r="F17" s="272">
        <v>1681</v>
      </c>
      <c r="G17" s="272">
        <v>24</v>
      </c>
      <c r="H17" s="272">
        <v>690</v>
      </c>
      <c r="I17" s="272">
        <v>620</v>
      </c>
      <c r="J17" s="272">
        <v>41</v>
      </c>
      <c r="K17" s="272">
        <v>29</v>
      </c>
    </row>
    <row r="18" spans="1:11" ht="16.5" customHeight="1">
      <c r="A18" s="702" t="s">
        <v>135</v>
      </c>
      <c r="B18" s="703"/>
      <c r="C18" s="272">
        <v>67</v>
      </c>
      <c r="D18" s="272">
        <v>591</v>
      </c>
      <c r="E18" s="272">
        <v>1505</v>
      </c>
      <c r="F18" s="272">
        <v>1501</v>
      </c>
      <c r="G18" s="272">
        <v>4</v>
      </c>
      <c r="H18" s="272">
        <v>558</v>
      </c>
      <c r="I18" s="272">
        <v>481</v>
      </c>
      <c r="J18" s="272">
        <v>51</v>
      </c>
      <c r="K18" s="272">
        <v>27</v>
      </c>
    </row>
    <row r="19" spans="1:11" ht="16.5" customHeight="1">
      <c r="A19" s="702" t="s">
        <v>134</v>
      </c>
      <c r="B19" s="703"/>
      <c r="C19" s="272">
        <v>59</v>
      </c>
      <c r="D19" s="272">
        <v>735</v>
      </c>
      <c r="E19" s="272">
        <v>2103</v>
      </c>
      <c r="F19" s="272">
        <v>2083</v>
      </c>
      <c r="G19" s="272">
        <v>21</v>
      </c>
      <c r="H19" s="272">
        <v>900</v>
      </c>
      <c r="I19" s="272">
        <v>804</v>
      </c>
      <c r="J19" s="272">
        <v>89</v>
      </c>
      <c r="K19" s="272">
        <v>7</v>
      </c>
    </row>
    <row r="20" spans="1:11" ht="16.5" customHeight="1">
      <c r="A20" s="702" t="s">
        <v>133</v>
      </c>
      <c r="B20" s="703"/>
      <c r="C20" s="272">
        <v>69</v>
      </c>
      <c r="D20" s="272">
        <v>677</v>
      </c>
      <c r="E20" s="272">
        <v>2024</v>
      </c>
      <c r="F20" s="272">
        <v>1925</v>
      </c>
      <c r="G20" s="272">
        <v>99</v>
      </c>
      <c r="H20" s="272">
        <v>626</v>
      </c>
      <c r="I20" s="272">
        <v>574</v>
      </c>
      <c r="J20" s="272">
        <v>38</v>
      </c>
      <c r="K20" s="272">
        <v>13</v>
      </c>
    </row>
    <row r="21" spans="1:11" ht="16.5" customHeight="1">
      <c r="A21" s="702" t="s">
        <v>132</v>
      </c>
      <c r="B21" s="703"/>
      <c r="C21" s="272">
        <v>60</v>
      </c>
      <c r="D21" s="272">
        <v>675</v>
      </c>
      <c r="E21" s="272">
        <v>1853</v>
      </c>
      <c r="F21" s="272">
        <v>1831</v>
      </c>
      <c r="G21" s="272">
        <v>22</v>
      </c>
      <c r="H21" s="272">
        <v>568</v>
      </c>
      <c r="I21" s="320">
        <v>527</v>
      </c>
      <c r="J21" s="272">
        <v>32</v>
      </c>
      <c r="K21" s="272">
        <v>9</v>
      </c>
    </row>
    <row r="22" spans="1:11" ht="11.1" customHeight="1">
      <c r="A22" s="702"/>
      <c r="B22" s="703"/>
      <c r="C22" s="318"/>
      <c r="D22" s="319"/>
      <c r="E22" s="318"/>
      <c r="F22" s="318"/>
      <c r="G22" s="318"/>
      <c r="H22" s="318"/>
      <c r="I22" s="318"/>
      <c r="J22" s="318"/>
      <c r="K22" s="318"/>
    </row>
    <row r="23" spans="1:11" ht="16.5" customHeight="1">
      <c r="A23" s="702" t="s">
        <v>131</v>
      </c>
      <c r="B23" s="703"/>
      <c r="C23" s="272">
        <v>65</v>
      </c>
      <c r="D23" s="272">
        <v>797</v>
      </c>
      <c r="E23" s="272">
        <v>2601</v>
      </c>
      <c r="F23" s="272">
        <v>2553</v>
      </c>
      <c r="G23" s="272">
        <v>48</v>
      </c>
      <c r="H23" s="272">
        <v>920</v>
      </c>
      <c r="I23" s="272">
        <v>868</v>
      </c>
      <c r="J23" s="272">
        <v>49</v>
      </c>
      <c r="K23" s="272">
        <v>2</v>
      </c>
    </row>
    <row r="24" spans="1:11" ht="16.5" customHeight="1">
      <c r="A24" s="702" t="s">
        <v>130</v>
      </c>
      <c r="B24" s="703"/>
      <c r="C24" s="272">
        <v>69</v>
      </c>
      <c r="D24" s="272">
        <v>737</v>
      </c>
      <c r="E24" s="272">
        <v>2551</v>
      </c>
      <c r="F24" s="272">
        <v>2497</v>
      </c>
      <c r="G24" s="272">
        <v>55</v>
      </c>
      <c r="H24" s="272">
        <v>851</v>
      </c>
      <c r="I24" s="272">
        <v>823</v>
      </c>
      <c r="J24" s="272">
        <v>23</v>
      </c>
      <c r="K24" s="272">
        <v>4</v>
      </c>
    </row>
    <row r="25" spans="1:11" ht="16.5" customHeight="1">
      <c r="A25" s="704" t="s">
        <v>129</v>
      </c>
      <c r="B25" s="705"/>
      <c r="C25" s="272">
        <v>200</v>
      </c>
      <c r="D25" s="272">
        <v>867</v>
      </c>
      <c r="E25" s="272">
        <v>3019</v>
      </c>
      <c r="F25" s="272">
        <v>2972</v>
      </c>
      <c r="G25" s="272">
        <v>48</v>
      </c>
      <c r="H25" s="272">
        <v>945</v>
      </c>
      <c r="I25" s="272">
        <v>881</v>
      </c>
      <c r="J25" s="272">
        <v>54</v>
      </c>
      <c r="K25" s="272">
        <v>10</v>
      </c>
    </row>
    <row r="26" spans="1:11" ht="16.5" customHeight="1">
      <c r="A26" s="702" t="s">
        <v>128</v>
      </c>
      <c r="B26" s="703"/>
      <c r="C26" s="272">
        <v>86</v>
      </c>
      <c r="D26" s="272">
        <v>747</v>
      </c>
      <c r="E26" s="272">
        <v>2575</v>
      </c>
      <c r="F26" s="272">
        <v>2555</v>
      </c>
      <c r="G26" s="272">
        <v>20</v>
      </c>
      <c r="H26" s="272">
        <v>896</v>
      </c>
      <c r="I26" s="272">
        <v>861</v>
      </c>
      <c r="J26" s="272">
        <v>27</v>
      </c>
      <c r="K26" s="272">
        <v>8</v>
      </c>
    </row>
    <row r="27" spans="1:11" ht="16.5" customHeight="1">
      <c r="A27" s="702" t="s">
        <v>127</v>
      </c>
      <c r="B27" s="703"/>
      <c r="C27" s="272">
        <v>73</v>
      </c>
      <c r="D27" s="272">
        <v>765</v>
      </c>
      <c r="E27" s="272">
        <v>2381</v>
      </c>
      <c r="F27" s="272">
        <v>2358</v>
      </c>
      <c r="G27" s="272">
        <v>23</v>
      </c>
      <c r="H27" s="272">
        <v>667</v>
      </c>
      <c r="I27" s="272">
        <v>580</v>
      </c>
      <c r="J27" s="272">
        <v>75</v>
      </c>
      <c r="K27" s="272">
        <v>11</v>
      </c>
    </row>
    <row r="28" spans="1:11" ht="16.5" customHeight="1">
      <c r="A28" s="706" t="s">
        <v>794</v>
      </c>
      <c r="B28" s="703"/>
      <c r="C28" s="272">
        <v>55</v>
      </c>
      <c r="D28" s="272">
        <v>670</v>
      </c>
      <c r="E28" s="272">
        <v>2105</v>
      </c>
      <c r="F28" s="272">
        <v>2066</v>
      </c>
      <c r="G28" s="272">
        <v>40</v>
      </c>
      <c r="H28" s="272">
        <v>555</v>
      </c>
      <c r="I28" s="272">
        <v>464</v>
      </c>
      <c r="J28" s="272">
        <v>72</v>
      </c>
      <c r="K28" s="272">
        <v>19</v>
      </c>
    </row>
    <row r="29" spans="1:11" ht="11.1" customHeight="1">
      <c r="A29" s="702"/>
      <c r="B29" s="703"/>
      <c r="C29" s="318"/>
      <c r="D29" s="319"/>
      <c r="E29" s="318"/>
      <c r="F29" s="318"/>
      <c r="G29" s="318"/>
      <c r="H29" s="318"/>
      <c r="I29" s="318"/>
      <c r="J29" s="318"/>
      <c r="K29" s="318"/>
    </row>
    <row r="30" spans="1:11" ht="16.5" customHeight="1">
      <c r="A30" s="702" t="s">
        <v>126</v>
      </c>
      <c r="B30" s="703"/>
      <c r="C30" s="272">
        <v>87</v>
      </c>
      <c r="D30" s="272">
        <v>626</v>
      </c>
      <c r="E30" s="272">
        <v>1733</v>
      </c>
      <c r="F30" s="272">
        <v>1720</v>
      </c>
      <c r="G30" s="272">
        <v>13</v>
      </c>
      <c r="H30" s="272">
        <v>609</v>
      </c>
      <c r="I30" s="272">
        <v>568</v>
      </c>
      <c r="J30" s="272">
        <v>26</v>
      </c>
      <c r="K30" s="272">
        <v>16</v>
      </c>
    </row>
    <row r="31" spans="1:11" ht="16.5" customHeight="1">
      <c r="A31" s="702" t="s">
        <v>125</v>
      </c>
      <c r="B31" s="703"/>
      <c r="C31" s="272">
        <v>79</v>
      </c>
      <c r="D31" s="272">
        <v>707</v>
      </c>
      <c r="E31" s="272">
        <v>1977</v>
      </c>
      <c r="F31" s="272">
        <v>1958</v>
      </c>
      <c r="G31" s="272">
        <v>19</v>
      </c>
      <c r="H31" s="272">
        <v>517</v>
      </c>
      <c r="I31" s="272">
        <v>469</v>
      </c>
      <c r="J31" s="272">
        <v>29</v>
      </c>
      <c r="K31" s="272">
        <v>18</v>
      </c>
    </row>
    <row r="32" spans="1:11" ht="16.5" customHeight="1">
      <c r="A32" s="702" t="s">
        <v>124</v>
      </c>
      <c r="B32" s="703"/>
      <c r="C32" s="272">
        <v>70</v>
      </c>
      <c r="D32" s="272">
        <v>701</v>
      </c>
      <c r="E32" s="272">
        <v>1671</v>
      </c>
      <c r="F32" s="272">
        <v>1651</v>
      </c>
      <c r="G32" s="272">
        <v>20</v>
      </c>
      <c r="H32" s="272">
        <v>803</v>
      </c>
      <c r="I32" s="272">
        <v>735</v>
      </c>
      <c r="J32" s="272">
        <v>52</v>
      </c>
      <c r="K32" s="272">
        <v>16</v>
      </c>
    </row>
    <row r="33" spans="1:11" ht="16.5" customHeight="1">
      <c r="A33" s="702" t="s">
        <v>123</v>
      </c>
      <c r="B33" s="703"/>
      <c r="C33" s="272">
        <v>69</v>
      </c>
      <c r="D33" s="272">
        <v>651</v>
      </c>
      <c r="E33" s="272">
        <v>1749</v>
      </c>
      <c r="F33" s="272">
        <v>1734</v>
      </c>
      <c r="G33" s="272">
        <v>16</v>
      </c>
      <c r="H33" s="272">
        <v>373</v>
      </c>
      <c r="I33" s="272">
        <v>324</v>
      </c>
      <c r="J33" s="272">
        <v>45</v>
      </c>
      <c r="K33" s="272">
        <v>4</v>
      </c>
    </row>
    <row r="34" spans="1:11" ht="16.5" customHeight="1">
      <c r="A34" s="702" t="s">
        <v>122</v>
      </c>
      <c r="B34" s="703"/>
      <c r="C34" s="272">
        <v>54</v>
      </c>
      <c r="D34" s="272">
        <v>635</v>
      </c>
      <c r="E34" s="272">
        <v>1778</v>
      </c>
      <c r="F34" s="272">
        <v>1767</v>
      </c>
      <c r="G34" s="272">
        <v>11</v>
      </c>
      <c r="H34" s="272">
        <v>702</v>
      </c>
      <c r="I34" s="272">
        <v>637</v>
      </c>
      <c r="J34" s="272">
        <v>49</v>
      </c>
      <c r="K34" s="272">
        <v>16</v>
      </c>
    </row>
    <row r="35" spans="1:11" ht="11.1" customHeight="1">
      <c r="A35" s="702"/>
      <c r="B35" s="703"/>
      <c r="C35" s="318"/>
      <c r="D35" s="319"/>
      <c r="E35" s="318"/>
      <c r="F35" s="318"/>
      <c r="G35" s="318"/>
      <c r="H35" s="318"/>
      <c r="I35" s="318"/>
      <c r="J35" s="318"/>
      <c r="K35" s="318"/>
    </row>
    <row r="36" spans="1:11" ht="16.5" customHeight="1">
      <c r="A36" s="702" t="s">
        <v>121</v>
      </c>
      <c r="B36" s="703"/>
      <c r="C36" s="272">
        <v>71</v>
      </c>
      <c r="D36" s="272">
        <v>682</v>
      </c>
      <c r="E36" s="272">
        <v>1831</v>
      </c>
      <c r="F36" s="272">
        <v>1809</v>
      </c>
      <c r="G36" s="272">
        <v>22</v>
      </c>
      <c r="H36" s="272">
        <v>630</v>
      </c>
      <c r="I36" s="272">
        <v>591</v>
      </c>
      <c r="J36" s="272">
        <v>24</v>
      </c>
      <c r="K36" s="272">
        <v>16</v>
      </c>
    </row>
    <row r="37" spans="1:11" ht="16.5" customHeight="1">
      <c r="A37" s="702" t="s">
        <v>120</v>
      </c>
      <c r="B37" s="703"/>
      <c r="C37" s="272">
        <v>81</v>
      </c>
      <c r="D37" s="272">
        <v>622</v>
      </c>
      <c r="E37" s="272">
        <v>1873</v>
      </c>
      <c r="F37" s="272">
        <v>1860</v>
      </c>
      <c r="G37" s="272">
        <v>13</v>
      </c>
      <c r="H37" s="272">
        <v>583</v>
      </c>
      <c r="I37" s="272">
        <v>524</v>
      </c>
      <c r="J37" s="272">
        <v>40</v>
      </c>
      <c r="K37" s="272">
        <v>19</v>
      </c>
    </row>
    <row r="38" spans="1:11" ht="16.5" customHeight="1">
      <c r="A38" s="702" t="s">
        <v>119</v>
      </c>
      <c r="B38" s="703"/>
      <c r="C38" s="272">
        <v>67</v>
      </c>
      <c r="D38" s="272">
        <v>633</v>
      </c>
      <c r="E38" s="272">
        <v>1717</v>
      </c>
      <c r="F38" s="272">
        <v>1685</v>
      </c>
      <c r="G38" s="272">
        <v>32</v>
      </c>
      <c r="H38" s="272">
        <v>597</v>
      </c>
      <c r="I38" s="272">
        <v>515</v>
      </c>
      <c r="J38" s="272">
        <v>68</v>
      </c>
      <c r="K38" s="272">
        <v>13</v>
      </c>
    </row>
    <row r="39" spans="1:11" ht="16.5" customHeight="1">
      <c r="A39" s="702" t="s">
        <v>118</v>
      </c>
      <c r="B39" s="703"/>
      <c r="C39" s="320">
        <v>68</v>
      </c>
      <c r="D39" s="320">
        <v>692</v>
      </c>
      <c r="E39" s="320">
        <v>2021</v>
      </c>
      <c r="F39" s="272">
        <v>1990</v>
      </c>
      <c r="G39" s="320">
        <v>31</v>
      </c>
      <c r="H39" s="320">
        <v>862</v>
      </c>
      <c r="I39" s="320">
        <v>741</v>
      </c>
      <c r="J39" s="272">
        <v>100</v>
      </c>
      <c r="K39" s="320">
        <v>21</v>
      </c>
    </row>
    <row r="40" spans="1:11" ht="16.5" customHeight="1">
      <c r="A40" s="702" t="s">
        <v>117</v>
      </c>
      <c r="B40" s="703"/>
      <c r="C40" s="272">
        <v>70</v>
      </c>
      <c r="D40" s="272">
        <v>759</v>
      </c>
      <c r="E40" s="272">
        <v>2523</v>
      </c>
      <c r="F40" s="272">
        <v>2479</v>
      </c>
      <c r="G40" s="272">
        <v>44</v>
      </c>
      <c r="H40" s="272">
        <v>993</v>
      </c>
      <c r="I40" s="272">
        <v>922</v>
      </c>
      <c r="J40" s="272">
        <v>54</v>
      </c>
      <c r="K40" s="272">
        <v>18</v>
      </c>
    </row>
    <row r="41" spans="1:11" ht="16.5" customHeight="1">
      <c r="A41" s="702" t="s">
        <v>116</v>
      </c>
      <c r="B41" s="703"/>
      <c r="C41" s="272">
        <v>64</v>
      </c>
      <c r="D41" s="272">
        <v>606</v>
      </c>
      <c r="E41" s="272">
        <v>1964</v>
      </c>
      <c r="F41" s="272">
        <v>1950</v>
      </c>
      <c r="G41" s="272">
        <v>14</v>
      </c>
      <c r="H41" s="272">
        <v>548</v>
      </c>
      <c r="I41" s="272">
        <v>537</v>
      </c>
      <c r="J41" s="272">
        <v>4</v>
      </c>
      <c r="K41" s="272">
        <v>8</v>
      </c>
    </row>
    <row r="42" spans="1:11" ht="11.1" customHeight="1">
      <c r="A42" s="702"/>
      <c r="B42" s="703"/>
      <c r="C42" s="318"/>
      <c r="D42" s="319"/>
      <c r="E42" s="318"/>
      <c r="F42" s="318"/>
      <c r="G42" s="318"/>
      <c r="H42" s="318"/>
      <c r="I42" s="318"/>
      <c r="J42" s="318"/>
      <c r="K42" s="318"/>
    </row>
    <row r="43" spans="1:11" ht="16.5" customHeight="1">
      <c r="A43" s="702" t="s">
        <v>115</v>
      </c>
      <c r="B43" s="703"/>
      <c r="C43" s="272">
        <v>63</v>
      </c>
      <c r="D43" s="272">
        <v>656</v>
      </c>
      <c r="E43" s="272">
        <v>2797</v>
      </c>
      <c r="F43" s="272">
        <v>2766</v>
      </c>
      <c r="G43" s="272">
        <v>31</v>
      </c>
      <c r="H43" s="272">
        <v>523</v>
      </c>
      <c r="I43" s="272">
        <v>483</v>
      </c>
      <c r="J43" s="272">
        <v>29</v>
      </c>
      <c r="K43" s="272">
        <v>11</v>
      </c>
    </row>
    <row r="44" spans="1:11" ht="16.5" customHeight="1">
      <c r="A44" s="702" t="s">
        <v>114</v>
      </c>
      <c r="B44" s="703"/>
      <c r="C44" s="272">
        <v>66</v>
      </c>
      <c r="D44" s="272">
        <v>678</v>
      </c>
      <c r="E44" s="272">
        <v>2079</v>
      </c>
      <c r="F44" s="272">
        <v>2061</v>
      </c>
      <c r="G44" s="272">
        <v>18</v>
      </c>
      <c r="H44" s="272">
        <v>735</v>
      </c>
      <c r="I44" s="272">
        <v>672</v>
      </c>
      <c r="J44" s="272">
        <v>52</v>
      </c>
      <c r="K44" s="272">
        <v>11</v>
      </c>
    </row>
    <row r="45" spans="1:11" s="25" customFormat="1" ht="16.5" customHeight="1">
      <c r="A45" s="700" t="s">
        <v>113</v>
      </c>
      <c r="B45" s="701"/>
      <c r="C45" s="315">
        <v>94</v>
      </c>
      <c r="D45" s="315">
        <v>586</v>
      </c>
      <c r="E45" s="315">
        <v>1786</v>
      </c>
      <c r="F45" s="315">
        <v>1777</v>
      </c>
      <c r="G45" s="273">
        <v>9</v>
      </c>
      <c r="H45" s="315">
        <v>781</v>
      </c>
      <c r="I45" s="315">
        <v>746</v>
      </c>
      <c r="J45" s="273">
        <v>27</v>
      </c>
      <c r="K45" s="315">
        <v>8</v>
      </c>
    </row>
    <row r="46" spans="1:11" s="25" customFormat="1" ht="16.5" customHeight="1">
      <c r="A46" s="700" t="s">
        <v>112</v>
      </c>
      <c r="B46" s="701"/>
      <c r="C46" s="315">
        <v>71</v>
      </c>
      <c r="D46" s="315">
        <v>633</v>
      </c>
      <c r="E46" s="315">
        <v>2371</v>
      </c>
      <c r="F46" s="273">
        <v>2356</v>
      </c>
      <c r="G46" s="315">
        <v>15</v>
      </c>
      <c r="H46" s="315">
        <v>470</v>
      </c>
      <c r="I46" s="315">
        <v>450</v>
      </c>
      <c r="J46" s="273">
        <v>12</v>
      </c>
      <c r="K46" s="273">
        <v>8</v>
      </c>
    </row>
    <row r="47" spans="1:11" ht="16.5" customHeight="1">
      <c r="A47" s="702" t="s">
        <v>111</v>
      </c>
      <c r="B47" s="703"/>
      <c r="C47" s="272">
        <v>54</v>
      </c>
      <c r="D47" s="272">
        <v>588</v>
      </c>
      <c r="E47" s="272">
        <v>2152</v>
      </c>
      <c r="F47" s="272">
        <v>2132</v>
      </c>
      <c r="G47" s="272">
        <v>19</v>
      </c>
      <c r="H47" s="272">
        <v>487</v>
      </c>
      <c r="I47" s="272">
        <v>452</v>
      </c>
      <c r="J47" s="272">
        <v>31</v>
      </c>
      <c r="K47" s="272">
        <v>5</v>
      </c>
    </row>
    <row r="48" spans="1:11" ht="16.5" customHeight="1">
      <c r="A48" s="702" t="s">
        <v>110</v>
      </c>
      <c r="B48" s="703"/>
      <c r="C48" s="272">
        <v>74</v>
      </c>
      <c r="D48" s="272">
        <v>639</v>
      </c>
      <c r="E48" s="272">
        <v>2923</v>
      </c>
      <c r="F48" s="272">
        <v>2890</v>
      </c>
      <c r="G48" s="272">
        <v>33</v>
      </c>
      <c r="H48" s="272">
        <v>626</v>
      </c>
      <c r="I48" s="272">
        <v>536</v>
      </c>
      <c r="J48" s="272">
        <v>76</v>
      </c>
      <c r="K48" s="272">
        <v>15</v>
      </c>
    </row>
    <row r="49" spans="1:11" ht="11.1" customHeight="1">
      <c r="A49" s="702"/>
      <c r="B49" s="703"/>
      <c r="C49" s="318"/>
      <c r="D49" s="319"/>
      <c r="E49" s="318"/>
      <c r="F49" s="318"/>
      <c r="G49" s="318"/>
      <c r="H49" s="318"/>
      <c r="I49" s="318"/>
      <c r="J49" s="318"/>
      <c r="K49" s="318"/>
    </row>
    <row r="50" spans="1:11" ht="16.5" customHeight="1">
      <c r="A50" s="702" t="s">
        <v>109</v>
      </c>
      <c r="B50" s="703"/>
      <c r="C50" s="272">
        <v>67</v>
      </c>
      <c r="D50" s="272">
        <v>535</v>
      </c>
      <c r="E50" s="272">
        <v>1970</v>
      </c>
      <c r="F50" s="272">
        <v>1966</v>
      </c>
      <c r="G50" s="272">
        <v>4</v>
      </c>
      <c r="H50" s="272">
        <v>368</v>
      </c>
      <c r="I50" s="272">
        <v>339</v>
      </c>
      <c r="J50" s="272">
        <v>22</v>
      </c>
      <c r="K50" s="272">
        <v>8</v>
      </c>
    </row>
    <row r="51" spans="1:11" ht="16.5" customHeight="1">
      <c r="A51" s="702" t="s">
        <v>108</v>
      </c>
      <c r="B51" s="703"/>
      <c r="C51" s="272">
        <v>82</v>
      </c>
      <c r="D51" s="272">
        <v>632</v>
      </c>
      <c r="E51" s="272">
        <v>1696</v>
      </c>
      <c r="F51" s="272">
        <v>1650</v>
      </c>
      <c r="G51" s="272">
        <v>47</v>
      </c>
      <c r="H51" s="272">
        <v>813</v>
      </c>
      <c r="I51" s="272">
        <v>760</v>
      </c>
      <c r="J51" s="272">
        <v>29</v>
      </c>
      <c r="K51" s="272">
        <v>23</v>
      </c>
    </row>
    <row r="52" spans="1:11" ht="16.5" customHeight="1">
      <c r="A52" s="702" t="s">
        <v>107</v>
      </c>
      <c r="B52" s="703"/>
      <c r="C52" s="272">
        <v>66</v>
      </c>
      <c r="D52" s="272">
        <v>613</v>
      </c>
      <c r="E52" s="272">
        <v>1503</v>
      </c>
      <c r="F52" s="272">
        <v>1453</v>
      </c>
      <c r="G52" s="272">
        <v>49</v>
      </c>
      <c r="H52" s="272">
        <v>525</v>
      </c>
      <c r="I52" s="272">
        <v>444</v>
      </c>
      <c r="J52" s="272">
        <v>65</v>
      </c>
      <c r="K52" s="272">
        <v>16</v>
      </c>
    </row>
    <row r="53" spans="1:11" ht="16.5" customHeight="1">
      <c r="A53" s="702" t="s">
        <v>106</v>
      </c>
      <c r="B53" s="703"/>
      <c r="C53" s="272">
        <v>69</v>
      </c>
      <c r="D53" s="272">
        <v>715</v>
      </c>
      <c r="E53" s="272">
        <v>2081</v>
      </c>
      <c r="F53" s="272">
        <v>2043</v>
      </c>
      <c r="G53" s="272">
        <v>38</v>
      </c>
      <c r="H53" s="272">
        <v>755</v>
      </c>
      <c r="I53" s="272">
        <v>653</v>
      </c>
      <c r="J53" s="272">
        <v>94</v>
      </c>
      <c r="K53" s="272">
        <v>8</v>
      </c>
    </row>
    <row r="54" spans="1:11" ht="16.5" customHeight="1">
      <c r="A54" s="702" t="s">
        <v>105</v>
      </c>
      <c r="B54" s="703"/>
      <c r="C54" s="272">
        <v>57</v>
      </c>
      <c r="D54" s="272">
        <v>630</v>
      </c>
      <c r="E54" s="272">
        <v>1644</v>
      </c>
      <c r="F54" s="272">
        <v>1632</v>
      </c>
      <c r="G54" s="272">
        <v>12</v>
      </c>
      <c r="H54" s="272">
        <v>442</v>
      </c>
      <c r="I54" s="272">
        <v>421</v>
      </c>
      <c r="J54" s="272">
        <v>14</v>
      </c>
      <c r="K54" s="272">
        <v>7</v>
      </c>
    </row>
    <row r="55" spans="1:11" ht="11.1" customHeight="1">
      <c r="A55" s="702"/>
      <c r="B55" s="703"/>
      <c r="C55" s="318"/>
      <c r="D55" s="319"/>
      <c r="E55" s="318"/>
      <c r="F55" s="318"/>
      <c r="G55" s="318"/>
      <c r="H55" s="318"/>
      <c r="I55" s="318"/>
      <c r="J55" s="318"/>
      <c r="K55" s="318"/>
    </row>
    <row r="56" spans="1:11" ht="16.5" customHeight="1">
      <c r="A56" s="702" t="s">
        <v>104</v>
      </c>
      <c r="B56" s="703"/>
      <c r="C56" s="272">
        <v>67</v>
      </c>
      <c r="D56" s="272">
        <v>631</v>
      </c>
      <c r="E56" s="272">
        <v>1800</v>
      </c>
      <c r="F56" s="272">
        <v>1777</v>
      </c>
      <c r="G56" s="272">
        <v>23</v>
      </c>
      <c r="H56" s="272">
        <v>663</v>
      </c>
      <c r="I56" s="272">
        <v>625</v>
      </c>
      <c r="J56" s="272">
        <v>16</v>
      </c>
      <c r="K56" s="272">
        <v>22</v>
      </c>
    </row>
    <row r="57" spans="1:11" ht="16.5" customHeight="1">
      <c r="A57" s="702" t="s">
        <v>103</v>
      </c>
      <c r="B57" s="703"/>
      <c r="C57" s="272">
        <v>67</v>
      </c>
      <c r="D57" s="272">
        <v>598</v>
      </c>
      <c r="E57" s="272">
        <v>1792</v>
      </c>
      <c r="F57" s="272">
        <v>1765</v>
      </c>
      <c r="G57" s="272">
        <v>27</v>
      </c>
      <c r="H57" s="272">
        <v>600</v>
      </c>
      <c r="I57" s="272">
        <v>487</v>
      </c>
      <c r="J57" s="272">
        <v>101</v>
      </c>
      <c r="K57" s="272">
        <v>12</v>
      </c>
    </row>
    <row r="58" spans="1:11" ht="16.5" customHeight="1">
      <c r="A58" s="702" t="s">
        <v>102</v>
      </c>
      <c r="B58" s="703"/>
      <c r="C58" s="272">
        <v>79</v>
      </c>
      <c r="D58" s="272">
        <v>584</v>
      </c>
      <c r="E58" s="272">
        <v>1847</v>
      </c>
      <c r="F58" s="272">
        <v>1824</v>
      </c>
      <c r="G58" s="272">
        <v>23</v>
      </c>
      <c r="H58" s="272">
        <v>329</v>
      </c>
      <c r="I58" s="272">
        <v>309</v>
      </c>
      <c r="J58" s="272">
        <v>3</v>
      </c>
      <c r="K58" s="272">
        <v>17</v>
      </c>
    </row>
    <row r="59" spans="1:11" ht="16.5" customHeight="1">
      <c r="A59" s="702" t="s">
        <v>101</v>
      </c>
      <c r="B59" s="703"/>
      <c r="C59" s="272">
        <v>44</v>
      </c>
      <c r="D59" s="272">
        <v>597</v>
      </c>
      <c r="E59" s="272">
        <v>1297</v>
      </c>
      <c r="F59" s="272">
        <v>1252</v>
      </c>
      <c r="G59" s="272">
        <v>44</v>
      </c>
      <c r="H59" s="272">
        <v>844</v>
      </c>
      <c r="I59" s="272">
        <v>787</v>
      </c>
      <c r="J59" s="272">
        <v>27</v>
      </c>
      <c r="K59" s="272">
        <v>30</v>
      </c>
    </row>
    <row r="60" spans="1:11" ht="16.5" customHeight="1">
      <c r="A60" s="702" t="s">
        <v>100</v>
      </c>
      <c r="B60" s="703"/>
      <c r="C60" s="272">
        <v>73</v>
      </c>
      <c r="D60" s="272">
        <v>654</v>
      </c>
      <c r="E60" s="272">
        <v>1210</v>
      </c>
      <c r="F60" s="272">
        <v>1204</v>
      </c>
      <c r="G60" s="272">
        <v>6</v>
      </c>
      <c r="H60" s="272">
        <v>592</v>
      </c>
      <c r="I60" s="272">
        <v>520</v>
      </c>
      <c r="J60" s="272">
        <v>53</v>
      </c>
      <c r="K60" s="272">
        <v>19</v>
      </c>
    </row>
    <row r="61" spans="1:11" ht="11.1" customHeight="1">
      <c r="A61" s="702"/>
      <c r="B61" s="703"/>
      <c r="C61" s="318"/>
      <c r="D61" s="319"/>
      <c r="E61" s="318"/>
      <c r="F61" s="318"/>
      <c r="G61" s="318"/>
      <c r="H61" s="318"/>
      <c r="I61" s="318"/>
      <c r="J61" s="318"/>
      <c r="K61" s="318"/>
    </row>
    <row r="62" spans="1:11" ht="16.5" customHeight="1">
      <c r="A62" s="702" t="s">
        <v>99</v>
      </c>
      <c r="B62" s="703"/>
      <c r="C62" s="320">
        <v>60</v>
      </c>
      <c r="D62" s="320">
        <v>647</v>
      </c>
      <c r="E62" s="320">
        <v>1780</v>
      </c>
      <c r="F62" s="272">
        <v>1759</v>
      </c>
      <c r="G62" s="320">
        <v>21</v>
      </c>
      <c r="H62" s="272">
        <v>555</v>
      </c>
      <c r="I62" s="320">
        <v>510</v>
      </c>
      <c r="J62" s="272">
        <v>22</v>
      </c>
      <c r="K62" s="272">
        <v>23</v>
      </c>
    </row>
    <row r="63" spans="1:11" ht="16.5" customHeight="1">
      <c r="A63" s="702" t="s">
        <v>98</v>
      </c>
      <c r="B63" s="703"/>
      <c r="C63" s="272">
        <v>58</v>
      </c>
      <c r="D63" s="272">
        <v>651</v>
      </c>
      <c r="E63" s="272">
        <v>2041</v>
      </c>
      <c r="F63" s="272">
        <v>1968</v>
      </c>
      <c r="G63" s="272">
        <v>72</v>
      </c>
      <c r="H63" s="272">
        <v>665</v>
      </c>
      <c r="I63" s="272">
        <v>614</v>
      </c>
      <c r="J63" s="272">
        <v>38</v>
      </c>
      <c r="K63" s="272">
        <v>13</v>
      </c>
    </row>
    <row r="64" spans="1:11" ht="16.5" customHeight="1">
      <c r="A64" s="702" t="s">
        <v>97</v>
      </c>
      <c r="B64" s="703"/>
      <c r="C64" s="272">
        <v>71</v>
      </c>
      <c r="D64" s="272">
        <v>604</v>
      </c>
      <c r="E64" s="272">
        <v>1219</v>
      </c>
      <c r="F64" s="272">
        <v>1203</v>
      </c>
      <c r="G64" s="272">
        <v>15</v>
      </c>
      <c r="H64" s="272">
        <v>724</v>
      </c>
      <c r="I64" s="272">
        <v>618</v>
      </c>
      <c r="J64" s="272">
        <v>81</v>
      </c>
      <c r="K64" s="272">
        <v>25</v>
      </c>
    </row>
    <row r="65" spans="1:11" ht="16.5" customHeight="1">
      <c r="A65" s="702" t="s">
        <v>96</v>
      </c>
      <c r="B65" s="703"/>
      <c r="C65" s="272">
        <v>57</v>
      </c>
      <c r="D65" s="272">
        <v>616</v>
      </c>
      <c r="E65" s="272">
        <v>1399</v>
      </c>
      <c r="F65" s="272">
        <v>1369</v>
      </c>
      <c r="G65" s="272">
        <v>29</v>
      </c>
      <c r="H65" s="272">
        <v>390</v>
      </c>
      <c r="I65" s="272">
        <v>355</v>
      </c>
      <c r="J65" s="272">
        <v>9</v>
      </c>
      <c r="K65" s="272">
        <v>27</v>
      </c>
    </row>
    <row r="66" spans="1:11" ht="16.5" customHeight="1">
      <c r="A66" s="702" t="s">
        <v>95</v>
      </c>
      <c r="B66" s="703"/>
      <c r="C66" s="272">
        <v>68</v>
      </c>
      <c r="D66" s="272">
        <v>671</v>
      </c>
      <c r="E66" s="272">
        <v>1987</v>
      </c>
      <c r="F66" s="272">
        <v>1976</v>
      </c>
      <c r="G66" s="272">
        <v>11</v>
      </c>
      <c r="H66" s="272">
        <v>361</v>
      </c>
      <c r="I66" s="272">
        <v>334</v>
      </c>
      <c r="J66" s="272">
        <v>20</v>
      </c>
      <c r="K66" s="272">
        <v>7</v>
      </c>
    </row>
    <row r="67" spans="1:11" ht="11.1" customHeight="1">
      <c r="A67" s="702"/>
      <c r="B67" s="703"/>
      <c r="C67" s="318"/>
      <c r="D67" s="319"/>
      <c r="E67" s="318"/>
      <c r="F67" s="318"/>
      <c r="G67" s="318"/>
      <c r="H67" s="318"/>
      <c r="I67" s="318"/>
      <c r="J67" s="318"/>
      <c r="K67" s="318"/>
    </row>
    <row r="68" spans="1:11" ht="16.5" customHeight="1">
      <c r="A68" s="702" t="s">
        <v>94</v>
      </c>
      <c r="B68" s="703"/>
      <c r="C68" s="272">
        <v>72</v>
      </c>
      <c r="D68" s="272">
        <v>614</v>
      </c>
      <c r="E68" s="272">
        <v>1408</v>
      </c>
      <c r="F68" s="272">
        <v>1374</v>
      </c>
      <c r="G68" s="272">
        <v>34</v>
      </c>
      <c r="H68" s="272">
        <v>664</v>
      </c>
      <c r="I68" s="272">
        <v>572</v>
      </c>
      <c r="J68" s="272">
        <v>80</v>
      </c>
      <c r="K68" s="272">
        <v>11</v>
      </c>
    </row>
    <row r="69" spans="1:11" ht="16.5" customHeight="1">
      <c r="A69" s="702" t="s">
        <v>93</v>
      </c>
      <c r="B69" s="703"/>
      <c r="C69" s="272">
        <v>58</v>
      </c>
      <c r="D69" s="272">
        <v>540</v>
      </c>
      <c r="E69" s="272">
        <v>1481</v>
      </c>
      <c r="F69" s="272">
        <v>1479</v>
      </c>
      <c r="G69" s="272">
        <v>2</v>
      </c>
      <c r="H69" s="272">
        <v>642</v>
      </c>
      <c r="I69" s="272">
        <v>601</v>
      </c>
      <c r="J69" s="272">
        <v>22</v>
      </c>
      <c r="K69" s="272">
        <v>18</v>
      </c>
    </row>
    <row r="70" spans="1:11" ht="16.5" customHeight="1">
      <c r="A70" s="702" t="s">
        <v>92</v>
      </c>
      <c r="B70" s="703"/>
      <c r="C70" s="272">
        <v>68</v>
      </c>
      <c r="D70" s="272">
        <v>586</v>
      </c>
      <c r="E70" s="272">
        <v>1486</v>
      </c>
      <c r="F70" s="272">
        <v>1450</v>
      </c>
      <c r="G70" s="272">
        <v>36</v>
      </c>
      <c r="H70" s="272">
        <v>637</v>
      </c>
      <c r="I70" s="272">
        <v>605</v>
      </c>
      <c r="J70" s="272">
        <v>15</v>
      </c>
      <c r="K70" s="272">
        <v>17</v>
      </c>
    </row>
    <row r="71" spans="1:11" s="64" customFormat="1" ht="16.5" customHeight="1">
      <c r="A71" s="702" t="s">
        <v>91</v>
      </c>
      <c r="B71" s="707"/>
      <c r="C71" s="272">
        <v>71</v>
      </c>
      <c r="D71" s="272">
        <v>561</v>
      </c>
      <c r="E71" s="272">
        <v>1200</v>
      </c>
      <c r="F71" s="272">
        <v>1157</v>
      </c>
      <c r="G71" s="272">
        <v>43</v>
      </c>
      <c r="H71" s="272">
        <v>305</v>
      </c>
      <c r="I71" s="272">
        <v>234</v>
      </c>
      <c r="J71" s="272">
        <v>25</v>
      </c>
      <c r="K71" s="272">
        <v>45</v>
      </c>
    </row>
    <row r="72" spans="1:11" s="64" customFormat="1" ht="6" customHeight="1">
      <c r="A72" s="708"/>
      <c r="B72" s="708"/>
      <c r="C72" s="709"/>
      <c r="D72" s="710"/>
      <c r="E72" s="711"/>
      <c r="F72" s="711"/>
      <c r="G72" s="711"/>
      <c r="H72" s="711"/>
      <c r="I72" s="711"/>
      <c r="J72" s="711"/>
      <c r="K72" s="711"/>
    </row>
    <row r="73" spans="1:11" s="16" customFormat="1">
      <c r="A73" s="244" t="s">
        <v>1322</v>
      </c>
      <c r="B73" s="232"/>
      <c r="C73" s="712"/>
      <c r="D73" s="713"/>
      <c r="E73" s="690"/>
      <c r="F73" s="690"/>
      <c r="G73" s="690"/>
      <c r="H73" s="690"/>
      <c r="I73" s="690"/>
      <c r="J73" s="690"/>
      <c r="K73" s="690"/>
    </row>
  </sheetData>
  <mergeCells count="6">
    <mergeCell ref="E6:G6"/>
    <mergeCell ref="D2:K3"/>
    <mergeCell ref="A6:B7"/>
    <mergeCell ref="C6:C7"/>
    <mergeCell ref="D6:D7"/>
    <mergeCell ref="H6:K6"/>
  </mergeCells>
  <phoneticPr fontId="19"/>
  <hyperlinks>
    <hyperlink ref="A73" r:id="rId1" display="'  資料    総務省「家計調査年報」" xr:uid="{0C3D83CF-2A4A-4AF8-B230-D54B3F4C2396}"/>
  </hyperlinks>
  <printOptions gridLinesSet="0"/>
  <pageMargins left="0.59055118110236227" right="0.59055118110236227" top="0.59055118110236227" bottom="0.19685039370078741" header="0.39370078740157483" footer="0"/>
  <pageSetup paperSize="9" scale="69" orientation="portrait" r:id="rId2"/>
  <headerFooter scaleWithDoc="0">
    <oddHeader>&amp;R&amp;"ＭＳ ゴシック,標準"&amp;8第１２章  物価・家計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76"/>
  <sheetViews>
    <sheetView showGridLines="0" view="pageBreakPreview" zoomScale="75" zoomScaleNormal="75" zoomScaleSheetLayoutView="75" workbookViewId="0"/>
  </sheetViews>
  <sheetFormatPr defaultColWidth="10.77734375" defaultRowHeight="13.2"/>
  <cols>
    <col min="1" max="2" width="2.109375" style="68" customWidth="1"/>
    <col min="3" max="3" width="18.6640625" style="68" customWidth="1"/>
    <col min="4" max="4" width="6.109375" style="68" customWidth="1"/>
    <col min="5" max="5" width="0.44140625" style="68" customWidth="1"/>
    <col min="6" max="10" width="15.109375" style="68" customWidth="1"/>
    <col min="11" max="12" width="13.21875" style="68" customWidth="1"/>
    <col min="13" max="22" width="13.109375" style="68" customWidth="1"/>
    <col min="23" max="16384" width="10.77734375" style="68"/>
  </cols>
  <sheetData>
    <row r="1" spans="1:31" ht="21.75" customHeight="1">
      <c r="A1" s="321"/>
      <c r="B1" s="321"/>
      <c r="C1" s="321"/>
      <c r="D1" s="321"/>
      <c r="E1" s="321"/>
      <c r="F1" s="321"/>
      <c r="G1" s="321"/>
      <c r="H1" s="321"/>
      <c r="I1" s="321"/>
      <c r="J1" s="321"/>
      <c r="K1" s="321"/>
      <c r="L1" s="321"/>
      <c r="M1" s="321"/>
      <c r="N1" s="321"/>
      <c r="O1" s="321"/>
      <c r="P1" s="321"/>
      <c r="Q1" s="321"/>
      <c r="R1" s="321"/>
      <c r="S1" s="321"/>
      <c r="T1" s="321"/>
      <c r="U1" s="321"/>
      <c r="V1" s="321"/>
    </row>
    <row r="2" spans="1:31" s="69" customFormat="1" ht="21.75" customHeight="1">
      <c r="A2" s="127" t="s">
        <v>836</v>
      </c>
      <c r="B2" s="128"/>
      <c r="C2" s="137"/>
      <c r="D2" s="137"/>
      <c r="E2" s="137"/>
      <c r="F2" s="431"/>
      <c r="G2" s="431"/>
      <c r="H2" s="904" t="s">
        <v>837</v>
      </c>
      <c r="I2" s="904"/>
      <c r="J2" s="904"/>
      <c r="K2" s="904"/>
      <c r="L2" s="904"/>
      <c r="M2" s="904"/>
      <c r="N2" s="904"/>
      <c r="O2" s="904"/>
      <c r="P2" s="904"/>
      <c r="Q2" s="904"/>
      <c r="R2" s="904"/>
      <c r="S2" s="904"/>
      <c r="T2" s="904"/>
      <c r="U2" s="137"/>
      <c r="V2" s="137"/>
    </row>
    <row r="3" spans="1:31" ht="24" customHeight="1">
      <c r="A3" s="93"/>
      <c r="B3" s="93"/>
      <c r="C3" s="432"/>
      <c r="D3" s="432"/>
      <c r="E3" s="432"/>
      <c r="F3" s="93"/>
      <c r="G3" s="94"/>
      <c r="H3" s="93"/>
      <c r="I3" s="93"/>
      <c r="J3" s="93"/>
      <c r="K3" s="93"/>
      <c r="L3" s="93"/>
      <c r="M3" s="93"/>
      <c r="N3" s="93"/>
      <c r="O3" s="93"/>
      <c r="P3" s="93"/>
      <c r="Q3" s="93"/>
      <c r="R3" s="93"/>
      <c r="S3" s="93"/>
      <c r="T3" s="93"/>
      <c r="U3" s="93"/>
      <c r="V3" s="93"/>
    </row>
    <row r="4" spans="1:31" s="13" customFormat="1" ht="15" customHeight="1" thickBot="1">
      <c r="A4" s="131"/>
      <c r="B4" s="138"/>
      <c r="C4" s="138"/>
      <c r="D4" s="139"/>
      <c r="E4" s="139"/>
      <c r="F4" s="138"/>
      <c r="G4" s="139"/>
      <c r="H4" s="139"/>
      <c r="I4" s="138"/>
      <c r="J4" s="140"/>
      <c r="K4" s="141"/>
      <c r="L4" s="142"/>
      <c r="M4" s="143"/>
      <c r="N4" s="144"/>
      <c r="O4" s="144"/>
      <c r="P4" s="142"/>
      <c r="Q4" s="144"/>
      <c r="R4" s="144"/>
      <c r="S4" s="140"/>
      <c r="T4" s="140"/>
      <c r="U4" s="140"/>
      <c r="V4" s="140"/>
    </row>
    <row r="5" spans="1:31" ht="20.25" customHeight="1">
      <c r="A5" s="905" t="s">
        <v>379</v>
      </c>
      <c r="B5" s="905"/>
      <c r="C5" s="905"/>
      <c r="D5" s="905"/>
      <c r="E5" s="906"/>
      <c r="F5" s="909" t="s">
        <v>22</v>
      </c>
      <c r="G5" s="909" t="s">
        <v>378</v>
      </c>
      <c r="H5" s="909" t="s">
        <v>24</v>
      </c>
      <c r="I5" s="909" t="s">
        <v>530</v>
      </c>
      <c r="J5" s="911" t="s">
        <v>939</v>
      </c>
      <c r="K5" s="322"/>
      <c r="L5" s="797"/>
      <c r="M5" s="323"/>
      <c r="N5" s="323"/>
      <c r="O5" s="323"/>
      <c r="P5" s="913" t="s">
        <v>940</v>
      </c>
      <c r="Q5" s="913"/>
      <c r="R5" s="913"/>
      <c r="S5" s="913"/>
      <c r="T5" s="322"/>
      <c r="U5" s="322"/>
      <c r="V5" s="322"/>
    </row>
    <row r="6" spans="1:31" ht="20.25" customHeight="1">
      <c r="A6" s="907"/>
      <c r="B6" s="907"/>
      <c r="C6" s="907"/>
      <c r="D6" s="907"/>
      <c r="E6" s="908"/>
      <c r="F6" s="910"/>
      <c r="G6" s="910"/>
      <c r="H6" s="910"/>
      <c r="I6" s="910"/>
      <c r="J6" s="912"/>
      <c r="K6" s="796" t="s">
        <v>838</v>
      </c>
      <c r="L6" s="798" t="s">
        <v>839</v>
      </c>
      <c r="M6" s="324" t="s">
        <v>840</v>
      </c>
      <c r="N6" s="324" t="s">
        <v>841</v>
      </c>
      <c r="O6" s="324" t="s">
        <v>842</v>
      </c>
      <c r="P6" s="324" t="s">
        <v>843</v>
      </c>
      <c r="Q6" s="324" t="s">
        <v>844</v>
      </c>
      <c r="R6" s="324" t="s">
        <v>845</v>
      </c>
      <c r="S6" s="324" t="s">
        <v>846</v>
      </c>
      <c r="T6" s="325" t="s">
        <v>3</v>
      </c>
      <c r="U6" s="325" t="s">
        <v>4</v>
      </c>
      <c r="V6" s="326" t="s">
        <v>5</v>
      </c>
    </row>
    <row r="7" spans="1:31" ht="5.25" customHeight="1">
      <c r="A7" s="93"/>
      <c r="B7" s="93"/>
      <c r="C7" s="93"/>
      <c r="D7" s="93"/>
      <c r="E7" s="92"/>
      <c r="F7" s="327"/>
      <c r="G7" s="327"/>
      <c r="H7" s="327"/>
      <c r="I7" s="327"/>
      <c r="J7" s="328"/>
      <c r="K7" s="328"/>
      <c r="L7" s="328"/>
      <c r="M7" s="328"/>
      <c r="N7" s="328"/>
      <c r="O7" s="328"/>
      <c r="P7" s="328"/>
      <c r="Q7" s="328"/>
      <c r="R7" s="328"/>
      <c r="S7" s="328"/>
      <c r="T7" s="328"/>
      <c r="U7" s="328"/>
      <c r="V7" s="328"/>
      <c r="AC7" s="77"/>
      <c r="AD7" s="77"/>
      <c r="AE7" s="77"/>
    </row>
    <row r="8" spans="1:31" s="82" customFormat="1" ht="16.5" customHeight="1">
      <c r="A8" s="914" t="s">
        <v>377</v>
      </c>
      <c r="B8" s="914"/>
      <c r="C8" s="914"/>
      <c r="D8" s="93" t="s">
        <v>376</v>
      </c>
      <c r="E8" s="87"/>
      <c r="F8" s="329">
        <v>126</v>
      </c>
      <c r="G8" s="329">
        <v>124</v>
      </c>
      <c r="H8" s="329">
        <v>125</v>
      </c>
      <c r="I8" s="330">
        <v>122</v>
      </c>
      <c r="J8" s="331">
        <v>123</v>
      </c>
      <c r="K8" s="332">
        <v>118</v>
      </c>
      <c r="L8" s="332">
        <v>123</v>
      </c>
      <c r="M8" s="332">
        <v>119</v>
      </c>
      <c r="N8" s="332">
        <v>121</v>
      </c>
      <c r="O8" s="332">
        <v>125</v>
      </c>
      <c r="P8" s="332">
        <v>127</v>
      </c>
      <c r="Q8" s="332">
        <v>127</v>
      </c>
      <c r="R8" s="332">
        <v>124</v>
      </c>
      <c r="S8" s="332">
        <v>124</v>
      </c>
      <c r="T8" s="332">
        <v>121</v>
      </c>
      <c r="U8" s="332">
        <v>123</v>
      </c>
      <c r="V8" s="332">
        <v>119</v>
      </c>
    </row>
    <row r="9" spans="1:31" s="90" customFormat="1" ht="16.5" customHeight="1">
      <c r="A9" s="915" t="s">
        <v>375</v>
      </c>
      <c r="B9" s="916"/>
      <c r="C9" s="916"/>
      <c r="D9" s="333" t="s">
        <v>373</v>
      </c>
      <c r="E9" s="91"/>
      <c r="F9" s="334">
        <v>2.93</v>
      </c>
      <c r="G9" s="334">
        <v>2.94</v>
      </c>
      <c r="H9" s="334">
        <v>2.78</v>
      </c>
      <c r="I9" s="145">
        <v>2.94</v>
      </c>
      <c r="J9" s="335">
        <v>2.99</v>
      </c>
      <c r="K9" s="336">
        <v>2.95</v>
      </c>
      <c r="L9" s="336">
        <v>3.03</v>
      </c>
      <c r="M9" s="336">
        <v>2.97</v>
      </c>
      <c r="N9" s="336">
        <v>3.06</v>
      </c>
      <c r="O9" s="336">
        <v>3.12</v>
      </c>
      <c r="P9" s="336">
        <v>3.08</v>
      </c>
      <c r="Q9" s="336">
        <v>2.98</v>
      </c>
      <c r="R9" s="336">
        <v>2.92</v>
      </c>
      <c r="S9" s="336">
        <v>2.96</v>
      </c>
      <c r="T9" s="336">
        <v>2.92</v>
      </c>
      <c r="U9" s="336">
        <v>2.92</v>
      </c>
      <c r="V9" s="336">
        <v>3.02</v>
      </c>
    </row>
    <row r="10" spans="1:31" s="90" customFormat="1" ht="16.5" customHeight="1">
      <c r="A10" s="917" t="s">
        <v>374</v>
      </c>
      <c r="B10" s="916"/>
      <c r="C10" s="916"/>
      <c r="D10" s="333" t="s">
        <v>373</v>
      </c>
      <c r="E10" s="91"/>
      <c r="F10" s="334">
        <v>1.32</v>
      </c>
      <c r="G10" s="334">
        <v>1.4</v>
      </c>
      <c r="H10" s="334">
        <v>1.39</v>
      </c>
      <c r="I10" s="145">
        <v>1.26</v>
      </c>
      <c r="J10" s="335">
        <v>1.33</v>
      </c>
      <c r="K10" s="336">
        <v>1.4</v>
      </c>
      <c r="L10" s="336">
        <v>1.38</v>
      </c>
      <c r="M10" s="336">
        <v>1.31</v>
      </c>
      <c r="N10" s="336">
        <v>1.29</v>
      </c>
      <c r="O10" s="336">
        <v>1.31</v>
      </c>
      <c r="P10" s="336">
        <v>1.31</v>
      </c>
      <c r="Q10" s="336">
        <v>1.32</v>
      </c>
      <c r="R10" s="336">
        <v>1.3</v>
      </c>
      <c r="S10" s="336">
        <v>1.3</v>
      </c>
      <c r="T10" s="336">
        <v>1.33</v>
      </c>
      <c r="U10" s="336">
        <v>1.32</v>
      </c>
      <c r="V10" s="336">
        <v>1.42</v>
      </c>
    </row>
    <row r="11" spans="1:31" s="88" customFormat="1" ht="16.5" customHeight="1">
      <c r="A11" s="918" t="s">
        <v>372</v>
      </c>
      <c r="B11" s="916"/>
      <c r="C11" s="916"/>
      <c r="D11" s="337" t="s">
        <v>371</v>
      </c>
      <c r="E11" s="89"/>
      <c r="F11" s="146">
        <v>59.9</v>
      </c>
      <c r="G11" s="146">
        <v>58.9</v>
      </c>
      <c r="H11" s="146">
        <v>61.3</v>
      </c>
      <c r="I11" s="146">
        <v>60.5</v>
      </c>
      <c r="J11" s="338">
        <v>58.2</v>
      </c>
      <c r="K11" s="339">
        <v>59</v>
      </c>
      <c r="L11" s="339">
        <v>57.8</v>
      </c>
      <c r="M11" s="339">
        <v>58.4</v>
      </c>
      <c r="N11" s="339">
        <v>58.3</v>
      </c>
      <c r="O11" s="339">
        <v>57.1</v>
      </c>
      <c r="P11" s="339">
        <v>57</v>
      </c>
      <c r="Q11" s="339">
        <v>57.8</v>
      </c>
      <c r="R11" s="339">
        <v>58.5</v>
      </c>
      <c r="S11" s="339">
        <v>59</v>
      </c>
      <c r="T11" s="339">
        <v>58.8</v>
      </c>
      <c r="U11" s="339">
        <v>59</v>
      </c>
      <c r="V11" s="339">
        <v>57.7</v>
      </c>
    </row>
    <row r="12" spans="1:31" s="82" customFormat="1" ht="5.25" customHeight="1">
      <c r="A12" s="76"/>
      <c r="B12" s="340"/>
      <c r="C12" s="340"/>
      <c r="D12" s="93"/>
      <c r="E12" s="87"/>
      <c r="F12" s="341"/>
      <c r="G12" s="330"/>
      <c r="H12" s="330"/>
      <c r="I12" s="330"/>
      <c r="J12" s="330"/>
      <c r="K12" s="330"/>
      <c r="L12" s="330"/>
      <c r="M12" s="330"/>
      <c r="N12" s="330"/>
      <c r="O12" s="330"/>
      <c r="P12" s="330"/>
      <c r="Q12" s="330"/>
      <c r="R12" s="330"/>
      <c r="S12" s="330"/>
      <c r="T12" s="330"/>
      <c r="U12" s="330"/>
      <c r="V12" s="330"/>
    </row>
    <row r="13" spans="1:31" s="82" customFormat="1" ht="12.75" customHeight="1">
      <c r="A13" s="86"/>
      <c r="B13" s="85"/>
      <c r="C13" s="85"/>
      <c r="D13" s="84"/>
      <c r="E13" s="83"/>
      <c r="F13" s="783" t="s">
        <v>522</v>
      </c>
      <c r="G13" s="342"/>
      <c r="H13" s="342"/>
      <c r="I13" s="342"/>
      <c r="J13" s="342"/>
      <c r="K13" s="342"/>
      <c r="L13" s="342"/>
      <c r="M13" s="342"/>
      <c r="N13" s="342"/>
      <c r="O13" s="342"/>
      <c r="P13" s="342"/>
      <c r="Q13" s="342"/>
      <c r="R13" s="342"/>
      <c r="S13" s="342"/>
      <c r="T13" s="342"/>
      <c r="U13" s="342"/>
      <c r="V13" s="342"/>
    </row>
    <row r="14" spans="1:31" s="81" customFormat="1" ht="18.75" customHeight="1">
      <c r="A14" s="919" t="s">
        <v>369</v>
      </c>
      <c r="B14" s="919"/>
      <c r="C14" s="919"/>
      <c r="D14" s="919"/>
      <c r="E14" s="78"/>
      <c r="F14" s="75">
        <v>246247</v>
      </c>
      <c r="G14" s="75">
        <v>249980</v>
      </c>
      <c r="H14" s="75">
        <v>265161</v>
      </c>
      <c r="I14" s="75">
        <v>271246</v>
      </c>
      <c r="J14" s="343">
        <v>280737</v>
      </c>
      <c r="K14" s="344">
        <v>284040</v>
      </c>
      <c r="L14" s="344">
        <v>261677</v>
      </c>
      <c r="M14" s="344">
        <v>300216</v>
      </c>
      <c r="N14" s="344">
        <v>310802</v>
      </c>
      <c r="O14" s="344">
        <v>284964</v>
      </c>
      <c r="P14" s="344">
        <v>281951</v>
      </c>
      <c r="Q14" s="344">
        <v>267890</v>
      </c>
      <c r="R14" s="344">
        <v>264314</v>
      </c>
      <c r="S14" s="344">
        <v>258157</v>
      </c>
      <c r="T14" s="344">
        <v>260300</v>
      </c>
      <c r="U14" s="344">
        <v>260772</v>
      </c>
      <c r="V14" s="344">
        <v>333754</v>
      </c>
    </row>
    <row r="15" spans="1:31" s="77" customFormat="1" ht="15.75" customHeight="1">
      <c r="A15" s="79"/>
      <c r="B15" s="919" t="s">
        <v>144</v>
      </c>
      <c r="C15" s="919"/>
      <c r="D15" s="919"/>
      <c r="E15" s="78"/>
      <c r="F15" s="75">
        <v>76729</v>
      </c>
      <c r="G15" s="75">
        <v>78611</v>
      </c>
      <c r="H15" s="75">
        <v>80890</v>
      </c>
      <c r="I15" s="75">
        <v>85042</v>
      </c>
      <c r="J15" s="343">
        <v>88548</v>
      </c>
      <c r="K15" s="344">
        <v>83988</v>
      </c>
      <c r="L15" s="344">
        <v>81432</v>
      </c>
      <c r="M15" s="344">
        <v>93640</v>
      </c>
      <c r="N15" s="344">
        <v>87659</v>
      </c>
      <c r="O15" s="344">
        <v>88189</v>
      </c>
      <c r="P15" s="344">
        <v>83243</v>
      </c>
      <c r="Q15" s="344">
        <v>86163</v>
      </c>
      <c r="R15" s="344">
        <v>91610</v>
      </c>
      <c r="S15" s="344">
        <v>86603</v>
      </c>
      <c r="T15" s="344">
        <v>84932</v>
      </c>
      <c r="U15" s="344">
        <v>90412</v>
      </c>
      <c r="V15" s="344">
        <v>104709</v>
      </c>
    </row>
    <row r="16" spans="1:31" ht="15.75" customHeight="1">
      <c r="A16" s="76"/>
      <c r="B16" s="76"/>
      <c r="C16" s="920" t="s">
        <v>368</v>
      </c>
      <c r="D16" s="920"/>
      <c r="E16" s="80"/>
      <c r="F16" s="75">
        <v>6862</v>
      </c>
      <c r="G16" s="75">
        <v>7026</v>
      </c>
      <c r="H16" s="75">
        <v>6564</v>
      </c>
      <c r="I16" s="75">
        <v>7362</v>
      </c>
      <c r="J16" s="345">
        <v>7684</v>
      </c>
      <c r="K16" s="332">
        <v>6313</v>
      </c>
      <c r="L16" s="332">
        <v>6592</v>
      </c>
      <c r="M16" s="332">
        <v>7923</v>
      </c>
      <c r="N16" s="332">
        <v>7571</v>
      </c>
      <c r="O16" s="332">
        <v>7538</v>
      </c>
      <c r="P16" s="332">
        <v>7338</v>
      </c>
      <c r="Q16" s="332">
        <v>7394</v>
      </c>
      <c r="R16" s="332">
        <v>8848</v>
      </c>
      <c r="S16" s="332">
        <v>7312</v>
      </c>
      <c r="T16" s="332">
        <v>7417</v>
      </c>
      <c r="U16" s="332">
        <v>8033</v>
      </c>
      <c r="V16" s="332">
        <v>9924</v>
      </c>
    </row>
    <row r="17" spans="1:22" ht="15.75" customHeight="1">
      <c r="A17" s="76"/>
      <c r="B17" s="76"/>
      <c r="C17" s="920" t="s">
        <v>367</v>
      </c>
      <c r="D17" s="916"/>
      <c r="E17" s="80"/>
      <c r="F17" s="75">
        <v>6436</v>
      </c>
      <c r="G17" s="75">
        <v>6644</v>
      </c>
      <c r="H17" s="75">
        <v>6296</v>
      </c>
      <c r="I17" s="75">
        <v>6441</v>
      </c>
      <c r="J17" s="345">
        <v>5810</v>
      </c>
      <c r="K17" s="332">
        <v>5800</v>
      </c>
      <c r="L17" s="332">
        <v>5418</v>
      </c>
      <c r="M17" s="332">
        <v>6353</v>
      </c>
      <c r="N17" s="332">
        <v>5759</v>
      </c>
      <c r="O17" s="332">
        <v>5145</v>
      </c>
      <c r="P17" s="332">
        <v>5311</v>
      </c>
      <c r="Q17" s="332">
        <v>5086</v>
      </c>
      <c r="R17" s="332">
        <v>5781</v>
      </c>
      <c r="S17" s="332">
        <v>5465</v>
      </c>
      <c r="T17" s="332">
        <v>5294</v>
      </c>
      <c r="U17" s="332">
        <v>5856</v>
      </c>
      <c r="V17" s="332">
        <v>8455</v>
      </c>
    </row>
    <row r="18" spans="1:22" ht="15.75" customHeight="1">
      <c r="A18" s="76"/>
      <c r="B18" s="76"/>
      <c r="C18" s="914" t="s">
        <v>366</v>
      </c>
      <c r="D18" s="916"/>
      <c r="E18" s="74"/>
      <c r="F18" s="75">
        <v>8791</v>
      </c>
      <c r="G18" s="75">
        <v>9334</v>
      </c>
      <c r="H18" s="75">
        <v>9433</v>
      </c>
      <c r="I18" s="75">
        <v>9498</v>
      </c>
      <c r="J18" s="345">
        <v>8951</v>
      </c>
      <c r="K18" s="332">
        <v>9416</v>
      </c>
      <c r="L18" s="332">
        <v>8840</v>
      </c>
      <c r="M18" s="332">
        <v>9321</v>
      </c>
      <c r="N18" s="332">
        <v>8610</v>
      </c>
      <c r="O18" s="332">
        <v>8674</v>
      </c>
      <c r="P18" s="332">
        <v>8252</v>
      </c>
      <c r="Q18" s="332">
        <v>8255</v>
      </c>
      <c r="R18" s="332">
        <v>8039</v>
      </c>
      <c r="S18" s="332">
        <v>8371</v>
      </c>
      <c r="T18" s="332">
        <v>8843</v>
      </c>
      <c r="U18" s="332">
        <v>9210</v>
      </c>
      <c r="V18" s="332">
        <v>11584</v>
      </c>
    </row>
    <row r="19" spans="1:22" ht="15.75" customHeight="1">
      <c r="A19" s="76"/>
      <c r="B19" s="76"/>
      <c r="C19" s="920" t="s">
        <v>365</v>
      </c>
      <c r="D19" s="916"/>
      <c r="E19" s="80"/>
      <c r="F19" s="75">
        <v>3940</v>
      </c>
      <c r="G19" s="75">
        <v>3992</v>
      </c>
      <c r="H19" s="75">
        <v>4007</v>
      </c>
      <c r="I19" s="75">
        <v>4100</v>
      </c>
      <c r="J19" s="345">
        <v>4325</v>
      </c>
      <c r="K19" s="332">
        <v>4396</v>
      </c>
      <c r="L19" s="332">
        <v>4106</v>
      </c>
      <c r="M19" s="332">
        <v>4700</v>
      </c>
      <c r="N19" s="332">
        <v>4638</v>
      </c>
      <c r="O19" s="332">
        <v>4566</v>
      </c>
      <c r="P19" s="332">
        <v>4303</v>
      </c>
      <c r="Q19" s="332">
        <v>3956</v>
      </c>
      <c r="R19" s="332">
        <v>4196</v>
      </c>
      <c r="S19" s="332">
        <v>3863</v>
      </c>
      <c r="T19" s="332">
        <v>4303</v>
      </c>
      <c r="U19" s="332">
        <v>4316</v>
      </c>
      <c r="V19" s="332">
        <v>4555</v>
      </c>
    </row>
    <row r="20" spans="1:22" ht="15.75" customHeight="1">
      <c r="A20" s="76"/>
      <c r="B20" s="76"/>
      <c r="C20" s="920" t="s">
        <v>364</v>
      </c>
      <c r="D20" s="916"/>
      <c r="E20" s="80"/>
      <c r="F20" s="75">
        <v>9263</v>
      </c>
      <c r="G20" s="75">
        <v>9306</v>
      </c>
      <c r="H20" s="75">
        <v>9100</v>
      </c>
      <c r="I20" s="75">
        <v>9132</v>
      </c>
      <c r="J20" s="345">
        <v>8987</v>
      </c>
      <c r="K20" s="332">
        <v>8411</v>
      </c>
      <c r="L20" s="332">
        <v>8164</v>
      </c>
      <c r="M20" s="332">
        <v>9521</v>
      </c>
      <c r="N20" s="332">
        <v>9715</v>
      </c>
      <c r="O20" s="332">
        <v>9628</v>
      </c>
      <c r="P20" s="332">
        <v>8970</v>
      </c>
      <c r="Q20" s="332">
        <v>8354</v>
      </c>
      <c r="R20" s="332">
        <v>8559</v>
      </c>
      <c r="S20" s="332">
        <v>8000</v>
      </c>
      <c r="T20" s="332">
        <v>8869</v>
      </c>
      <c r="U20" s="332">
        <v>9104</v>
      </c>
      <c r="V20" s="332">
        <v>10544</v>
      </c>
    </row>
    <row r="21" spans="1:22" ht="15.75" customHeight="1">
      <c r="A21" s="76"/>
      <c r="B21" s="76"/>
      <c r="C21" s="920" t="s">
        <v>363</v>
      </c>
      <c r="D21" s="916"/>
      <c r="E21" s="80"/>
      <c r="F21" s="75">
        <v>2907</v>
      </c>
      <c r="G21" s="75">
        <v>3165</v>
      </c>
      <c r="H21" s="75">
        <v>3247</v>
      </c>
      <c r="I21" s="75">
        <v>3069</v>
      </c>
      <c r="J21" s="345">
        <v>3286</v>
      </c>
      <c r="K21" s="332">
        <v>2961</v>
      </c>
      <c r="L21" s="332">
        <v>2973</v>
      </c>
      <c r="M21" s="332">
        <v>3494</v>
      </c>
      <c r="N21" s="332">
        <v>3269</v>
      </c>
      <c r="O21" s="332">
        <v>3158</v>
      </c>
      <c r="P21" s="332">
        <v>2888</v>
      </c>
      <c r="Q21" s="332">
        <v>3280</v>
      </c>
      <c r="R21" s="332">
        <v>3862</v>
      </c>
      <c r="S21" s="332">
        <v>3655</v>
      </c>
      <c r="T21" s="332">
        <v>3501</v>
      </c>
      <c r="U21" s="332">
        <v>2997</v>
      </c>
      <c r="V21" s="332">
        <v>3397</v>
      </c>
    </row>
    <row r="22" spans="1:22" ht="15.75" customHeight="1">
      <c r="A22" s="76"/>
      <c r="B22" s="76"/>
      <c r="C22" s="914" t="s">
        <v>362</v>
      </c>
      <c r="D22" s="916"/>
      <c r="E22" s="74"/>
      <c r="F22" s="75">
        <v>3714</v>
      </c>
      <c r="G22" s="75">
        <v>3752</v>
      </c>
      <c r="H22" s="75">
        <v>3875</v>
      </c>
      <c r="I22" s="75">
        <v>3889</v>
      </c>
      <c r="J22" s="345">
        <v>4001</v>
      </c>
      <c r="K22" s="332">
        <v>3713</v>
      </c>
      <c r="L22" s="332">
        <v>3944</v>
      </c>
      <c r="M22" s="332">
        <v>4509</v>
      </c>
      <c r="N22" s="332">
        <v>3973</v>
      </c>
      <c r="O22" s="332">
        <v>3929</v>
      </c>
      <c r="P22" s="332">
        <v>3963</v>
      </c>
      <c r="Q22" s="332">
        <v>3523</v>
      </c>
      <c r="R22" s="332">
        <v>3650</v>
      </c>
      <c r="S22" s="332">
        <v>3406</v>
      </c>
      <c r="T22" s="332">
        <v>3883</v>
      </c>
      <c r="U22" s="332">
        <v>4233</v>
      </c>
      <c r="V22" s="332">
        <v>5288</v>
      </c>
    </row>
    <row r="23" spans="1:22" ht="15.75" customHeight="1">
      <c r="A23" s="76"/>
      <c r="B23" s="76"/>
      <c r="C23" s="914" t="s">
        <v>361</v>
      </c>
      <c r="D23" s="916"/>
      <c r="E23" s="74"/>
      <c r="F23" s="75">
        <v>5965</v>
      </c>
      <c r="G23" s="75">
        <v>6363</v>
      </c>
      <c r="H23" s="75">
        <v>6908</v>
      </c>
      <c r="I23" s="75">
        <v>7416</v>
      </c>
      <c r="J23" s="345">
        <v>7959</v>
      </c>
      <c r="K23" s="332">
        <v>7497</v>
      </c>
      <c r="L23" s="332">
        <v>8125</v>
      </c>
      <c r="M23" s="332">
        <v>8286</v>
      </c>
      <c r="N23" s="332">
        <v>8059</v>
      </c>
      <c r="O23" s="332">
        <v>8142</v>
      </c>
      <c r="P23" s="332">
        <v>6883</v>
      </c>
      <c r="Q23" s="332">
        <v>7847</v>
      </c>
      <c r="R23" s="332">
        <v>8415</v>
      </c>
      <c r="S23" s="332">
        <v>7354</v>
      </c>
      <c r="T23" s="332">
        <v>7086</v>
      </c>
      <c r="U23" s="332">
        <v>8098</v>
      </c>
      <c r="V23" s="332">
        <v>9715</v>
      </c>
    </row>
    <row r="24" spans="1:22" ht="15.75" customHeight="1">
      <c r="A24" s="76"/>
      <c r="B24" s="76"/>
      <c r="C24" s="914" t="s">
        <v>360</v>
      </c>
      <c r="D24" s="916"/>
      <c r="E24" s="74"/>
      <c r="F24" s="75">
        <v>11202</v>
      </c>
      <c r="G24" s="75">
        <v>11751</v>
      </c>
      <c r="H24" s="75">
        <v>12636</v>
      </c>
      <c r="I24" s="75">
        <v>13665</v>
      </c>
      <c r="J24" s="345">
        <v>14166</v>
      </c>
      <c r="K24" s="332">
        <v>13919</v>
      </c>
      <c r="L24" s="332">
        <v>13396</v>
      </c>
      <c r="M24" s="332">
        <v>14465</v>
      </c>
      <c r="N24" s="332">
        <v>13584</v>
      </c>
      <c r="O24" s="332">
        <v>13009</v>
      </c>
      <c r="P24" s="332">
        <v>11701</v>
      </c>
      <c r="Q24" s="332">
        <v>13994</v>
      </c>
      <c r="R24" s="332">
        <v>14284</v>
      </c>
      <c r="S24" s="332">
        <v>14690</v>
      </c>
      <c r="T24" s="332">
        <v>14561</v>
      </c>
      <c r="U24" s="332">
        <v>15083</v>
      </c>
      <c r="V24" s="332">
        <v>17305</v>
      </c>
    </row>
    <row r="25" spans="1:22" ht="15.75" customHeight="1">
      <c r="A25" s="76"/>
      <c r="B25" s="76"/>
      <c r="C25" s="914" t="s">
        <v>359</v>
      </c>
      <c r="D25" s="916"/>
      <c r="E25" s="74"/>
      <c r="F25" s="75">
        <v>4405</v>
      </c>
      <c r="G25" s="75">
        <v>4836</v>
      </c>
      <c r="H25" s="75">
        <v>4987</v>
      </c>
      <c r="I25" s="75">
        <v>5324</v>
      </c>
      <c r="J25" s="345">
        <v>5500</v>
      </c>
      <c r="K25" s="332">
        <v>5029</v>
      </c>
      <c r="L25" s="332">
        <v>4364</v>
      </c>
      <c r="M25" s="332">
        <v>4940</v>
      </c>
      <c r="N25" s="332">
        <v>5616</v>
      </c>
      <c r="O25" s="332">
        <v>5692</v>
      </c>
      <c r="P25" s="332">
        <v>5587</v>
      </c>
      <c r="Q25" s="332">
        <v>6415</v>
      </c>
      <c r="R25" s="332">
        <v>7068</v>
      </c>
      <c r="S25" s="332">
        <v>5771</v>
      </c>
      <c r="T25" s="332">
        <v>5344</v>
      </c>
      <c r="U25" s="332">
        <v>4691</v>
      </c>
      <c r="V25" s="332">
        <v>5483</v>
      </c>
    </row>
    <row r="26" spans="1:22" ht="15.75" customHeight="1">
      <c r="A26" s="76"/>
      <c r="B26" s="76"/>
      <c r="C26" s="914" t="s">
        <v>358</v>
      </c>
      <c r="D26" s="916"/>
      <c r="E26" s="74"/>
      <c r="F26" s="75">
        <v>4198</v>
      </c>
      <c r="G26" s="75">
        <v>3725</v>
      </c>
      <c r="H26" s="75">
        <v>3625</v>
      </c>
      <c r="I26" s="75">
        <v>3580</v>
      </c>
      <c r="J26" s="345">
        <v>4198</v>
      </c>
      <c r="K26" s="332">
        <v>3944</v>
      </c>
      <c r="L26" s="332">
        <v>4854</v>
      </c>
      <c r="M26" s="332">
        <v>4880</v>
      </c>
      <c r="N26" s="332">
        <v>4404</v>
      </c>
      <c r="O26" s="332">
        <v>3744</v>
      </c>
      <c r="P26" s="332">
        <v>4209</v>
      </c>
      <c r="Q26" s="332">
        <v>4491</v>
      </c>
      <c r="R26" s="332">
        <v>4358</v>
      </c>
      <c r="S26" s="332">
        <v>4247</v>
      </c>
      <c r="T26" s="332">
        <v>3700</v>
      </c>
      <c r="U26" s="332">
        <v>3674</v>
      </c>
      <c r="V26" s="332">
        <v>3875</v>
      </c>
    </row>
    <row r="27" spans="1:22" ht="15.75" customHeight="1">
      <c r="A27" s="76"/>
      <c r="B27" s="76"/>
      <c r="C27" s="914" t="s">
        <v>357</v>
      </c>
      <c r="D27" s="916"/>
      <c r="E27" s="74"/>
      <c r="F27" s="75">
        <v>9048</v>
      </c>
      <c r="G27" s="75">
        <v>8718</v>
      </c>
      <c r="H27" s="75">
        <v>10210</v>
      </c>
      <c r="I27" s="75">
        <v>11566</v>
      </c>
      <c r="J27" s="345">
        <v>13681</v>
      </c>
      <c r="K27" s="332">
        <v>12590</v>
      </c>
      <c r="L27" s="332">
        <v>10656</v>
      </c>
      <c r="M27" s="332">
        <v>15248</v>
      </c>
      <c r="N27" s="332">
        <v>12460</v>
      </c>
      <c r="O27" s="332">
        <v>14964</v>
      </c>
      <c r="P27" s="332">
        <v>13839</v>
      </c>
      <c r="Q27" s="332">
        <v>13567</v>
      </c>
      <c r="R27" s="332">
        <v>14548</v>
      </c>
      <c r="S27" s="332">
        <v>14469</v>
      </c>
      <c r="T27" s="332">
        <v>12131</v>
      </c>
      <c r="U27" s="332">
        <v>15115</v>
      </c>
      <c r="V27" s="332">
        <v>14586</v>
      </c>
    </row>
    <row r="28" spans="1:22" s="77" customFormat="1" ht="15.75" customHeight="1">
      <c r="A28" s="79"/>
      <c r="B28" s="919" t="s">
        <v>356</v>
      </c>
      <c r="C28" s="921"/>
      <c r="D28" s="921"/>
      <c r="E28" s="78"/>
      <c r="F28" s="75">
        <v>18912</v>
      </c>
      <c r="G28" s="75">
        <v>23296</v>
      </c>
      <c r="H28" s="75">
        <v>18350</v>
      </c>
      <c r="I28" s="75">
        <v>20861</v>
      </c>
      <c r="J28" s="343">
        <v>19995</v>
      </c>
      <c r="K28" s="344">
        <v>18757</v>
      </c>
      <c r="L28" s="344">
        <v>41269</v>
      </c>
      <c r="M28" s="344">
        <v>21247</v>
      </c>
      <c r="N28" s="344">
        <v>23850</v>
      </c>
      <c r="O28" s="344">
        <v>21059</v>
      </c>
      <c r="P28" s="344">
        <v>16642</v>
      </c>
      <c r="Q28" s="344">
        <v>13580</v>
      </c>
      <c r="R28" s="344">
        <v>14803</v>
      </c>
      <c r="S28" s="344">
        <v>11076</v>
      </c>
      <c r="T28" s="344">
        <v>21181</v>
      </c>
      <c r="U28" s="344">
        <v>9819</v>
      </c>
      <c r="V28" s="344">
        <v>26654</v>
      </c>
    </row>
    <row r="29" spans="1:22" ht="15.75" customHeight="1">
      <c r="A29" s="76"/>
      <c r="B29" s="76"/>
      <c r="C29" s="922" t="s">
        <v>847</v>
      </c>
      <c r="D29" s="916"/>
      <c r="E29" s="74"/>
      <c r="F29" s="75">
        <v>12495</v>
      </c>
      <c r="G29" s="75">
        <v>15375</v>
      </c>
      <c r="H29" s="75">
        <v>10766</v>
      </c>
      <c r="I29" s="75">
        <v>15507</v>
      </c>
      <c r="J29" s="345">
        <v>13643</v>
      </c>
      <c r="K29" s="332">
        <v>14917</v>
      </c>
      <c r="L29" s="332">
        <v>23651</v>
      </c>
      <c r="M29" s="332">
        <v>18972</v>
      </c>
      <c r="N29" s="332">
        <v>18209</v>
      </c>
      <c r="O29" s="332">
        <v>14788</v>
      </c>
      <c r="P29" s="332">
        <v>14006</v>
      </c>
      <c r="Q29" s="332">
        <v>12639</v>
      </c>
      <c r="R29" s="332">
        <v>8913</v>
      </c>
      <c r="S29" s="332">
        <v>9017</v>
      </c>
      <c r="T29" s="332">
        <v>10356</v>
      </c>
      <c r="U29" s="332">
        <v>7883</v>
      </c>
      <c r="V29" s="332">
        <v>10367</v>
      </c>
    </row>
    <row r="30" spans="1:22" ht="15.75" customHeight="1">
      <c r="A30" s="76"/>
      <c r="B30" s="76"/>
      <c r="C30" s="914" t="s">
        <v>355</v>
      </c>
      <c r="D30" s="916"/>
      <c r="E30" s="74"/>
      <c r="F30" s="75">
        <v>6418</v>
      </c>
      <c r="G30" s="75">
        <v>7920</v>
      </c>
      <c r="H30" s="75">
        <v>7585</v>
      </c>
      <c r="I30" s="75">
        <v>5354</v>
      </c>
      <c r="J30" s="345">
        <v>6352</v>
      </c>
      <c r="K30" s="332">
        <v>3840</v>
      </c>
      <c r="L30" s="332">
        <v>17618</v>
      </c>
      <c r="M30" s="332">
        <v>2275</v>
      </c>
      <c r="N30" s="332">
        <v>5641</v>
      </c>
      <c r="O30" s="332">
        <v>6271</v>
      </c>
      <c r="P30" s="332">
        <v>2636</v>
      </c>
      <c r="Q30" s="332">
        <v>941</v>
      </c>
      <c r="R30" s="332">
        <v>5890</v>
      </c>
      <c r="S30" s="332">
        <v>2059</v>
      </c>
      <c r="T30" s="332">
        <v>10825</v>
      </c>
      <c r="U30" s="332">
        <v>1936</v>
      </c>
      <c r="V30" s="332">
        <v>16287</v>
      </c>
    </row>
    <row r="31" spans="1:22" s="77" customFormat="1" ht="15.75" customHeight="1">
      <c r="A31" s="79"/>
      <c r="B31" s="919" t="s">
        <v>354</v>
      </c>
      <c r="C31" s="921"/>
      <c r="D31" s="921"/>
      <c r="E31" s="78"/>
      <c r="F31" s="75">
        <v>20164</v>
      </c>
      <c r="G31" s="75">
        <v>19734</v>
      </c>
      <c r="H31" s="75">
        <v>22121</v>
      </c>
      <c r="I31" s="75">
        <v>22037</v>
      </c>
      <c r="J31" s="343">
        <v>21488</v>
      </c>
      <c r="K31" s="344">
        <v>22401</v>
      </c>
      <c r="L31" s="344">
        <v>25532</v>
      </c>
      <c r="M31" s="344">
        <v>26097</v>
      </c>
      <c r="N31" s="344">
        <v>24572</v>
      </c>
      <c r="O31" s="344">
        <v>20847</v>
      </c>
      <c r="P31" s="344">
        <v>17968</v>
      </c>
      <c r="Q31" s="344">
        <v>16058</v>
      </c>
      <c r="R31" s="344">
        <v>19099</v>
      </c>
      <c r="S31" s="344">
        <v>22079</v>
      </c>
      <c r="T31" s="344">
        <v>21879</v>
      </c>
      <c r="U31" s="344">
        <v>19313</v>
      </c>
      <c r="V31" s="344">
        <v>22015</v>
      </c>
    </row>
    <row r="32" spans="1:22" ht="15.75" customHeight="1">
      <c r="A32" s="76"/>
      <c r="B32" s="76"/>
      <c r="C32" s="914" t="s">
        <v>353</v>
      </c>
      <c r="D32" s="916"/>
      <c r="E32" s="74"/>
      <c r="F32" s="75">
        <v>10425</v>
      </c>
      <c r="G32" s="75">
        <v>10148</v>
      </c>
      <c r="H32" s="75">
        <v>11527</v>
      </c>
      <c r="I32" s="75">
        <v>11199</v>
      </c>
      <c r="J32" s="345">
        <v>10880</v>
      </c>
      <c r="K32" s="332">
        <v>10246</v>
      </c>
      <c r="L32" s="332">
        <v>11723</v>
      </c>
      <c r="M32" s="332">
        <v>11926</v>
      </c>
      <c r="N32" s="332">
        <v>11530</v>
      </c>
      <c r="O32" s="332">
        <v>9613</v>
      </c>
      <c r="P32" s="332">
        <v>7674</v>
      </c>
      <c r="Q32" s="332">
        <v>7791</v>
      </c>
      <c r="R32" s="332">
        <v>11227</v>
      </c>
      <c r="S32" s="332">
        <v>13461</v>
      </c>
      <c r="T32" s="332">
        <v>14015</v>
      </c>
      <c r="U32" s="332">
        <v>10735</v>
      </c>
      <c r="V32" s="332">
        <v>10613</v>
      </c>
    </row>
    <row r="33" spans="1:22" ht="15.75" customHeight="1">
      <c r="A33" s="76"/>
      <c r="B33" s="76"/>
      <c r="C33" s="914" t="s">
        <v>352</v>
      </c>
      <c r="D33" s="916"/>
      <c r="E33" s="74"/>
      <c r="F33" s="75">
        <v>5664</v>
      </c>
      <c r="G33" s="75">
        <v>5173</v>
      </c>
      <c r="H33" s="75">
        <v>6584</v>
      </c>
      <c r="I33" s="75">
        <v>6919</v>
      </c>
      <c r="J33" s="345">
        <v>6390</v>
      </c>
      <c r="K33" s="332">
        <v>8143</v>
      </c>
      <c r="L33" s="332">
        <v>9447</v>
      </c>
      <c r="M33" s="332">
        <v>9732</v>
      </c>
      <c r="N33" s="332">
        <v>8858</v>
      </c>
      <c r="O33" s="332">
        <v>7107</v>
      </c>
      <c r="P33" s="332">
        <v>6199</v>
      </c>
      <c r="Q33" s="332">
        <v>4789</v>
      </c>
      <c r="R33" s="332">
        <v>4106</v>
      </c>
      <c r="S33" s="332">
        <v>4001</v>
      </c>
      <c r="T33" s="332">
        <v>3746</v>
      </c>
      <c r="U33" s="332">
        <v>4307</v>
      </c>
      <c r="V33" s="332">
        <v>6250</v>
      </c>
    </row>
    <row r="34" spans="1:22" ht="15.75" customHeight="1">
      <c r="A34" s="76"/>
      <c r="B34" s="76"/>
      <c r="C34" s="914" t="s">
        <v>351</v>
      </c>
      <c r="D34" s="916"/>
      <c r="E34" s="74"/>
      <c r="F34" s="75">
        <v>154</v>
      </c>
      <c r="G34" s="75">
        <v>182</v>
      </c>
      <c r="H34" s="75">
        <v>248</v>
      </c>
      <c r="I34" s="75">
        <v>204</v>
      </c>
      <c r="J34" s="345">
        <v>200</v>
      </c>
      <c r="K34" s="332">
        <v>482</v>
      </c>
      <c r="L34" s="332">
        <v>353</v>
      </c>
      <c r="M34" s="332">
        <v>314</v>
      </c>
      <c r="N34" s="332">
        <v>44</v>
      </c>
      <c r="O34" s="332">
        <v>55</v>
      </c>
      <c r="P34" s="332">
        <v>23</v>
      </c>
      <c r="Q34" s="332">
        <v>39</v>
      </c>
      <c r="R34" s="332">
        <v>130</v>
      </c>
      <c r="S34" s="332">
        <v>16</v>
      </c>
      <c r="T34" s="332">
        <v>59</v>
      </c>
      <c r="U34" s="332">
        <v>187</v>
      </c>
      <c r="V34" s="332">
        <v>699</v>
      </c>
    </row>
    <row r="35" spans="1:22" ht="15.75" customHeight="1">
      <c r="A35" s="76"/>
      <c r="B35" s="76"/>
      <c r="C35" s="920" t="s">
        <v>350</v>
      </c>
      <c r="D35" s="916"/>
      <c r="E35" s="80"/>
      <c r="F35" s="75">
        <v>3921</v>
      </c>
      <c r="G35" s="75">
        <v>4231</v>
      </c>
      <c r="H35" s="75">
        <v>3762</v>
      </c>
      <c r="I35" s="75">
        <v>3715</v>
      </c>
      <c r="J35" s="345">
        <v>4019</v>
      </c>
      <c r="K35" s="332">
        <v>3531</v>
      </c>
      <c r="L35" s="332">
        <v>4009</v>
      </c>
      <c r="M35" s="332">
        <v>4125</v>
      </c>
      <c r="N35" s="332">
        <v>4139</v>
      </c>
      <c r="O35" s="332">
        <v>4072</v>
      </c>
      <c r="P35" s="332">
        <v>4072</v>
      </c>
      <c r="Q35" s="332">
        <v>3439</v>
      </c>
      <c r="R35" s="332">
        <v>3637</v>
      </c>
      <c r="S35" s="332">
        <v>4601</v>
      </c>
      <c r="T35" s="332">
        <v>4059</v>
      </c>
      <c r="U35" s="332">
        <v>4085</v>
      </c>
      <c r="V35" s="332">
        <v>4454</v>
      </c>
    </row>
    <row r="36" spans="1:22" s="77" customFormat="1" ht="15.75" customHeight="1">
      <c r="A36" s="79"/>
      <c r="B36" s="919" t="s">
        <v>349</v>
      </c>
      <c r="C36" s="921"/>
      <c r="D36" s="921"/>
      <c r="E36" s="78"/>
      <c r="F36" s="75">
        <v>10695</v>
      </c>
      <c r="G36" s="75">
        <v>10293</v>
      </c>
      <c r="H36" s="75">
        <v>10463</v>
      </c>
      <c r="I36" s="75">
        <v>10112</v>
      </c>
      <c r="J36" s="343">
        <v>10712</v>
      </c>
      <c r="K36" s="344">
        <v>8157</v>
      </c>
      <c r="L36" s="344">
        <v>6983</v>
      </c>
      <c r="M36" s="344">
        <v>8682</v>
      </c>
      <c r="N36" s="344">
        <v>7961</v>
      </c>
      <c r="O36" s="344">
        <v>11588</v>
      </c>
      <c r="P36" s="344">
        <v>12258</v>
      </c>
      <c r="Q36" s="344">
        <v>15173</v>
      </c>
      <c r="R36" s="344">
        <v>14689</v>
      </c>
      <c r="S36" s="344">
        <v>11759</v>
      </c>
      <c r="T36" s="344">
        <v>8160</v>
      </c>
      <c r="U36" s="344">
        <v>11237</v>
      </c>
      <c r="V36" s="344">
        <v>11902</v>
      </c>
    </row>
    <row r="37" spans="1:22" ht="15.75" customHeight="1">
      <c r="A37" s="76"/>
      <c r="B37" s="76"/>
      <c r="C37" s="914" t="s">
        <v>348</v>
      </c>
      <c r="D37" s="916"/>
      <c r="E37" s="74"/>
      <c r="F37" s="75">
        <v>3463</v>
      </c>
      <c r="G37" s="75">
        <v>2777</v>
      </c>
      <c r="H37" s="75">
        <v>3324</v>
      </c>
      <c r="I37" s="75">
        <v>3146</v>
      </c>
      <c r="J37" s="345">
        <v>2948</v>
      </c>
      <c r="K37" s="332">
        <v>1002</v>
      </c>
      <c r="L37" s="332">
        <v>1799</v>
      </c>
      <c r="M37" s="332">
        <v>421</v>
      </c>
      <c r="N37" s="332">
        <v>870</v>
      </c>
      <c r="O37" s="332">
        <v>3105</v>
      </c>
      <c r="P37" s="332">
        <v>4709</v>
      </c>
      <c r="Q37" s="332">
        <v>7092</v>
      </c>
      <c r="R37" s="332">
        <v>6828</v>
      </c>
      <c r="S37" s="332">
        <v>3975</v>
      </c>
      <c r="T37" s="332">
        <v>432</v>
      </c>
      <c r="U37" s="332">
        <v>2371</v>
      </c>
      <c r="V37" s="332">
        <v>2771</v>
      </c>
    </row>
    <row r="38" spans="1:22" ht="15.75" customHeight="1">
      <c r="A38" s="76"/>
      <c r="B38" s="76"/>
      <c r="C38" s="920" t="s">
        <v>347</v>
      </c>
      <c r="D38" s="916"/>
      <c r="E38" s="80"/>
      <c r="F38" s="75">
        <v>332</v>
      </c>
      <c r="G38" s="75">
        <v>460</v>
      </c>
      <c r="H38" s="75">
        <v>479</v>
      </c>
      <c r="I38" s="75">
        <v>490</v>
      </c>
      <c r="J38" s="345">
        <v>510</v>
      </c>
      <c r="K38" s="332">
        <v>926</v>
      </c>
      <c r="L38" s="332">
        <v>140</v>
      </c>
      <c r="M38" s="332">
        <v>372</v>
      </c>
      <c r="N38" s="332">
        <v>477</v>
      </c>
      <c r="O38" s="332">
        <v>382</v>
      </c>
      <c r="P38" s="332">
        <v>338</v>
      </c>
      <c r="Q38" s="332">
        <v>609</v>
      </c>
      <c r="R38" s="332">
        <v>548</v>
      </c>
      <c r="S38" s="332">
        <v>762</v>
      </c>
      <c r="T38" s="332">
        <v>377</v>
      </c>
      <c r="U38" s="332">
        <v>592</v>
      </c>
      <c r="V38" s="332">
        <v>594</v>
      </c>
    </row>
    <row r="39" spans="1:22" ht="15.75" customHeight="1">
      <c r="A39" s="76"/>
      <c r="B39" s="76"/>
      <c r="C39" s="914" t="s">
        <v>346</v>
      </c>
      <c r="D39" s="916"/>
      <c r="E39" s="74"/>
      <c r="F39" s="75">
        <v>1020</v>
      </c>
      <c r="G39" s="75">
        <v>688</v>
      </c>
      <c r="H39" s="75">
        <v>594</v>
      </c>
      <c r="I39" s="75">
        <v>560</v>
      </c>
      <c r="J39" s="345">
        <v>569</v>
      </c>
      <c r="K39" s="332">
        <v>305</v>
      </c>
      <c r="L39" s="332">
        <v>215</v>
      </c>
      <c r="M39" s="332">
        <v>598</v>
      </c>
      <c r="N39" s="332">
        <v>266</v>
      </c>
      <c r="O39" s="332">
        <v>295</v>
      </c>
      <c r="P39" s="332">
        <v>604</v>
      </c>
      <c r="Q39" s="332">
        <v>628</v>
      </c>
      <c r="R39" s="332">
        <v>864</v>
      </c>
      <c r="S39" s="332">
        <v>775</v>
      </c>
      <c r="T39" s="332">
        <v>1344</v>
      </c>
      <c r="U39" s="332">
        <v>693</v>
      </c>
      <c r="V39" s="332">
        <v>242</v>
      </c>
    </row>
    <row r="40" spans="1:22" ht="15.75" customHeight="1">
      <c r="A40" s="76"/>
      <c r="B40" s="76"/>
      <c r="C40" s="914" t="s">
        <v>345</v>
      </c>
      <c r="D40" s="916"/>
      <c r="E40" s="74"/>
      <c r="F40" s="75">
        <v>1947</v>
      </c>
      <c r="G40" s="75">
        <v>2316</v>
      </c>
      <c r="H40" s="75">
        <v>2272</v>
      </c>
      <c r="I40" s="75">
        <v>1917</v>
      </c>
      <c r="J40" s="345">
        <v>2514</v>
      </c>
      <c r="K40" s="332">
        <v>2177</v>
      </c>
      <c r="L40" s="332">
        <v>1650</v>
      </c>
      <c r="M40" s="332">
        <v>2723</v>
      </c>
      <c r="N40" s="332">
        <v>2266</v>
      </c>
      <c r="O40" s="332">
        <v>2839</v>
      </c>
      <c r="P40" s="332">
        <v>2151</v>
      </c>
      <c r="Q40" s="332">
        <v>2531</v>
      </c>
      <c r="R40" s="332">
        <v>2710</v>
      </c>
      <c r="S40" s="332">
        <v>2071</v>
      </c>
      <c r="T40" s="332">
        <v>1854</v>
      </c>
      <c r="U40" s="332">
        <v>3322</v>
      </c>
      <c r="V40" s="332">
        <v>3875</v>
      </c>
    </row>
    <row r="41" spans="1:22" ht="15.75" customHeight="1">
      <c r="A41" s="76"/>
      <c r="B41" s="76"/>
      <c r="C41" s="914" t="s">
        <v>344</v>
      </c>
      <c r="D41" s="916"/>
      <c r="E41" s="74"/>
      <c r="F41" s="75">
        <v>3427</v>
      </c>
      <c r="G41" s="75">
        <v>3732</v>
      </c>
      <c r="H41" s="75">
        <v>3391</v>
      </c>
      <c r="I41" s="75">
        <v>3592</v>
      </c>
      <c r="J41" s="345">
        <v>3716</v>
      </c>
      <c r="K41" s="332">
        <v>3278</v>
      </c>
      <c r="L41" s="332">
        <v>2940</v>
      </c>
      <c r="M41" s="332">
        <v>3817</v>
      </c>
      <c r="N41" s="332">
        <v>3424</v>
      </c>
      <c r="O41" s="332">
        <v>4222</v>
      </c>
      <c r="P41" s="332">
        <v>3946</v>
      </c>
      <c r="Q41" s="332">
        <v>4138</v>
      </c>
      <c r="R41" s="332">
        <v>3636</v>
      </c>
      <c r="S41" s="332">
        <v>3699</v>
      </c>
      <c r="T41" s="332">
        <v>3562</v>
      </c>
      <c r="U41" s="332">
        <v>3670</v>
      </c>
      <c r="V41" s="332">
        <v>4256</v>
      </c>
    </row>
    <row r="42" spans="1:22" ht="15.75" customHeight="1">
      <c r="A42" s="76"/>
      <c r="B42" s="76"/>
      <c r="C42" s="914" t="s">
        <v>343</v>
      </c>
      <c r="D42" s="916"/>
      <c r="E42" s="74"/>
      <c r="F42" s="75">
        <v>504</v>
      </c>
      <c r="G42" s="75">
        <v>319</v>
      </c>
      <c r="H42" s="75">
        <v>402</v>
      </c>
      <c r="I42" s="75">
        <v>408</v>
      </c>
      <c r="J42" s="345">
        <v>456</v>
      </c>
      <c r="K42" s="332">
        <v>469</v>
      </c>
      <c r="L42" s="332">
        <v>240</v>
      </c>
      <c r="M42" s="332">
        <v>752</v>
      </c>
      <c r="N42" s="332">
        <v>659</v>
      </c>
      <c r="O42" s="332">
        <v>744</v>
      </c>
      <c r="P42" s="332">
        <v>509</v>
      </c>
      <c r="Q42" s="332">
        <v>175</v>
      </c>
      <c r="R42" s="332">
        <v>103</v>
      </c>
      <c r="S42" s="332">
        <v>477</v>
      </c>
      <c r="T42" s="332">
        <v>591</v>
      </c>
      <c r="U42" s="332">
        <v>589</v>
      </c>
      <c r="V42" s="332">
        <v>164</v>
      </c>
    </row>
    <row r="43" spans="1:22" s="77" customFormat="1" ht="15.75" customHeight="1">
      <c r="A43" s="79"/>
      <c r="B43" s="919" t="s">
        <v>342</v>
      </c>
      <c r="C43" s="921"/>
      <c r="D43" s="921"/>
      <c r="E43" s="78"/>
      <c r="F43" s="75">
        <v>7903</v>
      </c>
      <c r="G43" s="75">
        <v>9229</v>
      </c>
      <c r="H43" s="75">
        <v>8848</v>
      </c>
      <c r="I43" s="75">
        <v>8191</v>
      </c>
      <c r="J43" s="343">
        <v>9684</v>
      </c>
      <c r="K43" s="344">
        <v>7170</v>
      </c>
      <c r="L43" s="344">
        <v>5416</v>
      </c>
      <c r="M43" s="344">
        <v>10597</v>
      </c>
      <c r="N43" s="344">
        <v>11072</v>
      </c>
      <c r="O43" s="344">
        <v>13056</v>
      </c>
      <c r="P43" s="344">
        <v>12100</v>
      </c>
      <c r="Q43" s="344">
        <v>10152</v>
      </c>
      <c r="R43" s="344">
        <v>7586</v>
      </c>
      <c r="S43" s="344">
        <v>8460</v>
      </c>
      <c r="T43" s="344">
        <v>8899</v>
      </c>
      <c r="U43" s="344">
        <v>10614</v>
      </c>
      <c r="V43" s="344">
        <v>11090</v>
      </c>
    </row>
    <row r="44" spans="1:22" ht="15.75" customHeight="1">
      <c r="A44" s="76"/>
      <c r="B44" s="76"/>
      <c r="C44" s="914" t="s">
        <v>341</v>
      </c>
      <c r="D44" s="916"/>
      <c r="E44" s="74"/>
      <c r="F44" s="75">
        <v>15</v>
      </c>
      <c r="G44" s="75">
        <v>352</v>
      </c>
      <c r="H44" s="75">
        <v>31</v>
      </c>
      <c r="I44" s="75">
        <v>26</v>
      </c>
      <c r="J44" s="345">
        <v>44</v>
      </c>
      <c r="K44" s="332">
        <v>0</v>
      </c>
      <c r="L44" s="332">
        <v>50</v>
      </c>
      <c r="M44" s="332">
        <v>323</v>
      </c>
      <c r="N44" s="332">
        <v>8</v>
      </c>
      <c r="O44" s="332">
        <v>44</v>
      </c>
      <c r="P44" s="332">
        <v>45</v>
      </c>
      <c r="Q44" s="332">
        <v>15</v>
      </c>
      <c r="R44" s="332">
        <v>0</v>
      </c>
      <c r="S44" s="332">
        <v>0</v>
      </c>
      <c r="T44" s="332">
        <v>16</v>
      </c>
      <c r="U44" s="332">
        <v>0</v>
      </c>
      <c r="V44" s="332">
        <v>28</v>
      </c>
    </row>
    <row r="45" spans="1:22" ht="15.75" customHeight="1">
      <c r="A45" s="76"/>
      <c r="B45" s="76"/>
      <c r="C45" s="914" t="s">
        <v>340</v>
      </c>
      <c r="D45" s="916"/>
      <c r="E45" s="74"/>
      <c r="F45" s="75">
        <v>3294</v>
      </c>
      <c r="G45" s="75">
        <v>4172</v>
      </c>
      <c r="H45" s="75">
        <v>3636</v>
      </c>
      <c r="I45" s="75">
        <v>3368</v>
      </c>
      <c r="J45" s="345">
        <v>3782</v>
      </c>
      <c r="K45" s="332">
        <v>2313</v>
      </c>
      <c r="L45" s="332">
        <v>2037</v>
      </c>
      <c r="M45" s="332">
        <v>5056</v>
      </c>
      <c r="N45" s="332">
        <v>3983</v>
      </c>
      <c r="O45" s="332">
        <v>5297</v>
      </c>
      <c r="P45" s="332">
        <v>2540</v>
      </c>
      <c r="Q45" s="332">
        <v>4919</v>
      </c>
      <c r="R45" s="332">
        <v>3469</v>
      </c>
      <c r="S45" s="332">
        <v>3686</v>
      </c>
      <c r="T45" s="332">
        <v>2955</v>
      </c>
      <c r="U45" s="332">
        <v>4157</v>
      </c>
      <c r="V45" s="332">
        <v>4966</v>
      </c>
    </row>
    <row r="46" spans="1:22" ht="15.75" customHeight="1">
      <c r="A46" s="76"/>
      <c r="B46" s="76"/>
      <c r="C46" s="914" t="s">
        <v>339</v>
      </c>
      <c r="D46" s="916"/>
      <c r="E46" s="74"/>
      <c r="F46" s="75">
        <v>1454</v>
      </c>
      <c r="G46" s="75">
        <v>1570</v>
      </c>
      <c r="H46" s="75">
        <v>1695</v>
      </c>
      <c r="I46" s="75">
        <v>1592</v>
      </c>
      <c r="J46" s="345">
        <v>1887</v>
      </c>
      <c r="K46" s="332">
        <v>1069</v>
      </c>
      <c r="L46" s="332">
        <v>740</v>
      </c>
      <c r="M46" s="332">
        <v>1619</v>
      </c>
      <c r="N46" s="332">
        <v>2832</v>
      </c>
      <c r="O46" s="332">
        <v>2674</v>
      </c>
      <c r="P46" s="332">
        <v>3432</v>
      </c>
      <c r="Q46" s="332">
        <v>1725</v>
      </c>
      <c r="R46" s="332">
        <v>1128</v>
      </c>
      <c r="S46" s="332">
        <v>1563</v>
      </c>
      <c r="T46" s="332">
        <v>2060</v>
      </c>
      <c r="U46" s="332">
        <v>2026</v>
      </c>
      <c r="V46" s="332">
        <v>1772</v>
      </c>
    </row>
    <row r="47" spans="1:22" ht="15.75" customHeight="1">
      <c r="A47" s="76"/>
      <c r="B47" s="76"/>
      <c r="C47" s="914" t="s">
        <v>9</v>
      </c>
      <c r="D47" s="916"/>
      <c r="E47" s="74"/>
      <c r="F47" s="75">
        <v>817</v>
      </c>
      <c r="G47" s="75">
        <v>869</v>
      </c>
      <c r="H47" s="75">
        <v>773</v>
      </c>
      <c r="I47" s="75">
        <v>804</v>
      </c>
      <c r="J47" s="345">
        <v>908</v>
      </c>
      <c r="K47" s="332">
        <v>829</v>
      </c>
      <c r="L47" s="332">
        <v>449</v>
      </c>
      <c r="M47" s="332">
        <v>667</v>
      </c>
      <c r="N47" s="332">
        <v>1049</v>
      </c>
      <c r="O47" s="332">
        <v>855</v>
      </c>
      <c r="P47" s="332">
        <v>1005</v>
      </c>
      <c r="Q47" s="332">
        <v>874</v>
      </c>
      <c r="R47" s="332">
        <v>892</v>
      </c>
      <c r="S47" s="332">
        <v>751</v>
      </c>
      <c r="T47" s="332">
        <v>790</v>
      </c>
      <c r="U47" s="332">
        <v>1239</v>
      </c>
      <c r="V47" s="332">
        <v>1496</v>
      </c>
    </row>
    <row r="48" spans="1:22" ht="15.75" customHeight="1">
      <c r="A48" s="76"/>
      <c r="B48" s="76"/>
      <c r="C48" s="920" t="s">
        <v>338</v>
      </c>
      <c r="D48" s="916"/>
      <c r="E48" s="80"/>
      <c r="F48" s="75">
        <v>94</v>
      </c>
      <c r="G48" s="75">
        <v>57</v>
      </c>
      <c r="H48" s="75">
        <v>88</v>
      </c>
      <c r="I48" s="75">
        <v>45</v>
      </c>
      <c r="J48" s="345">
        <v>112</v>
      </c>
      <c r="K48" s="332">
        <v>179</v>
      </c>
      <c r="L48" s="332">
        <v>124</v>
      </c>
      <c r="M48" s="332">
        <v>137</v>
      </c>
      <c r="N48" s="332">
        <v>116</v>
      </c>
      <c r="O48" s="332">
        <v>74</v>
      </c>
      <c r="P48" s="332">
        <v>39</v>
      </c>
      <c r="Q48" s="332">
        <v>74</v>
      </c>
      <c r="R48" s="332">
        <v>72</v>
      </c>
      <c r="S48" s="332">
        <v>176</v>
      </c>
      <c r="T48" s="332">
        <v>70</v>
      </c>
      <c r="U48" s="332">
        <v>77</v>
      </c>
      <c r="V48" s="332">
        <v>207</v>
      </c>
    </row>
    <row r="49" spans="1:22" ht="15.75" customHeight="1">
      <c r="A49" s="76"/>
      <c r="B49" s="76"/>
      <c r="C49" s="914" t="s">
        <v>337</v>
      </c>
      <c r="D49" s="916"/>
      <c r="E49" s="74"/>
      <c r="F49" s="75">
        <v>743</v>
      </c>
      <c r="G49" s="75">
        <v>762</v>
      </c>
      <c r="H49" s="75">
        <v>835</v>
      </c>
      <c r="I49" s="75">
        <v>696</v>
      </c>
      <c r="J49" s="345">
        <v>794</v>
      </c>
      <c r="K49" s="332">
        <v>709</v>
      </c>
      <c r="L49" s="332">
        <v>595</v>
      </c>
      <c r="M49" s="332">
        <v>797</v>
      </c>
      <c r="N49" s="332">
        <v>809</v>
      </c>
      <c r="O49" s="332">
        <v>739</v>
      </c>
      <c r="P49" s="332">
        <v>823</v>
      </c>
      <c r="Q49" s="332">
        <v>843</v>
      </c>
      <c r="R49" s="332">
        <v>438</v>
      </c>
      <c r="S49" s="332">
        <v>304</v>
      </c>
      <c r="T49" s="332">
        <v>1003</v>
      </c>
      <c r="U49" s="332">
        <v>1184</v>
      </c>
      <c r="V49" s="332">
        <v>1286</v>
      </c>
    </row>
    <row r="50" spans="1:22" ht="15.75" customHeight="1">
      <c r="A50" s="76"/>
      <c r="B50" s="76"/>
      <c r="C50" s="914" t="s">
        <v>336</v>
      </c>
      <c r="D50" s="916"/>
      <c r="E50" s="74"/>
      <c r="F50" s="75">
        <v>1189</v>
      </c>
      <c r="G50" s="75">
        <v>1177</v>
      </c>
      <c r="H50" s="75">
        <v>1122</v>
      </c>
      <c r="I50" s="75">
        <v>934</v>
      </c>
      <c r="J50" s="345">
        <v>1624</v>
      </c>
      <c r="K50" s="332">
        <v>1742</v>
      </c>
      <c r="L50" s="332">
        <v>989</v>
      </c>
      <c r="M50" s="332">
        <v>1601</v>
      </c>
      <c r="N50" s="332">
        <v>1382</v>
      </c>
      <c r="O50" s="332">
        <v>2742</v>
      </c>
      <c r="P50" s="332">
        <v>2506</v>
      </c>
      <c r="Q50" s="332">
        <v>1308</v>
      </c>
      <c r="R50" s="332">
        <v>1142</v>
      </c>
      <c r="S50" s="332">
        <v>1641</v>
      </c>
      <c r="T50" s="332">
        <v>1800</v>
      </c>
      <c r="U50" s="332">
        <v>1640</v>
      </c>
      <c r="V50" s="332">
        <v>999</v>
      </c>
    </row>
    <row r="51" spans="1:22" ht="15.75" customHeight="1">
      <c r="A51" s="76"/>
      <c r="B51" s="76"/>
      <c r="C51" s="914" t="s">
        <v>335</v>
      </c>
      <c r="D51" s="916"/>
      <c r="E51" s="74"/>
      <c r="F51" s="75">
        <v>299</v>
      </c>
      <c r="G51" s="75">
        <v>270</v>
      </c>
      <c r="H51" s="75">
        <v>668</v>
      </c>
      <c r="I51" s="75">
        <v>727</v>
      </c>
      <c r="J51" s="345">
        <v>533</v>
      </c>
      <c r="K51" s="332">
        <v>330</v>
      </c>
      <c r="L51" s="332">
        <v>432</v>
      </c>
      <c r="M51" s="332">
        <v>398</v>
      </c>
      <c r="N51" s="332">
        <v>891</v>
      </c>
      <c r="O51" s="332">
        <v>632</v>
      </c>
      <c r="P51" s="332">
        <v>1710</v>
      </c>
      <c r="Q51" s="332">
        <v>394</v>
      </c>
      <c r="R51" s="332">
        <v>445</v>
      </c>
      <c r="S51" s="332">
        <v>339</v>
      </c>
      <c r="T51" s="332">
        <v>204</v>
      </c>
      <c r="U51" s="332">
        <v>291</v>
      </c>
      <c r="V51" s="332">
        <v>335</v>
      </c>
    </row>
    <row r="52" spans="1:22" s="77" customFormat="1" ht="15.75" customHeight="1">
      <c r="A52" s="79"/>
      <c r="B52" s="919" t="s">
        <v>334</v>
      </c>
      <c r="C52" s="921"/>
      <c r="D52" s="921"/>
      <c r="E52" s="78"/>
      <c r="F52" s="75">
        <v>12829</v>
      </c>
      <c r="G52" s="75">
        <v>12582</v>
      </c>
      <c r="H52" s="75">
        <v>12551</v>
      </c>
      <c r="I52" s="75">
        <v>12956</v>
      </c>
      <c r="J52" s="343">
        <v>14387</v>
      </c>
      <c r="K52" s="344">
        <v>12013</v>
      </c>
      <c r="L52" s="344">
        <v>15880</v>
      </c>
      <c r="M52" s="344">
        <v>13825</v>
      </c>
      <c r="N52" s="344">
        <v>16090</v>
      </c>
      <c r="O52" s="344">
        <v>17057</v>
      </c>
      <c r="P52" s="344">
        <v>14393</v>
      </c>
      <c r="Q52" s="344">
        <v>15503</v>
      </c>
      <c r="R52" s="344">
        <v>13650</v>
      </c>
      <c r="S52" s="344">
        <v>13395</v>
      </c>
      <c r="T52" s="344">
        <v>11621</v>
      </c>
      <c r="U52" s="344">
        <v>12831</v>
      </c>
      <c r="V52" s="344">
        <v>16384</v>
      </c>
    </row>
    <row r="53" spans="1:22" ht="15.75" customHeight="1">
      <c r="A53" s="76"/>
      <c r="B53" s="76"/>
      <c r="C53" s="914" t="s">
        <v>333</v>
      </c>
      <c r="D53" s="916"/>
      <c r="E53" s="74"/>
      <c r="F53" s="75">
        <v>2405</v>
      </c>
      <c r="G53" s="75">
        <v>2247</v>
      </c>
      <c r="H53" s="75">
        <v>2516</v>
      </c>
      <c r="I53" s="75">
        <v>2433</v>
      </c>
      <c r="J53" s="345">
        <v>2840</v>
      </c>
      <c r="K53" s="332">
        <v>2410</v>
      </c>
      <c r="L53" s="332">
        <v>2888</v>
      </c>
      <c r="M53" s="332">
        <v>3710</v>
      </c>
      <c r="N53" s="332">
        <v>3081</v>
      </c>
      <c r="O53" s="332">
        <v>2832</v>
      </c>
      <c r="P53" s="332">
        <v>2955</v>
      </c>
      <c r="Q53" s="332">
        <v>2827</v>
      </c>
      <c r="R53" s="332">
        <v>3077</v>
      </c>
      <c r="S53" s="332">
        <v>2158</v>
      </c>
      <c r="T53" s="332">
        <v>2425</v>
      </c>
      <c r="U53" s="332">
        <v>2999</v>
      </c>
      <c r="V53" s="332">
        <v>2718</v>
      </c>
    </row>
    <row r="54" spans="1:22" ht="15.75" customHeight="1">
      <c r="A54" s="76"/>
      <c r="B54" s="76"/>
      <c r="C54" s="914" t="s">
        <v>332</v>
      </c>
      <c r="D54" s="916"/>
      <c r="E54" s="74"/>
      <c r="F54" s="75">
        <v>1514</v>
      </c>
      <c r="G54" s="75">
        <v>909</v>
      </c>
      <c r="H54" s="75">
        <v>880</v>
      </c>
      <c r="I54" s="75">
        <v>940</v>
      </c>
      <c r="J54" s="345">
        <v>912</v>
      </c>
      <c r="K54" s="332">
        <v>716</v>
      </c>
      <c r="L54" s="332">
        <v>785</v>
      </c>
      <c r="M54" s="332">
        <v>1499</v>
      </c>
      <c r="N54" s="332">
        <v>1258</v>
      </c>
      <c r="O54" s="332">
        <v>1015</v>
      </c>
      <c r="P54" s="332">
        <v>863</v>
      </c>
      <c r="Q54" s="332">
        <v>534</v>
      </c>
      <c r="R54" s="332">
        <v>617</v>
      </c>
      <c r="S54" s="332">
        <v>915</v>
      </c>
      <c r="T54" s="332">
        <v>902</v>
      </c>
      <c r="U54" s="332">
        <v>857</v>
      </c>
      <c r="V54" s="332">
        <v>981</v>
      </c>
    </row>
    <row r="55" spans="1:22" ht="15.75" customHeight="1">
      <c r="A55" s="76"/>
      <c r="B55" s="76"/>
      <c r="C55" s="914" t="s">
        <v>331</v>
      </c>
      <c r="D55" s="916"/>
      <c r="E55" s="74"/>
      <c r="F55" s="75">
        <v>2444</v>
      </c>
      <c r="G55" s="75">
        <v>2420</v>
      </c>
      <c r="H55" s="75">
        <v>2756</v>
      </c>
      <c r="I55" s="75">
        <v>2212</v>
      </c>
      <c r="J55" s="345">
        <v>3413</v>
      </c>
      <c r="K55" s="332">
        <v>3202</v>
      </c>
      <c r="L55" s="332">
        <v>2439</v>
      </c>
      <c r="M55" s="332">
        <v>2618</v>
      </c>
      <c r="N55" s="332">
        <v>5064</v>
      </c>
      <c r="O55" s="332">
        <v>3572</v>
      </c>
      <c r="P55" s="332">
        <v>4944</v>
      </c>
      <c r="Q55" s="332">
        <v>3662</v>
      </c>
      <c r="R55" s="332">
        <v>4239</v>
      </c>
      <c r="S55" s="332">
        <v>2481</v>
      </c>
      <c r="T55" s="332">
        <v>2582</v>
      </c>
      <c r="U55" s="332">
        <v>2875</v>
      </c>
      <c r="V55" s="332">
        <v>3283</v>
      </c>
    </row>
    <row r="56" spans="1:22" ht="15.75" customHeight="1">
      <c r="A56" s="76"/>
      <c r="B56" s="76"/>
      <c r="C56" s="914" t="s">
        <v>330</v>
      </c>
      <c r="D56" s="916"/>
      <c r="E56" s="74"/>
      <c r="F56" s="75">
        <v>6466</v>
      </c>
      <c r="G56" s="75">
        <v>7005</v>
      </c>
      <c r="H56" s="75">
        <v>6400</v>
      </c>
      <c r="I56" s="75">
        <v>7371</v>
      </c>
      <c r="J56" s="345">
        <v>7222</v>
      </c>
      <c r="K56" s="332">
        <v>5685</v>
      </c>
      <c r="L56" s="332">
        <v>9768</v>
      </c>
      <c r="M56" s="332">
        <v>5998</v>
      </c>
      <c r="N56" s="332">
        <v>6686</v>
      </c>
      <c r="O56" s="332">
        <v>9638</v>
      </c>
      <c r="P56" s="332">
        <v>5631</v>
      </c>
      <c r="Q56" s="332">
        <v>8481</v>
      </c>
      <c r="R56" s="332">
        <v>5718</v>
      </c>
      <c r="S56" s="332">
        <v>7841</v>
      </c>
      <c r="T56" s="332">
        <v>5712</v>
      </c>
      <c r="U56" s="332">
        <v>6100</v>
      </c>
      <c r="V56" s="332">
        <v>9402</v>
      </c>
    </row>
    <row r="57" spans="1:22" s="77" customFormat="1" ht="15.75" customHeight="1">
      <c r="A57" s="79"/>
      <c r="B57" s="919" t="s">
        <v>329</v>
      </c>
      <c r="C57" s="921"/>
      <c r="D57" s="921"/>
      <c r="E57" s="78"/>
      <c r="F57" s="75">
        <v>24808</v>
      </c>
      <c r="G57" s="75">
        <v>24432</v>
      </c>
      <c r="H57" s="75">
        <v>28186</v>
      </c>
      <c r="I57" s="75">
        <v>29650</v>
      </c>
      <c r="J57" s="343">
        <v>30001</v>
      </c>
      <c r="K57" s="344">
        <v>40627</v>
      </c>
      <c r="L57" s="344">
        <v>25663</v>
      </c>
      <c r="M57" s="344">
        <v>32240</v>
      </c>
      <c r="N57" s="344">
        <v>29553</v>
      </c>
      <c r="O57" s="344">
        <v>25026</v>
      </c>
      <c r="P57" s="344">
        <v>39027</v>
      </c>
      <c r="Q57" s="344">
        <v>30191</v>
      </c>
      <c r="R57" s="344">
        <v>25271</v>
      </c>
      <c r="S57" s="344">
        <v>29198</v>
      </c>
      <c r="T57" s="344">
        <v>24096</v>
      </c>
      <c r="U57" s="344">
        <v>28177</v>
      </c>
      <c r="V57" s="344">
        <v>30944</v>
      </c>
    </row>
    <row r="58" spans="1:22" ht="15.75" customHeight="1">
      <c r="A58" s="76"/>
      <c r="B58" s="76"/>
      <c r="C58" s="914" t="s">
        <v>328</v>
      </c>
      <c r="D58" s="916"/>
      <c r="E58" s="74"/>
      <c r="F58" s="75">
        <v>3042</v>
      </c>
      <c r="G58" s="75">
        <v>3421</v>
      </c>
      <c r="H58" s="75">
        <v>4187</v>
      </c>
      <c r="I58" s="75">
        <v>5482</v>
      </c>
      <c r="J58" s="345">
        <v>4129</v>
      </c>
      <c r="K58" s="332">
        <v>3082</v>
      </c>
      <c r="L58" s="332">
        <v>2778</v>
      </c>
      <c r="M58" s="332">
        <v>3535</v>
      </c>
      <c r="N58" s="332">
        <v>6572</v>
      </c>
      <c r="O58" s="332">
        <v>3345</v>
      </c>
      <c r="P58" s="332">
        <v>2880</v>
      </c>
      <c r="Q58" s="332">
        <v>5379</v>
      </c>
      <c r="R58" s="332">
        <v>3929</v>
      </c>
      <c r="S58" s="332">
        <v>5464</v>
      </c>
      <c r="T58" s="332">
        <v>3419</v>
      </c>
      <c r="U58" s="332">
        <v>4037</v>
      </c>
      <c r="V58" s="332">
        <v>5121</v>
      </c>
    </row>
    <row r="59" spans="1:22" ht="15.75" customHeight="1">
      <c r="A59" s="76"/>
      <c r="B59" s="76"/>
      <c r="C59" s="920" t="s">
        <v>327</v>
      </c>
      <c r="D59" s="916"/>
      <c r="E59" s="80"/>
      <c r="F59" s="75">
        <v>9360</v>
      </c>
      <c r="G59" s="75">
        <v>8467</v>
      </c>
      <c r="H59" s="75">
        <v>12033</v>
      </c>
      <c r="I59" s="75">
        <v>11731</v>
      </c>
      <c r="J59" s="345">
        <v>13277</v>
      </c>
      <c r="K59" s="332">
        <v>24166</v>
      </c>
      <c r="L59" s="332">
        <v>11207</v>
      </c>
      <c r="M59" s="332">
        <v>12377</v>
      </c>
      <c r="N59" s="332">
        <v>10261</v>
      </c>
      <c r="O59" s="332">
        <v>8823</v>
      </c>
      <c r="P59" s="332">
        <v>24203</v>
      </c>
      <c r="Q59" s="332">
        <v>12690</v>
      </c>
      <c r="R59" s="332">
        <v>10705</v>
      </c>
      <c r="S59" s="332">
        <v>12490</v>
      </c>
      <c r="T59" s="332">
        <v>9890</v>
      </c>
      <c r="U59" s="332">
        <v>11151</v>
      </c>
      <c r="V59" s="332">
        <v>11368</v>
      </c>
    </row>
    <row r="60" spans="1:22" ht="15.75" customHeight="1">
      <c r="A60" s="76"/>
      <c r="B60" s="76"/>
      <c r="C60" s="914" t="s">
        <v>326</v>
      </c>
      <c r="D60" s="916"/>
      <c r="E60" s="74"/>
      <c r="F60" s="75">
        <v>12405</v>
      </c>
      <c r="G60" s="75">
        <v>12544</v>
      </c>
      <c r="H60" s="75">
        <v>11966</v>
      </c>
      <c r="I60" s="75">
        <v>12436</v>
      </c>
      <c r="J60" s="345">
        <v>12595</v>
      </c>
      <c r="K60" s="332">
        <v>13378</v>
      </c>
      <c r="L60" s="332">
        <v>11679</v>
      </c>
      <c r="M60" s="332">
        <v>16328</v>
      </c>
      <c r="N60" s="332">
        <v>12720</v>
      </c>
      <c r="O60" s="332">
        <v>12858</v>
      </c>
      <c r="P60" s="332">
        <v>11944</v>
      </c>
      <c r="Q60" s="332">
        <v>12123</v>
      </c>
      <c r="R60" s="332">
        <v>10637</v>
      </c>
      <c r="S60" s="332">
        <v>11244</v>
      </c>
      <c r="T60" s="332">
        <v>10787</v>
      </c>
      <c r="U60" s="332">
        <v>12990</v>
      </c>
      <c r="V60" s="332">
        <v>14455</v>
      </c>
    </row>
    <row r="61" spans="1:22" s="77" customFormat="1" ht="15.75" customHeight="1">
      <c r="A61" s="79"/>
      <c r="B61" s="919" t="s">
        <v>325</v>
      </c>
      <c r="C61" s="921"/>
      <c r="D61" s="921"/>
      <c r="E61" s="78"/>
      <c r="F61" s="75">
        <v>10542</v>
      </c>
      <c r="G61" s="75">
        <v>10621</v>
      </c>
      <c r="H61" s="75">
        <v>6807</v>
      </c>
      <c r="I61" s="75">
        <v>11771</v>
      </c>
      <c r="J61" s="343">
        <v>12274</v>
      </c>
      <c r="K61" s="344">
        <v>10529</v>
      </c>
      <c r="L61" s="344">
        <v>4749</v>
      </c>
      <c r="M61" s="344">
        <v>11246</v>
      </c>
      <c r="N61" s="344">
        <v>20919</v>
      </c>
      <c r="O61" s="344">
        <v>20603</v>
      </c>
      <c r="P61" s="344">
        <v>15384</v>
      </c>
      <c r="Q61" s="344">
        <v>9245</v>
      </c>
      <c r="R61" s="344">
        <v>6646</v>
      </c>
      <c r="S61" s="344">
        <v>14398</v>
      </c>
      <c r="T61" s="344">
        <v>18751</v>
      </c>
      <c r="U61" s="344">
        <v>2441</v>
      </c>
      <c r="V61" s="344">
        <v>12372</v>
      </c>
    </row>
    <row r="62" spans="1:22" ht="15.75" customHeight="1">
      <c r="A62" s="76"/>
      <c r="B62" s="76"/>
      <c r="C62" s="914" t="s">
        <v>324</v>
      </c>
      <c r="D62" s="916"/>
      <c r="E62" s="74"/>
      <c r="F62" s="75">
        <v>7761</v>
      </c>
      <c r="G62" s="75">
        <v>8153</v>
      </c>
      <c r="H62" s="75">
        <v>4000</v>
      </c>
      <c r="I62" s="75">
        <v>9442</v>
      </c>
      <c r="J62" s="345">
        <v>8802</v>
      </c>
      <c r="K62" s="332">
        <v>9005</v>
      </c>
      <c r="L62" s="332">
        <v>2791</v>
      </c>
      <c r="M62" s="332">
        <v>7139</v>
      </c>
      <c r="N62" s="332">
        <v>16581</v>
      </c>
      <c r="O62" s="332">
        <v>15048</v>
      </c>
      <c r="P62" s="332">
        <v>11543</v>
      </c>
      <c r="Q62" s="332">
        <v>4128</v>
      </c>
      <c r="R62" s="332">
        <v>3136</v>
      </c>
      <c r="S62" s="332">
        <v>9395</v>
      </c>
      <c r="T62" s="332">
        <v>16882</v>
      </c>
      <c r="U62" s="332">
        <v>628</v>
      </c>
      <c r="V62" s="332">
        <v>9349</v>
      </c>
    </row>
    <row r="63" spans="1:22" ht="15.75" customHeight="1">
      <c r="A63" s="76"/>
      <c r="B63" s="76"/>
      <c r="C63" s="920" t="s">
        <v>323</v>
      </c>
      <c r="D63" s="916"/>
      <c r="E63" s="80"/>
      <c r="F63" s="75">
        <v>193</v>
      </c>
      <c r="G63" s="75">
        <v>194</v>
      </c>
      <c r="H63" s="75">
        <v>188</v>
      </c>
      <c r="I63" s="75">
        <v>190</v>
      </c>
      <c r="J63" s="345">
        <v>337</v>
      </c>
      <c r="K63" s="332">
        <v>123</v>
      </c>
      <c r="L63" s="332">
        <v>2</v>
      </c>
      <c r="M63" s="332">
        <v>620</v>
      </c>
      <c r="N63" s="332">
        <v>1601</v>
      </c>
      <c r="O63" s="332">
        <v>935</v>
      </c>
      <c r="P63" s="332">
        <v>31</v>
      </c>
      <c r="Q63" s="332">
        <v>64</v>
      </c>
      <c r="R63" s="332">
        <v>124</v>
      </c>
      <c r="S63" s="332">
        <v>80</v>
      </c>
      <c r="T63" s="332">
        <v>260</v>
      </c>
      <c r="U63" s="332">
        <v>156</v>
      </c>
      <c r="V63" s="332">
        <v>50</v>
      </c>
    </row>
    <row r="64" spans="1:22" ht="15.75" customHeight="1">
      <c r="A64" s="76"/>
      <c r="B64" s="76"/>
      <c r="C64" s="920" t="s">
        <v>322</v>
      </c>
      <c r="D64" s="916"/>
      <c r="E64" s="80"/>
      <c r="F64" s="75">
        <v>2588</v>
      </c>
      <c r="G64" s="75">
        <v>2274</v>
      </c>
      <c r="H64" s="75">
        <v>2619</v>
      </c>
      <c r="I64" s="75">
        <v>2140</v>
      </c>
      <c r="J64" s="345">
        <v>3134</v>
      </c>
      <c r="K64" s="332">
        <v>1401</v>
      </c>
      <c r="L64" s="332">
        <v>1956</v>
      </c>
      <c r="M64" s="332">
        <v>3486</v>
      </c>
      <c r="N64" s="332">
        <v>2737</v>
      </c>
      <c r="O64" s="332">
        <v>4620</v>
      </c>
      <c r="P64" s="332">
        <v>3810</v>
      </c>
      <c r="Q64" s="332">
        <v>5054</v>
      </c>
      <c r="R64" s="332">
        <v>3387</v>
      </c>
      <c r="S64" s="332">
        <v>4924</v>
      </c>
      <c r="T64" s="332">
        <v>1609</v>
      </c>
      <c r="U64" s="332">
        <v>1657</v>
      </c>
      <c r="V64" s="332">
        <v>2973</v>
      </c>
    </row>
    <row r="65" spans="1:22" s="77" customFormat="1" ht="15.75" customHeight="1">
      <c r="A65" s="79"/>
      <c r="B65" s="919" t="s">
        <v>321</v>
      </c>
      <c r="C65" s="921"/>
      <c r="D65" s="921"/>
      <c r="E65" s="78"/>
      <c r="F65" s="75">
        <v>19294</v>
      </c>
      <c r="G65" s="75">
        <v>20496</v>
      </c>
      <c r="H65" s="75">
        <v>25978</v>
      </c>
      <c r="I65" s="75">
        <v>25851</v>
      </c>
      <c r="J65" s="343">
        <v>27263</v>
      </c>
      <c r="K65" s="344">
        <v>25701</v>
      </c>
      <c r="L65" s="344">
        <v>19017</v>
      </c>
      <c r="M65" s="344">
        <v>37521</v>
      </c>
      <c r="N65" s="344">
        <v>28589</v>
      </c>
      <c r="O65" s="344">
        <v>24899</v>
      </c>
      <c r="P65" s="344">
        <v>30320</v>
      </c>
      <c r="Q65" s="344">
        <v>26483</v>
      </c>
      <c r="R65" s="344">
        <v>27117</v>
      </c>
      <c r="S65" s="344">
        <v>23213</v>
      </c>
      <c r="T65" s="344">
        <v>20667</v>
      </c>
      <c r="U65" s="344">
        <v>24349</v>
      </c>
      <c r="V65" s="344">
        <v>39286</v>
      </c>
    </row>
    <row r="66" spans="1:22" ht="15.75" customHeight="1">
      <c r="A66" s="76"/>
      <c r="B66" s="76"/>
      <c r="C66" s="914" t="s">
        <v>320</v>
      </c>
      <c r="D66" s="916"/>
      <c r="E66" s="74"/>
      <c r="F66" s="75">
        <v>1523</v>
      </c>
      <c r="G66" s="75">
        <v>1696</v>
      </c>
      <c r="H66" s="75">
        <v>2073</v>
      </c>
      <c r="I66" s="75">
        <v>2359</v>
      </c>
      <c r="J66" s="345">
        <v>2253</v>
      </c>
      <c r="K66" s="332">
        <v>2932</v>
      </c>
      <c r="L66" s="332">
        <v>1935</v>
      </c>
      <c r="M66" s="332">
        <v>4766</v>
      </c>
      <c r="N66" s="332">
        <v>3576</v>
      </c>
      <c r="O66" s="332">
        <v>2866</v>
      </c>
      <c r="P66" s="332">
        <v>898</v>
      </c>
      <c r="Q66" s="332">
        <v>829</v>
      </c>
      <c r="R66" s="332">
        <v>172</v>
      </c>
      <c r="S66" s="332">
        <v>250</v>
      </c>
      <c r="T66" s="332">
        <v>397</v>
      </c>
      <c r="U66" s="332">
        <v>1268</v>
      </c>
      <c r="V66" s="332">
        <v>7144</v>
      </c>
    </row>
    <row r="67" spans="1:22" ht="15.75" customHeight="1">
      <c r="A67" s="76"/>
      <c r="B67" s="76"/>
      <c r="C67" s="914" t="s">
        <v>319</v>
      </c>
      <c r="D67" s="916"/>
      <c r="E67" s="74"/>
      <c r="F67" s="75">
        <v>4696</v>
      </c>
      <c r="G67" s="75">
        <v>5281</v>
      </c>
      <c r="H67" s="75">
        <v>6698</v>
      </c>
      <c r="I67" s="75">
        <v>5744</v>
      </c>
      <c r="J67" s="345">
        <v>6782</v>
      </c>
      <c r="K67" s="332">
        <v>5610</v>
      </c>
      <c r="L67" s="332">
        <v>4369</v>
      </c>
      <c r="M67" s="332">
        <v>7562</v>
      </c>
      <c r="N67" s="332">
        <v>4719</v>
      </c>
      <c r="O67" s="332">
        <v>5782</v>
      </c>
      <c r="P67" s="332">
        <v>6982</v>
      </c>
      <c r="Q67" s="332">
        <v>7508</v>
      </c>
      <c r="R67" s="332">
        <v>7160</v>
      </c>
      <c r="S67" s="332">
        <v>5153</v>
      </c>
      <c r="T67" s="332">
        <v>6018</v>
      </c>
      <c r="U67" s="332">
        <v>7014</v>
      </c>
      <c r="V67" s="332">
        <v>13506</v>
      </c>
    </row>
    <row r="68" spans="1:22" ht="15.75" customHeight="1">
      <c r="A68" s="76"/>
      <c r="B68" s="76"/>
      <c r="C68" s="914" t="s">
        <v>318</v>
      </c>
      <c r="D68" s="916"/>
      <c r="E68" s="74"/>
      <c r="F68" s="75">
        <v>2595</v>
      </c>
      <c r="G68" s="75">
        <v>2720</v>
      </c>
      <c r="H68" s="75">
        <v>3248</v>
      </c>
      <c r="I68" s="75">
        <v>2598</v>
      </c>
      <c r="J68" s="345">
        <v>2279</v>
      </c>
      <c r="K68" s="332">
        <v>2632</v>
      </c>
      <c r="L68" s="332">
        <v>2258</v>
      </c>
      <c r="M68" s="332">
        <v>2344</v>
      </c>
      <c r="N68" s="332">
        <v>3007</v>
      </c>
      <c r="O68" s="332">
        <v>2087</v>
      </c>
      <c r="P68" s="332">
        <v>2158</v>
      </c>
      <c r="Q68" s="332">
        <v>1905</v>
      </c>
      <c r="R68" s="332">
        <v>2002</v>
      </c>
      <c r="S68" s="332">
        <v>2221</v>
      </c>
      <c r="T68" s="332">
        <v>2001</v>
      </c>
      <c r="U68" s="332">
        <v>2270</v>
      </c>
      <c r="V68" s="332">
        <v>2460</v>
      </c>
    </row>
    <row r="69" spans="1:22" ht="15.75" customHeight="1">
      <c r="A69" s="76"/>
      <c r="B69" s="76"/>
      <c r="C69" s="920" t="s">
        <v>317</v>
      </c>
      <c r="D69" s="916"/>
      <c r="E69" s="80"/>
      <c r="F69" s="75">
        <v>10479</v>
      </c>
      <c r="G69" s="75">
        <v>10799</v>
      </c>
      <c r="H69" s="75">
        <v>13958</v>
      </c>
      <c r="I69" s="75">
        <v>15149</v>
      </c>
      <c r="J69" s="345">
        <v>15950</v>
      </c>
      <c r="K69" s="332">
        <v>14527</v>
      </c>
      <c r="L69" s="332">
        <v>10456</v>
      </c>
      <c r="M69" s="332">
        <v>22849</v>
      </c>
      <c r="N69" s="332">
        <v>17288</v>
      </c>
      <c r="O69" s="332">
        <v>14163</v>
      </c>
      <c r="P69" s="332">
        <v>20282</v>
      </c>
      <c r="Q69" s="332">
        <v>16241</v>
      </c>
      <c r="R69" s="332">
        <v>17783</v>
      </c>
      <c r="S69" s="332">
        <v>15589</v>
      </c>
      <c r="T69" s="332">
        <v>12251</v>
      </c>
      <c r="U69" s="332">
        <v>13797</v>
      </c>
      <c r="V69" s="332">
        <v>16176</v>
      </c>
    </row>
    <row r="70" spans="1:22" s="77" customFormat="1" ht="15.75" customHeight="1">
      <c r="A70" s="79"/>
      <c r="B70" s="923" t="s">
        <v>316</v>
      </c>
      <c r="C70" s="921"/>
      <c r="D70" s="921"/>
      <c r="E70" s="78"/>
      <c r="F70" s="75">
        <v>44371</v>
      </c>
      <c r="G70" s="75">
        <v>40685</v>
      </c>
      <c r="H70" s="75">
        <v>50967</v>
      </c>
      <c r="I70" s="75">
        <v>44775</v>
      </c>
      <c r="J70" s="343">
        <v>46383</v>
      </c>
      <c r="K70" s="344">
        <v>54696</v>
      </c>
      <c r="L70" s="344">
        <v>35735</v>
      </c>
      <c r="M70" s="344">
        <v>45122</v>
      </c>
      <c r="N70" s="344">
        <v>60536</v>
      </c>
      <c r="O70" s="344">
        <v>42640</v>
      </c>
      <c r="P70" s="344">
        <v>40616</v>
      </c>
      <c r="Q70" s="344">
        <v>45342</v>
      </c>
      <c r="R70" s="344">
        <v>43844</v>
      </c>
      <c r="S70" s="344">
        <v>37976</v>
      </c>
      <c r="T70" s="344">
        <v>40115</v>
      </c>
      <c r="U70" s="344">
        <v>51578</v>
      </c>
      <c r="V70" s="344">
        <v>58397</v>
      </c>
    </row>
    <row r="71" spans="1:22" ht="15.75" customHeight="1">
      <c r="A71" s="76"/>
      <c r="B71" s="76"/>
      <c r="C71" s="914" t="s">
        <v>315</v>
      </c>
      <c r="D71" s="916"/>
      <c r="E71" s="74"/>
      <c r="F71" s="75">
        <v>22885</v>
      </c>
      <c r="G71" s="75">
        <v>21566</v>
      </c>
      <c r="H71" s="75">
        <v>26136</v>
      </c>
      <c r="I71" s="75">
        <v>20546</v>
      </c>
      <c r="J71" s="345">
        <v>25469</v>
      </c>
      <c r="K71" s="332">
        <v>29854</v>
      </c>
      <c r="L71" s="332">
        <v>23111</v>
      </c>
      <c r="M71" s="332">
        <v>26113</v>
      </c>
      <c r="N71" s="332">
        <v>38886</v>
      </c>
      <c r="O71" s="332">
        <v>23516</v>
      </c>
      <c r="P71" s="332">
        <v>21967</v>
      </c>
      <c r="Q71" s="332">
        <v>25648</v>
      </c>
      <c r="R71" s="332">
        <v>20028</v>
      </c>
      <c r="S71" s="332">
        <v>22086</v>
      </c>
      <c r="T71" s="332">
        <v>21941</v>
      </c>
      <c r="U71" s="332">
        <v>22847</v>
      </c>
      <c r="V71" s="332">
        <v>29629</v>
      </c>
    </row>
    <row r="72" spans="1:22" ht="15.75" customHeight="1">
      <c r="A72" s="76"/>
      <c r="B72" s="76"/>
      <c r="C72" s="914" t="s">
        <v>314</v>
      </c>
      <c r="D72" s="916"/>
      <c r="E72" s="74"/>
      <c r="F72" s="75">
        <v>6410</v>
      </c>
      <c r="G72" s="75">
        <v>5710</v>
      </c>
      <c r="H72" s="75">
        <v>6216</v>
      </c>
      <c r="I72" s="75">
        <v>5090</v>
      </c>
      <c r="J72" s="345">
        <v>4459</v>
      </c>
      <c r="K72" s="332">
        <v>3995</v>
      </c>
      <c r="L72" s="332">
        <v>3521</v>
      </c>
      <c r="M72" s="332">
        <v>4072</v>
      </c>
      <c r="N72" s="332">
        <v>3201</v>
      </c>
      <c r="O72" s="332">
        <v>1324</v>
      </c>
      <c r="P72" s="332">
        <v>4604</v>
      </c>
      <c r="Q72" s="332">
        <v>3960</v>
      </c>
      <c r="R72" s="332">
        <v>7203</v>
      </c>
      <c r="S72" s="332">
        <v>2583</v>
      </c>
      <c r="T72" s="332">
        <v>4750</v>
      </c>
      <c r="U72" s="332">
        <v>7009</v>
      </c>
      <c r="V72" s="332">
        <v>7290</v>
      </c>
    </row>
    <row r="73" spans="1:22" ht="15.75" customHeight="1">
      <c r="A73" s="76"/>
      <c r="B73" s="76"/>
      <c r="C73" s="914" t="s">
        <v>313</v>
      </c>
      <c r="D73" s="916"/>
      <c r="E73" s="74"/>
      <c r="F73" s="75">
        <v>11021</v>
      </c>
      <c r="G73" s="75">
        <v>10262</v>
      </c>
      <c r="H73" s="75">
        <v>17194</v>
      </c>
      <c r="I73" s="75">
        <v>18021</v>
      </c>
      <c r="J73" s="345">
        <v>14896</v>
      </c>
      <c r="K73" s="332">
        <v>20611</v>
      </c>
      <c r="L73" s="332">
        <v>8948</v>
      </c>
      <c r="M73" s="332">
        <v>14380</v>
      </c>
      <c r="N73" s="332">
        <v>17671</v>
      </c>
      <c r="O73" s="332">
        <v>14086</v>
      </c>
      <c r="P73" s="332">
        <v>12712</v>
      </c>
      <c r="Q73" s="332">
        <v>14380</v>
      </c>
      <c r="R73" s="332">
        <v>15313</v>
      </c>
      <c r="S73" s="332">
        <v>12153</v>
      </c>
      <c r="T73" s="332">
        <v>9837</v>
      </c>
      <c r="U73" s="332">
        <v>19142</v>
      </c>
      <c r="V73" s="332">
        <v>19523</v>
      </c>
    </row>
    <row r="74" spans="1:22" ht="15.75" customHeight="1">
      <c r="A74" s="76"/>
      <c r="B74" s="76"/>
      <c r="C74" s="914" t="s">
        <v>312</v>
      </c>
      <c r="D74" s="916"/>
      <c r="E74" s="74"/>
      <c r="F74" s="75">
        <v>4055</v>
      </c>
      <c r="G74" s="75">
        <v>3148</v>
      </c>
      <c r="H74" s="75">
        <v>1421</v>
      </c>
      <c r="I74" s="75">
        <v>1118</v>
      </c>
      <c r="J74" s="345">
        <v>1559</v>
      </c>
      <c r="K74" s="332">
        <v>237</v>
      </c>
      <c r="L74" s="332">
        <v>155</v>
      </c>
      <c r="M74" s="332">
        <v>557</v>
      </c>
      <c r="N74" s="332">
        <v>778</v>
      </c>
      <c r="O74" s="332">
        <v>3714</v>
      </c>
      <c r="P74" s="332">
        <v>1333</v>
      </c>
      <c r="Q74" s="332">
        <v>1354</v>
      </c>
      <c r="R74" s="332">
        <v>1300</v>
      </c>
      <c r="S74" s="332">
        <v>1154</v>
      </c>
      <c r="T74" s="332">
        <v>3587</v>
      </c>
      <c r="U74" s="332">
        <v>2581</v>
      </c>
      <c r="V74" s="332">
        <v>1955</v>
      </c>
    </row>
    <row r="75" spans="1:22" ht="7.5" customHeight="1">
      <c r="A75" s="73"/>
      <c r="B75" s="73"/>
      <c r="C75" s="72"/>
      <c r="D75" s="72"/>
      <c r="E75" s="71"/>
      <c r="F75" s="70"/>
      <c r="G75" s="70"/>
      <c r="H75" s="70"/>
      <c r="I75" s="70"/>
      <c r="J75" s="70"/>
      <c r="K75" s="70"/>
      <c r="L75" s="70"/>
      <c r="M75" s="70"/>
      <c r="N75" s="70"/>
      <c r="O75" s="70"/>
      <c r="P75" s="70"/>
      <c r="Q75" s="70"/>
      <c r="R75" s="70"/>
      <c r="S75" s="70"/>
      <c r="T75" s="346"/>
      <c r="U75" s="70"/>
      <c r="V75" s="70"/>
    </row>
    <row r="76" spans="1:22" s="69" customFormat="1" ht="15" customHeight="1">
      <c r="A76" s="134"/>
      <c r="B76" s="244" t="s">
        <v>1323</v>
      </c>
      <c r="C76" s="435"/>
      <c r="D76" s="134"/>
      <c r="E76" s="134"/>
      <c r="F76" s="134"/>
      <c r="G76" s="134"/>
      <c r="H76" s="347"/>
      <c r="I76" s="347"/>
      <c r="J76" s="134"/>
      <c r="K76" s="134"/>
      <c r="L76" s="134"/>
      <c r="M76" s="134"/>
      <c r="N76" s="134"/>
      <c r="O76" s="134"/>
      <c r="P76" s="134"/>
      <c r="Q76" s="134"/>
      <c r="R76" s="134"/>
      <c r="S76" s="134"/>
      <c r="T76" s="134"/>
      <c r="U76" s="134"/>
      <c r="V76" s="134"/>
    </row>
  </sheetData>
  <mergeCells count="73">
    <mergeCell ref="C74:D74"/>
    <mergeCell ref="C67:D67"/>
    <mergeCell ref="C68:D68"/>
    <mergeCell ref="B57:D57"/>
    <mergeCell ref="C58:D58"/>
    <mergeCell ref="C59:D59"/>
    <mergeCell ref="C60:D60"/>
    <mergeCell ref="B61:D61"/>
    <mergeCell ref="C62:D62"/>
    <mergeCell ref="C63:D63"/>
    <mergeCell ref="C69:D69"/>
    <mergeCell ref="B70:D70"/>
    <mergeCell ref="C71:D71"/>
    <mergeCell ref="C72:D72"/>
    <mergeCell ref="C73:D73"/>
    <mergeCell ref="C50:D50"/>
    <mergeCell ref="C51:D51"/>
    <mergeCell ref="C64:D64"/>
    <mergeCell ref="B65:D65"/>
    <mergeCell ref="C66:D66"/>
    <mergeCell ref="B52:D52"/>
    <mergeCell ref="C53:D53"/>
    <mergeCell ref="C54:D54"/>
    <mergeCell ref="C55:D55"/>
    <mergeCell ref="C56:D56"/>
    <mergeCell ref="C45:D45"/>
    <mergeCell ref="C46:D46"/>
    <mergeCell ref="C47:D47"/>
    <mergeCell ref="C48:D48"/>
    <mergeCell ref="C49:D49"/>
    <mergeCell ref="C32:D32"/>
    <mergeCell ref="B43:D43"/>
    <mergeCell ref="C44:D44"/>
    <mergeCell ref="C33:D33"/>
    <mergeCell ref="C34:D34"/>
    <mergeCell ref="C35:D35"/>
    <mergeCell ref="B36:D36"/>
    <mergeCell ref="C37:D37"/>
    <mergeCell ref="C38:D38"/>
    <mergeCell ref="C39:D39"/>
    <mergeCell ref="C40:D40"/>
    <mergeCell ref="C41:D41"/>
    <mergeCell ref="C42:D42"/>
    <mergeCell ref="C27:D27"/>
    <mergeCell ref="B28:D28"/>
    <mergeCell ref="C29:D29"/>
    <mergeCell ref="C30:D30"/>
    <mergeCell ref="B31:D31"/>
    <mergeCell ref="B15:D15"/>
    <mergeCell ref="C23:D23"/>
    <mergeCell ref="C24:D24"/>
    <mergeCell ref="C25:D25"/>
    <mergeCell ref="C26:D26"/>
    <mergeCell ref="C16:D16"/>
    <mergeCell ref="C21:D21"/>
    <mergeCell ref="C22:D22"/>
    <mergeCell ref="C17:D17"/>
    <mergeCell ref="C18:D18"/>
    <mergeCell ref="C19:D19"/>
    <mergeCell ref="C20:D20"/>
    <mergeCell ref="A8:C8"/>
    <mergeCell ref="A9:C9"/>
    <mergeCell ref="A10:C10"/>
    <mergeCell ref="A11:C11"/>
    <mergeCell ref="A14:D14"/>
    <mergeCell ref="H2:T2"/>
    <mergeCell ref="A5:E6"/>
    <mergeCell ref="F5:F6"/>
    <mergeCell ref="G5:G6"/>
    <mergeCell ref="H5:H6"/>
    <mergeCell ref="I5:I6"/>
    <mergeCell ref="J5:J6"/>
    <mergeCell ref="P5:S5"/>
  </mergeCells>
  <phoneticPr fontId="19"/>
  <hyperlinks>
    <hyperlink ref="B76" r:id="rId1" display="'  資料    総務省「家計調査年報」" xr:uid="{42EC18B7-CBCA-4F27-99C0-6F4E86DE1D2D}"/>
  </hyperlinks>
  <printOptions gridLinesSet="0"/>
  <pageMargins left="0.59055118110236227" right="0.59055118110236227" top="0.59055118110236227" bottom="0.19685039370078741" header="0.39370078740157483" footer="0"/>
  <pageSetup paperSize="9" scale="70" firstPageNumber="266" pageOrder="overThenDown" orientation="portrait" r:id="rId2"/>
  <headerFooter differentOddEven="1" scaleWithDoc="0">
    <oddHeader>&amp;L&amp;"ＭＳ ゴシック,標準"&amp;8&amp;P      第１２章  物価・家計</oddHeader>
    <evenHeader>&amp;R&amp;"ＭＳ ゴシック,標準"&amp;8第１２章  物価・家計      &amp;P</evenHeader>
  </headerFooter>
  <colBreaks count="1" manualBreakCount="1">
    <brk id="12" max="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71"/>
  <sheetViews>
    <sheetView showGridLines="0" view="pageBreakPreview" zoomScale="75" zoomScaleNormal="75" zoomScaleSheetLayoutView="75" workbookViewId="0"/>
  </sheetViews>
  <sheetFormatPr defaultColWidth="9" defaultRowHeight="13.2"/>
  <cols>
    <col min="1" max="1" width="2.88671875" customWidth="1"/>
    <col min="2" max="2" width="3.33203125" customWidth="1"/>
    <col min="3" max="3" width="11.88671875" customWidth="1"/>
    <col min="4" max="4" width="0.44140625" customWidth="1"/>
    <col min="5" max="6" width="9.33203125" customWidth="1"/>
    <col min="7" max="7" width="9.44140625" customWidth="1"/>
    <col min="8" max="8" width="9.33203125" customWidth="1"/>
    <col min="9" max="9" width="9.44140625" customWidth="1"/>
    <col min="10" max="11" width="9.33203125" customWidth="1"/>
    <col min="12" max="14" width="9.44140625" customWidth="1"/>
    <col min="15" max="18" width="9.33203125" customWidth="1"/>
    <col min="19" max="19" width="9.44140625" customWidth="1"/>
    <col min="20" max="24" width="9.33203125" customWidth="1"/>
    <col min="25" max="25" width="9.6640625" customWidth="1"/>
    <col min="26" max="27" width="9.44140625" customWidth="1"/>
    <col min="28" max="28" width="9.33203125" customWidth="1"/>
    <col min="29" max="29" width="9.6640625" customWidth="1"/>
    <col min="30" max="30" width="9.44140625" customWidth="1"/>
  </cols>
  <sheetData>
    <row r="1" spans="1:31" ht="21.75" customHeight="1">
      <c r="A1" s="435"/>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row>
    <row r="2" spans="1:31" ht="21.75" customHeight="1">
      <c r="A2" s="348" t="s">
        <v>849</v>
      </c>
      <c r="B2" s="435"/>
      <c r="C2" s="435"/>
      <c r="D2" s="435"/>
      <c r="E2" s="435"/>
      <c r="F2" s="435"/>
      <c r="G2" s="924" t="s">
        <v>436</v>
      </c>
      <c r="H2" s="924"/>
      <c r="I2" s="924"/>
      <c r="J2" s="924"/>
      <c r="K2" s="924"/>
      <c r="L2" s="924"/>
      <c r="M2" s="924"/>
      <c r="N2" s="924"/>
      <c r="O2" s="924"/>
      <c r="P2" s="924"/>
      <c r="Q2" s="924"/>
      <c r="R2" s="924"/>
      <c r="S2" s="924"/>
      <c r="T2" s="924"/>
      <c r="U2" s="924"/>
      <c r="V2" s="924"/>
      <c r="W2" s="924"/>
      <c r="X2" s="924"/>
      <c r="Y2" s="924"/>
      <c r="Z2" s="924"/>
      <c r="AA2" s="924"/>
      <c r="AB2" s="924"/>
      <c r="AC2" s="924"/>
      <c r="AD2" s="435"/>
    </row>
    <row r="3" spans="1:31" ht="24" customHeight="1">
      <c r="A3" s="349"/>
      <c r="B3" s="435"/>
      <c r="C3" s="435"/>
      <c r="D3" s="435"/>
      <c r="E3" s="435"/>
      <c r="F3" s="435"/>
      <c r="G3" s="435"/>
      <c r="H3" s="435"/>
      <c r="I3" s="435"/>
      <c r="J3" s="435"/>
      <c r="K3" s="435"/>
      <c r="L3" s="435"/>
      <c r="M3" s="435"/>
      <c r="N3" s="435"/>
      <c r="O3" s="435"/>
      <c r="P3" s="435"/>
      <c r="Q3" s="435"/>
      <c r="R3" s="435"/>
      <c r="S3" s="434"/>
      <c r="T3" s="433"/>
      <c r="U3" s="433"/>
      <c r="V3" s="433"/>
      <c r="W3" s="433"/>
      <c r="X3" s="433"/>
      <c r="Y3" s="433"/>
      <c r="Z3" s="435"/>
      <c r="AA3" s="435"/>
      <c r="AB3" s="435"/>
      <c r="AC3" s="435"/>
      <c r="AD3" s="435"/>
    </row>
    <row r="4" spans="1:31" s="131" customFormat="1" ht="12" customHeight="1">
      <c r="A4" s="131" t="s">
        <v>435</v>
      </c>
      <c r="D4" s="132"/>
      <c r="E4" s="132"/>
      <c r="G4" s="132"/>
      <c r="H4" s="132"/>
      <c r="I4" s="435"/>
    </row>
    <row r="5" spans="1:31" s="131" customFormat="1" ht="12" customHeight="1">
      <c r="A5" s="131" t="s">
        <v>850</v>
      </c>
      <c r="Q5" s="131" t="s">
        <v>851</v>
      </c>
    </row>
    <row r="6" spans="1:31" s="131" customFormat="1" ht="15" customHeight="1" thickBot="1">
      <c r="A6" s="131" t="s">
        <v>852</v>
      </c>
      <c r="B6" s="350"/>
      <c r="C6" s="350"/>
      <c r="D6" s="350"/>
      <c r="E6" s="350"/>
      <c r="F6" s="350"/>
      <c r="G6" s="350"/>
      <c r="H6" s="350"/>
      <c r="I6" s="350"/>
      <c r="J6" s="350"/>
      <c r="K6" s="350"/>
      <c r="L6" s="350"/>
      <c r="M6" s="350"/>
      <c r="N6" s="350"/>
      <c r="O6" s="350"/>
      <c r="P6" s="801"/>
      <c r="Q6" s="131" t="s">
        <v>853</v>
      </c>
    </row>
    <row r="7" spans="1:31" ht="17.25" customHeight="1">
      <c r="A7" s="436"/>
      <c r="B7" s="436"/>
      <c r="C7" s="351" t="s">
        <v>397</v>
      </c>
      <c r="D7" s="436"/>
      <c r="E7" s="352"/>
      <c r="F7" s="353"/>
      <c r="G7" s="436"/>
      <c r="H7" s="353"/>
      <c r="I7" s="353"/>
      <c r="J7" s="353"/>
      <c r="K7" s="353"/>
      <c r="L7" s="436"/>
      <c r="M7" s="353"/>
      <c r="N7" s="436"/>
      <c r="O7" s="352"/>
      <c r="P7" s="352"/>
      <c r="Q7" s="354"/>
      <c r="R7" s="353"/>
      <c r="S7" s="353"/>
      <c r="T7" s="353"/>
      <c r="U7" s="353"/>
      <c r="V7" s="926" t="s">
        <v>854</v>
      </c>
      <c r="W7" s="353"/>
      <c r="X7" s="436"/>
      <c r="Y7" s="353"/>
      <c r="Z7" s="436"/>
      <c r="AA7" s="353"/>
      <c r="AB7" s="436"/>
      <c r="AC7" s="788"/>
      <c r="AD7" s="789"/>
      <c r="AE7" s="790"/>
    </row>
    <row r="8" spans="1:31" ht="31.5" customHeight="1">
      <c r="A8" s="925" t="s">
        <v>855</v>
      </c>
      <c r="B8" s="925"/>
      <c r="C8" s="355"/>
      <c r="D8" s="435"/>
      <c r="E8" s="356" t="s">
        <v>434</v>
      </c>
      <c r="F8" s="357" t="s">
        <v>433</v>
      </c>
      <c r="G8" s="437" t="s">
        <v>856</v>
      </c>
      <c r="H8" s="358" t="s">
        <v>857</v>
      </c>
      <c r="I8" s="437" t="s">
        <v>432</v>
      </c>
      <c r="J8" s="357" t="s">
        <v>431</v>
      </c>
      <c r="K8" s="359" t="s">
        <v>858</v>
      </c>
      <c r="L8" s="360" t="s">
        <v>430</v>
      </c>
      <c r="M8" s="359" t="s">
        <v>859</v>
      </c>
      <c r="N8" s="360" t="s">
        <v>429</v>
      </c>
      <c r="O8" s="799" t="s">
        <v>860</v>
      </c>
      <c r="P8" s="356" t="s">
        <v>428</v>
      </c>
      <c r="Q8" s="361" t="s">
        <v>427</v>
      </c>
      <c r="R8" s="357" t="s">
        <v>426</v>
      </c>
      <c r="S8" s="357" t="s">
        <v>425</v>
      </c>
      <c r="T8" s="357" t="s">
        <v>424</v>
      </c>
      <c r="U8" s="357" t="s">
        <v>861</v>
      </c>
      <c r="V8" s="927"/>
      <c r="W8" s="362" t="s">
        <v>862</v>
      </c>
      <c r="X8" s="357" t="s">
        <v>83</v>
      </c>
      <c r="Y8" s="360" t="s">
        <v>82</v>
      </c>
      <c r="Z8" s="357" t="s">
        <v>81</v>
      </c>
      <c r="AA8" s="362" t="s">
        <v>863</v>
      </c>
      <c r="AB8" s="357" t="s">
        <v>80</v>
      </c>
      <c r="AC8" s="363" t="s">
        <v>864</v>
      </c>
      <c r="AD8" s="364" t="s">
        <v>423</v>
      </c>
    </row>
    <row r="9" spans="1:31" ht="14.25" customHeight="1">
      <c r="A9" s="365"/>
      <c r="B9" s="365"/>
      <c r="C9" s="365"/>
      <c r="D9" s="365"/>
      <c r="E9" s="366"/>
      <c r="F9" s="439"/>
      <c r="G9" s="439"/>
      <c r="H9" s="365"/>
      <c r="I9" s="439"/>
      <c r="J9" s="439"/>
      <c r="K9" s="439"/>
      <c r="L9" s="365"/>
      <c r="M9" s="439"/>
      <c r="N9" s="365"/>
      <c r="O9" s="366"/>
      <c r="P9" s="366"/>
      <c r="Q9" s="367"/>
      <c r="R9" s="439"/>
      <c r="S9" s="439"/>
      <c r="T9" s="439"/>
      <c r="U9" s="439"/>
      <c r="V9" s="928"/>
      <c r="W9" s="439"/>
      <c r="X9" s="365"/>
      <c r="Y9" s="439"/>
      <c r="Z9" s="365"/>
      <c r="AA9" s="439"/>
      <c r="AB9" s="365"/>
      <c r="AC9" s="439"/>
      <c r="AD9" s="366"/>
    </row>
    <row r="10" spans="1:31" ht="12.75" customHeight="1">
      <c r="A10" s="435"/>
      <c r="B10" s="435"/>
      <c r="C10" s="435"/>
      <c r="D10" s="435"/>
      <c r="E10" s="368" t="s">
        <v>370</v>
      </c>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369"/>
    </row>
    <row r="11" spans="1:31" s="134" customFormat="1" ht="17.25" customHeight="1">
      <c r="C11" s="370" t="s">
        <v>941</v>
      </c>
      <c r="D11" s="371"/>
      <c r="E11" s="372">
        <v>23979</v>
      </c>
      <c r="F11" s="373">
        <v>33476</v>
      </c>
      <c r="G11" s="374">
        <v>4174</v>
      </c>
      <c r="H11" s="374">
        <v>1100</v>
      </c>
      <c r="I11" s="374">
        <v>6094</v>
      </c>
      <c r="J11" s="374">
        <v>2501</v>
      </c>
      <c r="K11" s="374">
        <v>3982</v>
      </c>
      <c r="L11" s="374">
        <v>989</v>
      </c>
      <c r="M11" s="374">
        <v>332</v>
      </c>
      <c r="N11" s="374">
        <v>889</v>
      </c>
      <c r="O11" s="374">
        <v>484</v>
      </c>
      <c r="P11" s="374">
        <v>3734</v>
      </c>
      <c r="Q11" s="374">
        <v>2257</v>
      </c>
      <c r="R11" s="374">
        <v>2074</v>
      </c>
      <c r="S11" s="374">
        <v>1666</v>
      </c>
      <c r="T11" s="374">
        <v>2028</v>
      </c>
      <c r="U11" s="374">
        <v>2735</v>
      </c>
      <c r="V11" s="374">
        <v>764</v>
      </c>
      <c r="W11" s="374">
        <v>2707</v>
      </c>
      <c r="X11" s="374">
        <v>33586</v>
      </c>
      <c r="Y11" s="374">
        <v>29845</v>
      </c>
      <c r="Z11" s="374">
        <v>17724</v>
      </c>
      <c r="AA11" s="374">
        <v>4027</v>
      </c>
      <c r="AB11" s="374">
        <v>5158</v>
      </c>
      <c r="AC11" s="374">
        <v>7420</v>
      </c>
      <c r="AD11" s="374">
        <v>2498</v>
      </c>
    </row>
    <row r="12" spans="1:31" ht="17.25" customHeight="1">
      <c r="A12" s="932" t="s">
        <v>385</v>
      </c>
      <c r="B12" s="435"/>
      <c r="C12" s="375" t="s">
        <v>540</v>
      </c>
      <c r="D12" s="371"/>
      <c r="E12" s="372">
        <v>25444</v>
      </c>
      <c r="F12" s="373">
        <v>35553</v>
      </c>
      <c r="G12" s="374">
        <v>3937</v>
      </c>
      <c r="H12" s="374">
        <v>1089</v>
      </c>
      <c r="I12" s="374">
        <v>6033</v>
      </c>
      <c r="J12" s="374">
        <v>2487</v>
      </c>
      <c r="K12" s="374">
        <v>4565</v>
      </c>
      <c r="L12" s="374">
        <v>860</v>
      </c>
      <c r="M12" s="374">
        <v>332</v>
      </c>
      <c r="N12" s="374">
        <v>782</v>
      </c>
      <c r="O12" s="374">
        <v>349</v>
      </c>
      <c r="P12" s="374">
        <v>3732</v>
      </c>
      <c r="Q12" s="374">
        <v>2389</v>
      </c>
      <c r="R12" s="374">
        <v>2322</v>
      </c>
      <c r="S12" s="374">
        <v>1814</v>
      </c>
      <c r="T12" s="374">
        <v>1961</v>
      </c>
      <c r="U12" s="374">
        <v>2357</v>
      </c>
      <c r="V12" s="374">
        <v>645</v>
      </c>
      <c r="W12" s="374">
        <v>2500</v>
      </c>
      <c r="X12" s="374">
        <v>34618</v>
      </c>
      <c r="Y12" s="374">
        <v>32293</v>
      </c>
      <c r="Z12" s="374">
        <v>19422</v>
      </c>
      <c r="AA12" s="374">
        <v>4314</v>
      </c>
      <c r="AB12" s="374">
        <v>4861</v>
      </c>
      <c r="AC12" s="374">
        <v>7519</v>
      </c>
      <c r="AD12" s="374">
        <v>2260</v>
      </c>
    </row>
    <row r="13" spans="1:31" ht="17.25" customHeight="1">
      <c r="A13" s="932"/>
      <c r="B13" s="435"/>
      <c r="C13" s="376" t="s">
        <v>865</v>
      </c>
      <c r="D13" s="371"/>
      <c r="E13" s="377">
        <v>20830</v>
      </c>
      <c r="F13" s="374">
        <v>34157</v>
      </c>
      <c r="G13" s="374">
        <v>3459</v>
      </c>
      <c r="H13" s="374">
        <v>1177</v>
      </c>
      <c r="I13" s="374">
        <v>5820</v>
      </c>
      <c r="J13" s="374">
        <v>2344</v>
      </c>
      <c r="K13" s="374">
        <v>4599</v>
      </c>
      <c r="L13" s="374">
        <v>894</v>
      </c>
      <c r="M13" s="374">
        <v>332</v>
      </c>
      <c r="N13" s="374">
        <v>635</v>
      </c>
      <c r="O13" s="374">
        <v>225</v>
      </c>
      <c r="P13" s="374">
        <v>3875</v>
      </c>
      <c r="Q13" s="374">
        <v>2515</v>
      </c>
      <c r="R13" s="374">
        <v>2446</v>
      </c>
      <c r="S13" s="374">
        <v>1793</v>
      </c>
      <c r="T13" s="374">
        <v>1900</v>
      </c>
      <c r="U13" s="374">
        <v>3304</v>
      </c>
      <c r="V13" s="374">
        <v>767</v>
      </c>
      <c r="W13" s="374">
        <v>1941</v>
      </c>
      <c r="X13" s="374">
        <v>37136</v>
      </c>
      <c r="Y13" s="374">
        <v>33128</v>
      </c>
      <c r="Z13" s="374">
        <v>19348</v>
      </c>
      <c r="AA13" s="374">
        <v>4236</v>
      </c>
      <c r="AB13" s="374">
        <v>4663</v>
      </c>
      <c r="AC13" s="374">
        <v>7038</v>
      </c>
      <c r="AD13" s="374">
        <v>2202</v>
      </c>
    </row>
    <row r="14" spans="1:31" ht="17.25" customHeight="1">
      <c r="A14" s="932"/>
      <c r="B14" s="435"/>
      <c r="C14" s="376" t="s">
        <v>942</v>
      </c>
      <c r="D14" s="371"/>
      <c r="E14" s="377">
        <v>22486</v>
      </c>
      <c r="F14" s="374">
        <v>38497</v>
      </c>
      <c r="G14" s="374">
        <v>4220</v>
      </c>
      <c r="H14" s="374">
        <v>1281</v>
      </c>
      <c r="I14" s="374">
        <v>7484</v>
      </c>
      <c r="J14" s="374">
        <v>2840</v>
      </c>
      <c r="K14" s="374">
        <v>4780</v>
      </c>
      <c r="L14" s="374">
        <v>1223</v>
      </c>
      <c r="M14" s="374">
        <v>238</v>
      </c>
      <c r="N14" s="374">
        <v>794</v>
      </c>
      <c r="O14" s="374">
        <v>213</v>
      </c>
      <c r="P14" s="374">
        <v>4128</v>
      </c>
      <c r="Q14" s="374">
        <v>2063</v>
      </c>
      <c r="R14" s="374">
        <v>2478</v>
      </c>
      <c r="S14" s="374">
        <v>2038</v>
      </c>
      <c r="T14" s="374">
        <v>2423</v>
      </c>
      <c r="U14" s="374">
        <v>2861</v>
      </c>
      <c r="V14" s="374">
        <v>817</v>
      </c>
      <c r="W14" s="374">
        <v>2130</v>
      </c>
      <c r="X14" s="374">
        <v>30927</v>
      </c>
      <c r="Y14" s="374">
        <v>34007</v>
      </c>
      <c r="Z14" s="374">
        <v>22406</v>
      </c>
      <c r="AA14" s="374">
        <v>4303</v>
      </c>
      <c r="AB14" s="374">
        <v>4647</v>
      </c>
      <c r="AC14" s="374">
        <v>8727</v>
      </c>
      <c r="AD14" s="374">
        <v>2028</v>
      </c>
    </row>
    <row r="15" spans="1:31" s="133" customFormat="1" ht="24.75" customHeight="1">
      <c r="C15" s="378" t="s">
        <v>943</v>
      </c>
      <c r="D15" s="379"/>
      <c r="E15" s="100">
        <v>25965</v>
      </c>
      <c r="F15" s="98">
        <v>40137</v>
      </c>
      <c r="G15" s="98">
        <v>3900</v>
      </c>
      <c r="H15" s="98">
        <v>1395</v>
      </c>
      <c r="I15" s="98">
        <v>6691</v>
      </c>
      <c r="J15" s="98">
        <v>2756</v>
      </c>
      <c r="K15" s="98">
        <v>3969</v>
      </c>
      <c r="L15" s="98">
        <v>805</v>
      </c>
      <c r="M15" s="98">
        <v>227</v>
      </c>
      <c r="N15" s="98">
        <v>692</v>
      </c>
      <c r="O15" s="98">
        <v>494</v>
      </c>
      <c r="P15" s="98">
        <v>4067</v>
      </c>
      <c r="Q15" s="98">
        <v>1822</v>
      </c>
      <c r="R15" s="98">
        <v>2500</v>
      </c>
      <c r="S15" s="98">
        <v>1576</v>
      </c>
      <c r="T15" s="98">
        <v>2101</v>
      </c>
      <c r="U15" s="98">
        <v>2270</v>
      </c>
      <c r="V15" s="98">
        <v>849</v>
      </c>
      <c r="W15" s="98">
        <v>2502</v>
      </c>
      <c r="X15" s="98">
        <v>29682</v>
      </c>
      <c r="Y15" s="98">
        <v>31353</v>
      </c>
      <c r="Z15" s="98">
        <v>21709</v>
      </c>
      <c r="AA15" s="98">
        <v>4488</v>
      </c>
      <c r="AB15" s="98">
        <v>4199</v>
      </c>
      <c r="AC15" s="98">
        <v>7584</v>
      </c>
      <c r="AD15" s="98">
        <v>1970</v>
      </c>
    </row>
    <row r="16" spans="1:31" ht="6" customHeight="1">
      <c r="A16" s="380"/>
      <c r="B16" s="442"/>
      <c r="C16" s="479"/>
      <c r="D16" s="479"/>
      <c r="E16" s="377"/>
      <c r="F16" s="374"/>
      <c r="G16" s="374"/>
      <c r="H16" s="374"/>
      <c r="I16" s="374"/>
      <c r="J16" s="374"/>
      <c r="K16" s="374"/>
      <c r="L16" s="374"/>
      <c r="M16" s="374"/>
      <c r="N16" s="374"/>
      <c r="O16" s="374"/>
      <c r="P16" s="374"/>
      <c r="Q16" s="374"/>
      <c r="R16" s="374"/>
      <c r="S16" s="374"/>
      <c r="T16" s="373"/>
      <c r="U16" s="373"/>
      <c r="V16" s="374"/>
      <c r="W16" s="374"/>
      <c r="X16" s="374"/>
      <c r="Y16" s="374"/>
      <c r="Z16" s="374"/>
      <c r="AA16" s="374"/>
      <c r="AB16" s="374"/>
      <c r="AC16" s="374"/>
      <c r="AD16" s="374"/>
    </row>
    <row r="17" spans="1:30" ht="17.25" customHeight="1">
      <c r="A17" s="933" t="s">
        <v>944</v>
      </c>
      <c r="B17" s="435"/>
      <c r="C17" s="441" t="s">
        <v>384</v>
      </c>
      <c r="D17" s="371"/>
      <c r="E17" s="97">
        <v>24438</v>
      </c>
      <c r="F17" s="95">
        <v>37470</v>
      </c>
      <c r="G17" s="95">
        <v>3571</v>
      </c>
      <c r="H17" s="95">
        <v>1988</v>
      </c>
      <c r="I17" s="95">
        <v>5133</v>
      </c>
      <c r="J17" s="95">
        <v>2099</v>
      </c>
      <c r="K17" s="95">
        <v>8297</v>
      </c>
      <c r="L17" s="95">
        <v>875</v>
      </c>
      <c r="M17" s="95">
        <v>368</v>
      </c>
      <c r="N17" s="95">
        <v>634</v>
      </c>
      <c r="O17" s="95">
        <v>659</v>
      </c>
      <c r="P17" s="95">
        <v>3104</v>
      </c>
      <c r="Q17" s="95">
        <v>1771</v>
      </c>
      <c r="R17" s="95">
        <v>2528</v>
      </c>
      <c r="S17" s="95">
        <v>2464</v>
      </c>
      <c r="T17" s="95">
        <v>1612</v>
      </c>
      <c r="U17" s="95">
        <v>3231</v>
      </c>
      <c r="V17" s="95">
        <v>979</v>
      </c>
      <c r="W17" s="95">
        <v>3482</v>
      </c>
      <c r="X17" s="95">
        <v>24458</v>
      </c>
      <c r="Y17" s="95">
        <v>37055</v>
      </c>
      <c r="Z17" s="95">
        <v>19571</v>
      </c>
      <c r="AA17" s="95">
        <v>3697</v>
      </c>
      <c r="AB17" s="95">
        <v>5337</v>
      </c>
      <c r="AC17" s="95">
        <v>7121</v>
      </c>
      <c r="AD17" s="95">
        <v>2717</v>
      </c>
    </row>
    <row r="18" spans="1:30" ht="17.25" customHeight="1">
      <c r="A18" s="933"/>
      <c r="B18" s="435"/>
      <c r="C18" s="441" t="s">
        <v>383</v>
      </c>
      <c r="D18" s="371"/>
      <c r="E18" s="97">
        <v>27158</v>
      </c>
      <c r="F18" s="95">
        <v>35823</v>
      </c>
      <c r="G18" s="95">
        <v>3025</v>
      </c>
      <c r="H18" s="95">
        <v>1727</v>
      </c>
      <c r="I18" s="95">
        <v>4596</v>
      </c>
      <c r="J18" s="95">
        <v>2101</v>
      </c>
      <c r="K18" s="95">
        <v>7645</v>
      </c>
      <c r="L18" s="95">
        <v>1266</v>
      </c>
      <c r="M18" s="95">
        <v>298</v>
      </c>
      <c r="N18" s="95">
        <v>473</v>
      </c>
      <c r="O18" s="95">
        <v>527</v>
      </c>
      <c r="P18" s="95">
        <v>3761</v>
      </c>
      <c r="Q18" s="95">
        <v>1411</v>
      </c>
      <c r="R18" s="95">
        <v>2979</v>
      </c>
      <c r="S18" s="95">
        <v>1813</v>
      </c>
      <c r="T18" s="95">
        <v>1703</v>
      </c>
      <c r="U18" s="95">
        <v>3319</v>
      </c>
      <c r="V18" s="95">
        <v>934</v>
      </c>
      <c r="W18" s="95">
        <v>3587</v>
      </c>
      <c r="X18" s="95">
        <v>23832</v>
      </c>
      <c r="Y18" s="95">
        <v>37693</v>
      </c>
      <c r="Z18" s="95">
        <v>20350</v>
      </c>
      <c r="AA18" s="95">
        <v>4051</v>
      </c>
      <c r="AB18" s="95">
        <v>5782</v>
      </c>
      <c r="AC18" s="95">
        <v>7296</v>
      </c>
      <c r="AD18" s="95">
        <v>3205</v>
      </c>
    </row>
    <row r="19" spans="1:30" ht="17.25" customHeight="1">
      <c r="A19" s="933"/>
      <c r="B19" s="435"/>
      <c r="C19" s="441" t="s">
        <v>382</v>
      </c>
      <c r="D19" s="371"/>
      <c r="E19" s="97">
        <v>27880</v>
      </c>
      <c r="F19" s="95">
        <v>39810</v>
      </c>
      <c r="G19" s="95">
        <v>4598</v>
      </c>
      <c r="H19" s="95">
        <v>1690</v>
      </c>
      <c r="I19" s="95">
        <v>5350</v>
      </c>
      <c r="J19" s="95">
        <v>2456</v>
      </c>
      <c r="K19" s="95">
        <v>6479</v>
      </c>
      <c r="L19" s="95">
        <v>741</v>
      </c>
      <c r="M19" s="95">
        <v>253</v>
      </c>
      <c r="N19" s="95">
        <v>867</v>
      </c>
      <c r="O19" s="95">
        <v>708</v>
      </c>
      <c r="P19" s="95">
        <v>3386</v>
      </c>
      <c r="Q19" s="95">
        <v>1650</v>
      </c>
      <c r="R19" s="95">
        <v>1409</v>
      </c>
      <c r="S19" s="95">
        <v>1367</v>
      </c>
      <c r="T19" s="95">
        <v>2252</v>
      </c>
      <c r="U19" s="95">
        <v>2833</v>
      </c>
      <c r="V19" s="95">
        <v>964</v>
      </c>
      <c r="W19" s="95">
        <v>3118</v>
      </c>
      <c r="X19" s="95">
        <v>23231</v>
      </c>
      <c r="Y19" s="95">
        <v>33944</v>
      </c>
      <c r="Z19" s="95">
        <v>18904</v>
      </c>
      <c r="AA19" s="95">
        <v>3944</v>
      </c>
      <c r="AB19" s="95">
        <v>5368</v>
      </c>
      <c r="AC19" s="95">
        <v>8714</v>
      </c>
      <c r="AD19" s="95">
        <v>2311</v>
      </c>
    </row>
    <row r="20" spans="1:30" ht="17.25" customHeight="1">
      <c r="A20" s="933"/>
      <c r="B20" s="435"/>
      <c r="C20" s="441" t="s">
        <v>381</v>
      </c>
      <c r="D20" s="371"/>
      <c r="E20" s="97">
        <v>25814</v>
      </c>
      <c r="F20" s="95">
        <v>37542</v>
      </c>
      <c r="G20" s="95">
        <v>4440</v>
      </c>
      <c r="H20" s="95">
        <v>1449</v>
      </c>
      <c r="I20" s="95">
        <v>4324</v>
      </c>
      <c r="J20" s="95">
        <v>2743</v>
      </c>
      <c r="K20" s="95">
        <v>2933</v>
      </c>
      <c r="L20" s="95">
        <v>862</v>
      </c>
      <c r="M20" s="95">
        <v>402</v>
      </c>
      <c r="N20" s="95">
        <v>1136</v>
      </c>
      <c r="O20" s="95">
        <v>554</v>
      </c>
      <c r="P20" s="95">
        <v>4050</v>
      </c>
      <c r="Q20" s="95">
        <v>1626</v>
      </c>
      <c r="R20" s="95">
        <v>2243</v>
      </c>
      <c r="S20" s="95">
        <v>1536</v>
      </c>
      <c r="T20" s="95">
        <v>1833</v>
      </c>
      <c r="U20" s="95">
        <v>2559</v>
      </c>
      <c r="V20" s="95">
        <v>1023</v>
      </c>
      <c r="W20" s="95">
        <v>2478</v>
      </c>
      <c r="X20" s="95">
        <v>32380</v>
      </c>
      <c r="Y20" s="95">
        <v>32509</v>
      </c>
      <c r="Z20" s="95">
        <v>22170</v>
      </c>
      <c r="AA20" s="95">
        <v>4006</v>
      </c>
      <c r="AB20" s="95">
        <v>4951</v>
      </c>
      <c r="AC20" s="95">
        <v>6955</v>
      </c>
      <c r="AD20" s="95">
        <v>2322</v>
      </c>
    </row>
    <row r="21" spans="1:30" ht="17.25" customHeight="1">
      <c r="A21" s="933"/>
      <c r="B21" s="435"/>
      <c r="C21" s="441" t="s">
        <v>380</v>
      </c>
      <c r="D21" s="371"/>
      <c r="E21" s="97">
        <v>27253</v>
      </c>
      <c r="F21" s="95">
        <v>43047</v>
      </c>
      <c r="G21" s="95">
        <v>4176</v>
      </c>
      <c r="H21" s="95">
        <v>1474</v>
      </c>
      <c r="I21" s="95">
        <v>5029</v>
      </c>
      <c r="J21" s="95">
        <v>2457</v>
      </c>
      <c r="K21" s="95">
        <v>3621</v>
      </c>
      <c r="L21" s="95">
        <v>1377</v>
      </c>
      <c r="M21" s="95">
        <v>616</v>
      </c>
      <c r="N21" s="95">
        <v>772</v>
      </c>
      <c r="O21" s="95">
        <v>692</v>
      </c>
      <c r="P21" s="95">
        <v>5704</v>
      </c>
      <c r="Q21" s="95">
        <v>1992</v>
      </c>
      <c r="R21" s="95">
        <v>2075</v>
      </c>
      <c r="S21" s="95">
        <v>1899</v>
      </c>
      <c r="T21" s="95">
        <v>2525</v>
      </c>
      <c r="U21" s="95">
        <v>3711</v>
      </c>
      <c r="V21" s="95">
        <v>1112</v>
      </c>
      <c r="W21" s="95">
        <v>2640</v>
      </c>
      <c r="X21" s="95">
        <v>32683</v>
      </c>
      <c r="Y21" s="95">
        <v>34798</v>
      </c>
      <c r="Z21" s="95">
        <v>21136</v>
      </c>
      <c r="AA21" s="95">
        <v>4125</v>
      </c>
      <c r="AB21" s="95">
        <v>4989</v>
      </c>
      <c r="AC21" s="95">
        <v>7263</v>
      </c>
      <c r="AD21" s="95">
        <v>2457</v>
      </c>
    </row>
    <row r="22" spans="1:30" ht="9.75" customHeight="1" thickBot="1">
      <c r="A22" s="381"/>
      <c r="B22" s="435"/>
      <c r="C22" s="435"/>
      <c r="D22" s="435"/>
      <c r="E22" s="382"/>
      <c r="F22" s="435"/>
      <c r="G22" s="435"/>
      <c r="H22" s="435"/>
      <c r="I22" s="435"/>
      <c r="J22" s="435"/>
      <c r="K22" s="435"/>
      <c r="L22" s="435"/>
      <c r="M22" s="435"/>
      <c r="N22" s="435"/>
      <c r="O22" s="435"/>
      <c r="P22" s="802"/>
      <c r="Q22" s="435"/>
      <c r="R22" s="435"/>
      <c r="S22" s="435"/>
      <c r="T22" s="435"/>
      <c r="U22" s="435"/>
      <c r="V22" s="435"/>
      <c r="W22" s="435"/>
      <c r="X22" s="435"/>
      <c r="Y22" s="435"/>
      <c r="Z22" s="435"/>
      <c r="AA22" s="435"/>
      <c r="AB22" s="435"/>
      <c r="AC22" s="435"/>
      <c r="AD22" s="435"/>
    </row>
    <row r="23" spans="1:30" ht="16.5" customHeight="1">
      <c r="A23" s="436"/>
      <c r="B23" s="436"/>
      <c r="C23" s="351" t="s">
        <v>397</v>
      </c>
      <c r="D23" s="436"/>
      <c r="E23" s="353"/>
      <c r="F23" s="353"/>
      <c r="G23" s="436"/>
      <c r="H23" s="352"/>
      <c r="I23" s="353"/>
      <c r="J23" s="354"/>
      <c r="K23" s="436"/>
      <c r="L23" s="353"/>
      <c r="M23" s="353"/>
      <c r="N23" s="353"/>
      <c r="O23" s="352"/>
      <c r="P23" s="352"/>
      <c r="Q23" s="354"/>
      <c r="R23" s="353"/>
      <c r="S23" s="436"/>
      <c r="T23" s="353"/>
      <c r="U23" s="436"/>
      <c r="V23" s="353"/>
      <c r="W23" s="436"/>
      <c r="X23" s="353"/>
      <c r="Y23" s="934" t="s">
        <v>866</v>
      </c>
      <c r="Z23" s="353"/>
      <c r="AA23" s="436"/>
      <c r="AB23" s="353"/>
      <c r="AC23" s="436"/>
      <c r="AD23" s="352"/>
    </row>
    <row r="24" spans="1:30" ht="31.5" customHeight="1">
      <c r="A24" s="925" t="s">
        <v>855</v>
      </c>
      <c r="B24" s="925"/>
      <c r="C24" s="355"/>
      <c r="D24" s="435"/>
      <c r="E24" s="383" t="s">
        <v>79</v>
      </c>
      <c r="F24" s="357" t="s">
        <v>422</v>
      </c>
      <c r="G24" s="361" t="s">
        <v>421</v>
      </c>
      <c r="H24" s="356" t="s">
        <v>77</v>
      </c>
      <c r="I24" s="440" t="s">
        <v>420</v>
      </c>
      <c r="J24" s="360" t="s">
        <v>419</v>
      </c>
      <c r="K24" s="384" t="s">
        <v>418</v>
      </c>
      <c r="L24" s="363" t="s">
        <v>867</v>
      </c>
      <c r="M24" s="385" t="s">
        <v>868</v>
      </c>
      <c r="N24" s="386" t="s">
        <v>76</v>
      </c>
      <c r="O24" s="383" t="s">
        <v>417</v>
      </c>
      <c r="P24" s="356" t="s">
        <v>416</v>
      </c>
      <c r="Q24" s="361" t="s">
        <v>415</v>
      </c>
      <c r="R24" s="357" t="s">
        <v>414</v>
      </c>
      <c r="S24" s="360" t="s">
        <v>413</v>
      </c>
      <c r="T24" s="357" t="s">
        <v>412</v>
      </c>
      <c r="U24" s="437" t="s">
        <v>869</v>
      </c>
      <c r="V24" s="357" t="s">
        <v>411</v>
      </c>
      <c r="W24" s="360" t="s">
        <v>410</v>
      </c>
      <c r="X24" s="387" t="s">
        <v>74</v>
      </c>
      <c r="Y24" s="935"/>
      <c r="Z24" s="388" t="s">
        <v>409</v>
      </c>
      <c r="AA24" s="389" t="s">
        <v>408</v>
      </c>
      <c r="AB24" s="384" t="s">
        <v>73</v>
      </c>
      <c r="AC24" s="360" t="s">
        <v>72</v>
      </c>
      <c r="AD24" s="356" t="s">
        <v>407</v>
      </c>
    </row>
    <row r="25" spans="1:30" ht="14.25" customHeight="1">
      <c r="A25" s="365"/>
      <c r="B25" s="365"/>
      <c r="C25" s="365"/>
      <c r="D25" s="365"/>
      <c r="E25" s="366"/>
      <c r="F25" s="439"/>
      <c r="G25" s="365"/>
      <c r="H25" s="366"/>
      <c r="I25" s="439"/>
      <c r="J25" s="367"/>
      <c r="K25" s="365"/>
      <c r="L25" s="439"/>
      <c r="M25" s="365"/>
      <c r="N25" s="439"/>
      <c r="O25" s="366"/>
      <c r="P25" s="366"/>
      <c r="Q25" s="367"/>
      <c r="R25" s="439"/>
      <c r="S25" s="365"/>
      <c r="T25" s="439"/>
      <c r="U25" s="365"/>
      <c r="V25" s="439"/>
      <c r="W25" s="365"/>
      <c r="X25" s="439"/>
      <c r="Y25" s="936"/>
      <c r="Z25" s="439"/>
      <c r="AA25" s="365"/>
      <c r="AB25" s="439"/>
      <c r="AC25" s="365"/>
      <c r="AD25" s="366"/>
    </row>
    <row r="26" spans="1:30" ht="12.75" customHeight="1">
      <c r="A26" s="435"/>
      <c r="B26" s="435"/>
      <c r="C26" s="435"/>
      <c r="D26" s="390"/>
      <c r="E26" s="391" t="s">
        <v>143</v>
      </c>
      <c r="F26" s="435"/>
      <c r="G26" s="392"/>
      <c r="H26" s="435"/>
      <c r="I26" s="435"/>
      <c r="J26" s="435"/>
      <c r="K26" s="435"/>
      <c r="L26" s="435"/>
      <c r="M26" s="435"/>
      <c r="N26" s="435"/>
      <c r="O26" s="435"/>
      <c r="P26" s="435"/>
      <c r="Q26" s="435"/>
      <c r="R26" s="435"/>
      <c r="S26" s="435"/>
      <c r="T26" s="435"/>
      <c r="U26" s="435"/>
      <c r="V26" s="435"/>
      <c r="W26" s="435"/>
      <c r="X26" s="435"/>
      <c r="Y26" s="435"/>
      <c r="Z26" s="435"/>
      <c r="AA26" s="435"/>
      <c r="AB26" s="435"/>
      <c r="AC26" s="390"/>
      <c r="AD26" s="392"/>
    </row>
    <row r="27" spans="1:30" s="134" customFormat="1" ht="17.25" customHeight="1">
      <c r="C27" s="370" t="s">
        <v>941</v>
      </c>
      <c r="D27" s="371"/>
      <c r="E27" s="377">
        <v>14460</v>
      </c>
      <c r="F27" s="374">
        <v>1223</v>
      </c>
      <c r="G27" s="374">
        <v>11617</v>
      </c>
      <c r="H27" s="374">
        <v>2982</v>
      </c>
      <c r="I27" s="374">
        <v>2227</v>
      </c>
      <c r="J27" s="374">
        <v>1785</v>
      </c>
      <c r="K27" s="374">
        <v>3754</v>
      </c>
      <c r="L27" s="374">
        <v>1350</v>
      </c>
      <c r="M27" s="374">
        <v>3044</v>
      </c>
      <c r="N27" s="374">
        <v>1874</v>
      </c>
      <c r="O27" s="374">
        <v>2347</v>
      </c>
      <c r="P27" s="374">
        <v>3768</v>
      </c>
      <c r="Q27" s="374">
        <v>2265</v>
      </c>
      <c r="R27" s="374">
        <v>3159</v>
      </c>
      <c r="S27" s="374">
        <v>8780</v>
      </c>
      <c r="T27" s="374">
        <v>612</v>
      </c>
      <c r="U27" s="374">
        <v>302</v>
      </c>
      <c r="V27" s="374">
        <v>2598</v>
      </c>
      <c r="W27" s="374">
        <v>1130</v>
      </c>
      <c r="X27" s="374">
        <v>5042</v>
      </c>
      <c r="Y27" s="374">
        <v>3472</v>
      </c>
      <c r="Z27" s="374">
        <v>2043</v>
      </c>
      <c r="AA27" s="374">
        <v>1184</v>
      </c>
      <c r="AB27" s="374">
        <v>4057</v>
      </c>
      <c r="AC27" s="374">
        <v>3207</v>
      </c>
      <c r="AD27" s="374">
        <v>936</v>
      </c>
    </row>
    <row r="28" spans="1:30" s="134" customFormat="1" ht="17.25" customHeight="1">
      <c r="A28" s="932" t="s">
        <v>385</v>
      </c>
      <c r="B28" s="435"/>
      <c r="C28" s="375" t="s">
        <v>540</v>
      </c>
      <c r="D28" s="371"/>
      <c r="E28" s="377">
        <v>15191</v>
      </c>
      <c r="F28" s="374">
        <v>1298</v>
      </c>
      <c r="G28" s="374">
        <v>11188</v>
      </c>
      <c r="H28" s="374">
        <v>2643</v>
      </c>
      <c r="I28" s="374">
        <v>2376</v>
      </c>
      <c r="J28" s="374">
        <v>1777</v>
      </c>
      <c r="K28" s="374">
        <v>3977</v>
      </c>
      <c r="L28" s="374">
        <v>1283</v>
      </c>
      <c r="M28" s="374">
        <v>3428</v>
      </c>
      <c r="N28" s="374">
        <v>1747</v>
      </c>
      <c r="O28" s="374">
        <v>2445</v>
      </c>
      <c r="P28" s="374">
        <v>3782</v>
      </c>
      <c r="Q28" s="374">
        <v>1817</v>
      </c>
      <c r="R28" s="374">
        <v>3204</v>
      </c>
      <c r="S28" s="374">
        <v>8345</v>
      </c>
      <c r="T28" s="374">
        <v>412</v>
      </c>
      <c r="U28" s="374">
        <v>271</v>
      </c>
      <c r="V28" s="374">
        <v>2605</v>
      </c>
      <c r="W28" s="374">
        <v>796</v>
      </c>
      <c r="X28" s="374">
        <v>4828</v>
      </c>
      <c r="Y28" s="374">
        <v>3474</v>
      </c>
      <c r="Z28" s="374">
        <v>1666</v>
      </c>
      <c r="AA28" s="374">
        <v>1207</v>
      </c>
      <c r="AB28" s="374">
        <v>3655</v>
      </c>
      <c r="AC28" s="374">
        <v>3715</v>
      </c>
      <c r="AD28" s="374">
        <v>1498</v>
      </c>
    </row>
    <row r="29" spans="1:30" s="134" customFormat="1" ht="17.25" customHeight="1">
      <c r="A29" s="932"/>
      <c r="B29" s="435"/>
      <c r="C29" s="376" t="s">
        <v>865</v>
      </c>
      <c r="D29" s="371"/>
      <c r="E29" s="377">
        <v>15676</v>
      </c>
      <c r="F29" s="374">
        <v>1289</v>
      </c>
      <c r="G29" s="374">
        <v>10711</v>
      </c>
      <c r="H29" s="374">
        <v>2695</v>
      </c>
      <c r="I29" s="374">
        <v>2098</v>
      </c>
      <c r="J29" s="374">
        <v>1759</v>
      </c>
      <c r="K29" s="374">
        <v>3979</v>
      </c>
      <c r="L29" s="374">
        <v>1336</v>
      </c>
      <c r="M29" s="374">
        <v>2997</v>
      </c>
      <c r="N29" s="374">
        <v>1841</v>
      </c>
      <c r="O29" s="374">
        <v>2155</v>
      </c>
      <c r="P29" s="374">
        <v>5043</v>
      </c>
      <c r="Q29" s="374">
        <v>1841</v>
      </c>
      <c r="R29" s="374">
        <v>3182</v>
      </c>
      <c r="S29" s="374">
        <v>8453</v>
      </c>
      <c r="T29" s="374">
        <v>379</v>
      </c>
      <c r="U29" s="374">
        <v>334</v>
      </c>
      <c r="V29" s="374">
        <v>2809</v>
      </c>
      <c r="W29" s="374">
        <v>1126</v>
      </c>
      <c r="X29" s="374">
        <v>4990</v>
      </c>
      <c r="Y29" s="374">
        <v>3152</v>
      </c>
      <c r="Z29" s="374">
        <v>1948</v>
      </c>
      <c r="AA29" s="374">
        <v>1051</v>
      </c>
      <c r="AB29" s="374">
        <v>4478</v>
      </c>
      <c r="AC29" s="374">
        <v>3500</v>
      </c>
      <c r="AD29" s="374">
        <v>1525</v>
      </c>
    </row>
    <row r="30" spans="1:30" ht="17.25" customHeight="1">
      <c r="A30" s="932"/>
      <c r="B30" s="435"/>
      <c r="C30" s="376" t="s">
        <v>942</v>
      </c>
      <c r="D30" s="371"/>
      <c r="E30" s="377">
        <v>14686</v>
      </c>
      <c r="F30" s="374">
        <v>1324</v>
      </c>
      <c r="G30" s="374">
        <v>14140</v>
      </c>
      <c r="H30" s="374">
        <v>2664</v>
      </c>
      <c r="I30" s="374">
        <v>2122</v>
      </c>
      <c r="J30" s="374">
        <v>1748</v>
      </c>
      <c r="K30" s="374">
        <v>4105</v>
      </c>
      <c r="L30" s="374">
        <v>1259</v>
      </c>
      <c r="M30" s="374">
        <v>2889</v>
      </c>
      <c r="N30" s="374">
        <v>1736</v>
      </c>
      <c r="O30" s="374">
        <v>2403</v>
      </c>
      <c r="P30" s="374">
        <v>4011</v>
      </c>
      <c r="Q30" s="374">
        <v>1626</v>
      </c>
      <c r="R30" s="374">
        <v>3434</v>
      </c>
      <c r="S30" s="374">
        <v>9168</v>
      </c>
      <c r="T30" s="374">
        <v>289</v>
      </c>
      <c r="U30" s="374">
        <v>304</v>
      </c>
      <c r="V30" s="374">
        <v>2950</v>
      </c>
      <c r="W30" s="374">
        <v>701</v>
      </c>
      <c r="X30" s="374">
        <v>5125</v>
      </c>
      <c r="Y30" s="374">
        <v>3293</v>
      </c>
      <c r="Z30" s="374">
        <v>1656</v>
      </c>
      <c r="AA30" s="374">
        <v>1153</v>
      </c>
      <c r="AB30" s="374">
        <v>3988</v>
      </c>
      <c r="AC30" s="374">
        <v>3756</v>
      </c>
      <c r="AD30" s="374">
        <v>1565</v>
      </c>
    </row>
    <row r="31" spans="1:30" s="133" customFormat="1" ht="25.5" customHeight="1">
      <c r="C31" s="378" t="s">
        <v>943</v>
      </c>
      <c r="D31" s="379"/>
      <c r="E31" s="100">
        <v>15537</v>
      </c>
      <c r="F31" s="98">
        <v>1540</v>
      </c>
      <c r="G31" s="98">
        <v>12113</v>
      </c>
      <c r="H31" s="98">
        <v>2848</v>
      </c>
      <c r="I31" s="98">
        <v>1655</v>
      </c>
      <c r="J31" s="98">
        <v>1990</v>
      </c>
      <c r="K31" s="98">
        <v>3905</v>
      </c>
      <c r="L31" s="98">
        <v>1637</v>
      </c>
      <c r="M31" s="98">
        <v>2954</v>
      </c>
      <c r="N31" s="98">
        <v>1817</v>
      </c>
      <c r="O31" s="98">
        <v>2633</v>
      </c>
      <c r="P31" s="98">
        <v>4852</v>
      </c>
      <c r="Q31" s="98">
        <v>1491</v>
      </c>
      <c r="R31" s="98">
        <v>2741</v>
      </c>
      <c r="S31" s="98">
        <v>8086</v>
      </c>
      <c r="T31" s="98">
        <v>265</v>
      </c>
      <c r="U31" s="98">
        <v>285</v>
      </c>
      <c r="V31" s="98">
        <v>2755</v>
      </c>
      <c r="W31" s="98">
        <v>693</v>
      </c>
      <c r="X31" s="98">
        <v>4554</v>
      </c>
      <c r="Y31" s="98">
        <v>3122</v>
      </c>
      <c r="Z31" s="98">
        <v>1539</v>
      </c>
      <c r="AA31" s="98">
        <v>1453</v>
      </c>
      <c r="AB31" s="98">
        <v>3759</v>
      </c>
      <c r="AC31" s="98">
        <v>4755</v>
      </c>
      <c r="AD31" s="98">
        <v>1567</v>
      </c>
    </row>
    <row r="32" spans="1:30" ht="6" customHeight="1">
      <c r="A32" s="380"/>
      <c r="B32" s="442"/>
      <c r="C32" s="371"/>
      <c r="D32" s="371"/>
      <c r="E32" s="377"/>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row>
    <row r="33" spans="1:30" ht="17.25" customHeight="1">
      <c r="A33" s="933" t="s">
        <v>944</v>
      </c>
      <c r="B33" s="435"/>
      <c r="C33" s="441" t="s">
        <v>384</v>
      </c>
      <c r="D33" s="371"/>
      <c r="E33" s="97">
        <v>15894</v>
      </c>
      <c r="F33" s="95">
        <v>1841</v>
      </c>
      <c r="G33" s="95">
        <v>11386</v>
      </c>
      <c r="H33" s="95">
        <v>3315</v>
      </c>
      <c r="I33" s="95">
        <v>2180</v>
      </c>
      <c r="J33" s="95">
        <v>1417</v>
      </c>
      <c r="K33" s="95">
        <v>4382</v>
      </c>
      <c r="L33" s="95">
        <v>1280</v>
      </c>
      <c r="M33" s="95">
        <v>3181</v>
      </c>
      <c r="N33" s="95">
        <v>2087</v>
      </c>
      <c r="O33" s="95">
        <v>2979</v>
      </c>
      <c r="P33" s="95">
        <v>4792</v>
      </c>
      <c r="Q33" s="95">
        <v>2840</v>
      </c>
      <c r="R33" s="95">
        <v>4192</v>
      </c>
      <c r="S33" s="95">
        <v>10705</v>
      </c>
      <c r="T33" s="95">
        <v>434</v>
      </c>
      <c r="U33" s="95">
        <v>300</v>
      </c>
      <c r="V33" s="95">
        <v>3765</v>
      </c>
      <c r="W33" s="95">
        <v>684</v>
      </c>
      <c r="X33" s="95">
        <v>5155</v>
      </c>
      <c r="Y33" s="95">
        <v>3047</v>
      </c>
      <c r="Z33" s="95">
        <v>1731</v>
      </c>
      <c r="AA33" s="95">
        <v>1325</v>
      </c>
      <c r="AB33" s="95">
        <v>4500</v>
      </c>
      <c r="AC33" s="95">
        <v>4546</v>
      </c>
      <c r="AD33" s="95">
        <v>1781</v>
      </c>
    </row>
    <row r="34" spans="1:30" ht="17.25" customHeight="1">
      <c r="A34" s="933"/>
      <c r="B34" s="435"/>
      <c r="C34" s="441" t="s">
        <v>383</v>
      </c>
      <c r="D34" s="371"/>
      <c r="E34" s="97">
        <v>18589</v>
      </c>
      <c r="F34" s="95">
        <v>1894</v>
      </c>
      <c r="G34" s="95">
        <v>11861</v>
      </c>
      <c r="H34" s="95">
        <v>3429</v>
      </c>
      <c r="I34" s="95">
        <v>2187</v>
      </c>
      <c r="J34" s="95">
        <v>1437</v>
      </c>
      <c r="K34" s="95">
        <v>4038</v>
      </c>
      <c r="L34" s="95">
        <v>1325</v>
      </c>
      <c r="M34" s="95">
        <v>3454</v>
      </c>
      <c r="N34" s="95">
        <v>1940</v>
      </c>
      <c r="O34" s="95">
        <v>2896</v>
      </c>
      <c r="P34" s="95">
        <v>5202</v>
      </c>
      <c r="Q34" s="95">
        <v>2699</v>
      </c>
      <c r="R34" s="95">
        <v>4693</v>
      </c>
      <c r="S34" s="95">
        <v>9736</v>
      </c>
      <c r="T34" s="95">
        <v>373</v>
      </c>
      <c r="U34" s="95">
        <v>473</v>
      </c>
      <c r="V34" s="95">
        <v>3633</v>
      </c>
      <c r="W34" s="95">
        <v>674</v>
      </c>
      <c r="X34" s="95">
        <v>5688</v>
      </c>
      <c r="Y34" s="95">
        <v>2761</v>
      </c>
      <c r="Z34" s="95">
        <v>1630</v>
      </c>
      <c r="AA34" s="95">
        <v>1170</v>
      </c>
      <c r="AB34" s="95">
        <v>4599</v>
      </c>
      <c r="AC34" s="95">
        <v>4015</v>
      </c>
      <c r="AD34" s="95">
        <v>1608</v>
      </c>
    </row>
    <row r="35" spans="1:30" ht="17.25" customHeight="1">
      <c r="A35" s="933"/>
      <c r="B35" s="435"/>
      <c r="C35" s="441" t="s">
        <v>382</v>
      </c>
      <c r="D35" s="371"/>
      <c r="E35" s="97">
        <v>18450</v>
      </c>
      <c r="F35" s="95">
        <v>1562</v>
      </c>
      <c r="G35" s="95">
        <v>12916</v>
      </c>
      <c r="H35" s="95">
        <v>3495</v>
      </c>
      <c r="I35" s="95">
        <v>1804</v>
      </c>
      <c r="J35" s="95">
        <v>1389</v>
      </c>
      <c r="K35" s="95">
        <v>3964</v>
      </c>
      <c r="L35" s="95">
        <v>1330</v>
      </c>
      <c r="M35" s="95">
        <v>3052</v>
      </c>
      <c r="N35" s="95">
        <v>1757</v>
      </c>
      <c r="O35" s="95">
        <v>2716</v>
      </c>
      <c r="P35" s="95">
        <v>4248</v>
      </c>
      <c r="Q35" s="95">
        <v>2019</v>
      </c>
      <c r="R35" s="95">
        <v>3511</v>
      </c>
      <c r="S35" s="95">
        <v>9451</v>
      </c>
      <c r="T35" s="95">
        <v>335</v>
      </c>
      <c r="U35" s="95">
        <v>433</v>
      </c>
      <c r="V35" s="95">
        <v>3647</v>
      </c>
      <c r="W35" s="95">
        <v>502</v>
      </c>
      <c r="X35" s="95">
        <v>6121</v>
      </c>
      <c r="Y35" s="95">
        <v>2483</v>
      </c>
      <c r="Z35" s="95">
        <v>1473</v>
      </c>
      <c r="AA35" s="95">
        <v>1290</v>
      </c>
      <c r="AB35" s="95">
        <v>3697</v>
      </c>
      <c r="AC35" s="95">
        <v>4583</v>
      </c>
      <c r="AD35" s="95">
        <v>1580</v>
      </c>
    </row>
    <row r="36" spans="1:30" ht="17.25" customHeight="1">
      <c r="A36" s="933"/>
      <c r="B36" s="435"/>
      <c r="C36" s="441" t="s">
        <v>381</v>
      </c>
      <c r="D36" s="371"/>
      <c r="E36" s="97">
        <v>18748</v>
      </c>
      <c r="F36" s="95">
        <v>1873</v>
      </c>
      <c r="G36" s="95">
        <v>12055</v>
      </c>
      <c r="H36" s="95">
        <v>3264</v>
      </c>
      <c r="I36" s="95">
        <v>2518</v>
      </c>
      <c r="J36" s="95">
        <v>1891</v>
      </c>
      <c r="K36" s="95">
        <v>4374</v>
      </c>
      <c r="L36" s="95">
        <v>1728</v>
      </c>
      <c r="M36" s="95">
        <v>3071</v>
      </c>
      <c r="N36" s="95">
        <v>2038</v>
      </c>
      <c r="O36" s="95">
        <v>2863</v>
      </c>
      <c r="P36" s="95">
        <v>5037</v>
      </c>
      <c r="Q36" s="95">
        <v>2085</v>
      </c>
      <c r="R36" s="95">
        <v>3387</v>
      </c>
      <c r="S36" s="95">
        <v>8448</v>
      </c>
      <c r="T36" s="95">
        <v>484</v>
      </c>
      <c r="U36" s="95">
        <v>322</v>
      </c>
      <c r="V36" s="95">
        <v>2944</v>
      </c>
      <c r="W36" s="95">
        <v>765</v>
      </c>
      <c r="X36" s="95">
        <v>5383</v>
      </c>
      <c r="Y36" s="95">
        <v>4095</v>
      </c>
      <c r="Z36" s="95">
        <v>1676</v>
      </c>
      <c r="AA36" s="95">
        <v>1085</v>
      </c>
      <c r="AB36" s="95">
        <v>5512</v>
      </c>
      <c r="AC36" s="95">
        <v>4424</v>
      </c>
      <c r="AD36" s="95">
        <v>1273</v>
      </c>
    </row>
    <row r="37" spans="1:30" ht="17.25" customHeight="1">
      <c r="A37" s="933"/>
      <c r="B37" s="435"/>
      <c r="C37" s="441" t="s">
        <v>380</v>
      </c>
      <c r="D37" s="371"/>
      <c r="E37" s="97">
        <v>18248</v>
      </c>
      <c r="F37" s="95">
        <v>1705</v>
      </c>
      <c r="G37" s="95">
        <v>12792</v>
      </c>
      <c r="H37" s="95">
        <v>3606</v>
      </c>
      <c r="I37" s="95">
        <v>2186</v>
      </c>
      <c r="J37" s="95">
        <v>2042</v>
      </c>
      <c r="K37" s="95">
        <v>4316</v>
      </c>
      <c r="L37" s="95">
        <v>1381</v>
      </c>
      <c r="M37" s="95">
        <v>3280</v>
      </c>
      <c r="N37" s="95">
        <v>2024</v>
      </c>
      <c r="O37" s="95">
        <v>2789</v>
      </c>
      <c r="P37" s="95">
        <v>4740</v>
      </c>
      <c r="Q37" s="95">
        <v>2077</v>
      </c>
      <c r="R37" s="95">
        <v>3735</v>
      </c>
      <c r="S37" s="95">
        <v>9922</v>
      </c>
      <c r="T37" s="95">
        <v>731</v>
      </c>
      <c r="U37" s="95">
        <v>467</v>
      </c>
      <c r="V37" s="95">
        <v>3367</v>
      </c>
      <c r="W37" s="95">
        <v>874</v>
      </c>
      <c r="X37" s="95">
        <v>5788</v>
      </c>
      <c r="Y37" s="95">
        <v>3767</v>
      </c>
      <c r="Z37" s="95">
        <v>1691</v>
      </c>
      <c r="AA37" s="95">
        <v>1084</v>
      </c>
      <c r="AB37" s="95">
        <v>6781</v>
      </c>
      <c r="AC37" s="95">
        <v>5148</v>
      </c>
      <c r="AD37" s="95">
        <v>1728</v>
      </c>
    </row>
    <row r="38" spans="1:30" ht="9.75" customHeight="1" thickBot="1">
      <c r="A38" s="381"/>
      <c r="B38" s="435"/>
      <c r="C38" s="435"/>
      <c r="D38" s="435"/>
      <c r="E38" s="382"/>
      <c r="F38" s="435"/>
      <c r="G38" s="435"/>
      <c r="H38" s="435"/>
      <c r="I38" s="435"/>
      <c r="J38" s="435"/>
      <c r="K38" s="435"/>
      <c r="L38" s="435"/>
      <c r="M38" s="435"/>
      <c r="N38" s="435"/>
      <c r="O38" s="435"/>
      <c r="P38" s="802"/>
      <c r="Q38" s="435"/>
      <c r="R38" s="435"/>
      <c r="S38" s="435"/>
      <c r="T38" s="435"/>
      <c r="U38" s="435"/>
      <c r="V38" s="435"/>
      <c r="W38" s="435"/>
      <c r="X38" s="435"/>
      <c r="Y38" s="435"/>
      <c r="Z38" s="435"/>
      <c r="AA38" s="435"/>
      <c r="AB38" s="435"/>
      <c r="AC38" s="435"/>
      <c r="AD38" s="435"/>
    </row>
    <row r="39" spans="1:30" ht="16.5" customHeight="1">
      <c r="A39" s="436"/>
      <c r="B39" s="436"/>
      <c r="C39" s="351" t="s">
        <v>397</v>
      </c>
      <c r="D39" s="436"/>
      <c r="E39" s="352"/>
      <c r="F39" s="352"/>
      <c r="G39" s="352"/>
      <c r="H39" s="353"/>
      <c r="I39" s="353"/>
      <c r="J39" s="436"/>
      <c r="K39" s="353"/>
      <c r="L39" s="436"/>
      <c r="M39" s="353"/>
      <c r="N39" s="352"/>
      <c r="O39" s="352"/>
      <c r="P39" s="352"/>
      <c r="Q39" s="354"/>
      <c r="R39" s="353"/>
      <c r="S39" s="436"/>
      <c r="T39" s="352"/>
      <c r="U39" s="926" t="s">
        <v>870</v>
      </c>
      <c r="V39" s="353"/>
      <c r="W39" s="436"/>
      <c r="X39" s="353"/>
      <c r="Y39" s="353"/>
      <c r="Z39" s="929" t="s">
        <v>871</v>
      </c>
      <c r="AA39" s="353"/>
      <c r="AB39" s="352" t="s">
        <v>872</v>
      </c>
      <c r="AC39" s="353"/>
      <c r="AD39" s="352"/>
    </row>
    <row r="40" spans="1:30" ht="31.5" customHeight="1">
      <c r="A40" s="925" t="s">
        <v>855</v>
      </c>
      <c r="B40" s="925"/>
      <c r="C40" s="355"/>
      <c r="D40" s="435"/>
      <c r="E40" s="356" t="s">
        <v>406</v>
      </c>
      <c r="F40" s="357" t="s">
        <v>405</v>
      </c>
      <c r="G40" s="363" t="s">
        <v>873</v>
      </c>
      <c r="H40" s="384" t="s">
        <v>70</v>
      </c>
      <c r="I40" s="385" t="s">
        <v>874</v>
      </c>
      <c r="J40" s="386" t="s">
        <v>404</v>
      </c>
      <c r="K40" s="357" t="s">
        <v>69</v>
      </c>
      <c r="L40" s="360" t="s">
        <v>403</v>
      </c>
      <c r="M40" s="438" t="s">
        <v>875</v>
      </c>
      <c r="N40" s="393" t="s">
        <v>876</v>
      </c>
      <c r="O40" s="383" t="s">
        <v>68</v>
      </c>
      <c r="P40" s="356" t="s">
        <v>402</v>
      </c>
      <c r="Q40" s="714" t="s">
        <v>877</v>
      </c>
      <c r="R40" s="394" t="s">
        <v>401</v>
      </c>
      <c r="S40" s="395" t="s">
        <v>400</v>
      </c>
      <c r="T40" s="383" t="s">
        <v>66</v>
      </c>
      <c r="U40" s="927"/>
      <c r="V40" s="357" t="s">
        <v>399</v>
      </c>
      <c r="W40" s="357" t="s">
        <v>398</v>
      </c>
      <c r="X40" s="357" t="s">
        <v>64</v>
      </c>
      <c r="Y40" s="714" t="s">
        <v>1324</v>
      </c>
      <c r="Z40" s="930"/>
      <c r="AA40" s="357" t="s">
        <v>353</v>
      </c>
      <c r="AB40" s="356" t="s">
        <v>352</v>
      </c>
      <c r="AC40" s="357" t="s">
        <v>54</v>
      </c>
      <c r="AD40" s="396" t="s">
        <v>878</v>
      </c>
    </row>
    <row r="41" spans="1:30" ht="14.25" customHeight="1">
      <c r="A41" s="365"/>
      <c r="B41" s="365"/>
      <c r="C41" s="365"/>
      <c r="D41" s="365"/>
      <c r="E41" s="366"/>
      <c r="F41" s="366"/>
      <c r="G41" s="366"/>
      <c r="H41" s="439"/>
      <c r="I41" s="439"/>
      <c r="J41" s="365"/>
      <c r="K41" s="439"/>
      <c r="L41" s="365"/>
      <c r="M41" s="439"/>
      <c r="N41" s="366"/>
      <c r="O41" s="366"/>
      <c r="P41" s="366"/>
      <c r="Q41" s="367"/>
      <c r="R41" s="439"/>
      <c r="S41" s="367"/>
      <c r="T41" s="365"/>
      <c r="U41" s="928"/>
      <c r="V41" s="365"/>
      <c r="W41" s="439"/>
      <c r="X41" s="439"/>
      <c r="Y41" s="365"/>
      <c r="Z41" s="931"/>
      <c r="AA41" s="439"/>
      <c r="AB41" s="366"/>
      <c r="AC41" s="439"/>
      <c r="AD41" s="366"/>
    </row>
    <row r="42" spans="1:30" ht="12.75" customHeight="1">
      <c r="A42" s="435"/>
      <c r="B42" s="435"/>
      <c r="C42" s="435"/>
      <c r="D42" s="390"/>
      <c r="E42" s="391" t="s">
        <v>143</v>
      </c>
      <c r="F42" s="369"/>
      <c r="G42" s="435"/>
      <c r="H42" s="435"/>
      <c r="I42" s="435"/>
      <c r="J42" s="435"/>
      <c r="K42" s="435"/>
      <c r="L42" s="435"/>
      <c r="M42" s="435"/>
      <c r="N42" s="435"/>
      <c r="O42" s="435"/>
      <c r="P42" s="435"/>
      <c r="Q42" s="435"/>
      <c r="R42" s="435"/>
      <c r="S42" s="435"/>
      <c r="T42" s="435"/>
      <c r="U42" s="435"/>
      <c r="V42" s="435"/>
      <c r="W42" s="435"/>
      <c r="X42" s="435"/>
      <c r="Y42" s="435"/>
      <c r="Z42" s="435"/>
      <c r="AA42" s="435"/>
      <c r="AB42" s="390"/>
      <c r="AC42" s="392"/>
      <c r="AD42" s="435"/>
    </row>
    <row r="43" spans="1:30" s="134" customFormat="1" ht="17.25" customHeight="1">
      <c r="C43" s="370" t="s">
        <v>941</v>
      </c>
      <c r="D43" s="371"/>
      <c r="E43" s="377">
        <v>2721</v>
      </c>
      <c r="F43" s="374">
        <v>1170</v>
      </c>
      <c r="G43" s="374">
        <v>3319</v>
      </c>
      <c r="H43" s="374">
        <v>3953</v>
      </c>
      <c r="I43" s="374">
        <v>743</v>
      </c>
      <c r="J43" s="374">
        <v>1577</v>
      </c>
      <c r="K43" s="374">
        <v>1650</v>
      </c>
      <c r="L43" s="374">
        <v>875</v>
      </c>
      <c r="M43" s="374">
        <v>13704</v>
      </c>
      <c r="N43" s="374">
        <v>512</v>
      </c>
      <c r="O43" s="374">
        <v>6233</v>
      </c>
      <c r="P43" s="374">
        <v>5260</v>
      </c>
      <c r="Q43" s="374">
        <v>2965</v>
      </c>
      <c r="R43" s="374">
        <v>5377</v>
      </c>
      <c r="S43" s="374">
        <v>2124</v>
      </c>
      <c r="T43" s="374">
        <v>2346</v>
      </c>
      <c r="U43" s="374">
        <v>7123</v>
      </c>
      <c r="V43" s="374">
        <v>5498</v>
      </c>
      <c r="W43" s="374">
        <v>5393</v>
      </c>
      <c r="X43" s="374">
        <v>13171</v>
      </c>
      <c r="Y43" s="374">
        <v>1244</v>
      </c>
      <c r="Z43" s="374">
        <v>17663</v>
      </c>
      <c r="AA43" s="374">
        <v>125096</v>
      </c>
      <c r="AB43" s="374">
        <v>67964</v>
      </c>
      <c r="AC43" s="374">
        <v>1521</v>
      </c>
      <c r="AD43" s="374">
        <v>47058</v>
      </c>
    </row>
    <row r="44" spans="1:30" s="134" customFormat="1" ht="17.25" customHeight="1">
      <c r="A44" s="932" t="s">
        <v>385</v>
      </c>
      <c r="B44" s="435"/>
      <c r="C44" s="375" t="s">
        <v>540</v>
      </c>
      <c r="D44" s="371"/>
      <c r="E44" s="377">
        <v>3089</v>
      </c>
      <c r="F44" s="374">
        <v>1620</v>
      </c>
      <c r="G44" s="374">
        <v>2881</v>
      </c>
      <c r="H44" s="374">
        <v>3918</v>
      </c>
      <c r="I44" s="374">
        <v>815</v>
      </c>
      <c r="J44" s="374">
        <v>1462</v>
      </c>
      <c r="K44" s="374">
        <v>1840</v>
      </c>
      <c r="L44" s="374">
        <v>989</v>
      </c>
      <c r="M44" s="374">
        <v>14110</v>
      </c>
      <c r="N44" s="374">
        <v>494</v>
      </c>
      <c r="O44" s="374">
        <v>6804</v>
      </c>
      <c r="P44" s="374">
        <v>5260</v>
      </c>
      <c r="Q44" s="374">
        <v>3484</v>
      </c>
      <c r="R44" s="374">
        <v>5449</v>
      </c>
      <c r="S44" s="374">
        <v>2231</v>
      </c>
      <c r="T44" s="374">
        <v>2333</v>
      </c>
      <c r="U44" s="374">
        <v>6960</v>
      </c>
      <c r="V44" s="374">
        <v>5457</v>
      </c>
      <c r="W44" s="374">
        <v>4876</v>
      </c>
      <c r="X44" s="374">
        <v>13393</v>
      </c>
      <c r="Y44" s="374">
        <v>1310</v>
      </c>
      <c r="Z44" s="374">
        <v>12223</v>
      </c>
      <c r="AA44" s="374">
        <v>121781</v>
      </c>
      <c r="AB44" s="374">
        <v>62081</v>
      </c>
      <c r="AC44" s="374">
        <v>1873</v>
      </c>
      <c r="AD44" s="374">
        <v>50773</v>
      </c>
    </row>
    <row r="45" spans="1:30" s="134" customFormat="1" ht="17.25" customHeight="1">
      <c r="A45" s="932"/>
      <c r="B45" s="435"/>
      <c r="C45" s="376" t="s">
        <v>865</v>
      </c>
      <c r="D45" s="371"/>
      <c r="E45" s="377">
        <v>3459</v>
      </c>
      <c r="F45" s="374">
        <v>1622</v>
      </c>
      <c r="G45" s="374">
        <v>3204</v>
      </c>
      <c r="H45" s="374">
        <v>4239</v>
      </c>
      <c r="I45" s="374">
        <v>847</v>
      </c>
      <c r="J45" s="374">
        <v>1584</v>
      </c>
      <c r="K45" s="374">
        <v>1618</v>
      </c>
      <c r="L45" s="374">
        <v>944</v>
      </c>
      <c r="M45" s="374">
        <v>14756</v>
      </c>
      <c r="N45" s="374">
        <v>593</v>
      </c>
      <c r="O45" s="374">
        <v>7338</v>
      </c>
      <c r="P45" s="374">
        <v>6513</v>
      </c>
      <c r="Q45" s="374">
        <v>4226</v>
      </c>
      <c r="R45" s="374">
        <v>5096</v>
      </c>
      <c r="S45" s="374">
        <v>2233</v>
      </c>
      <c r="T45" s="374">
        <v>2448</v>
      </c>
      <c r="U45" s="374">
        <v>6760</v>
      </c>
      <c r="V45" s="374">
        <v>4931</v>
      </c>
      <c r="W45" s="374">
        <v>4937</v>
      </c>
      <c r="X45" s="374">
        <v>11267</v>
      </c>
      <c r="Y45" s="374">
        <v>2271</v>
      </c>
      <c r="Z45" s="374">
        <v>10924</v>
      </c>
      <c r="AA45" s="374">
        <v>138328</v>
      </c>
      <c r="AB45" s="374">
        <v>79008</v>
      </c>
      <c r="AC45" s="374">
        <v>2618</v>
      </c>
      <c r="AD45" s="374">
        <v>45138</v>
      </c>
    </row>
    <row r="46" spans="1:30" ht="17.25" customHeight="1">
      <c r="A46" s="932"/>
      <c r="B46" s="435"/>
      <c r="C46" s="376" t="s">
        <v>942</v>
      </c>
      <c r="D46" s="371"/>
      <c r="E46" s="377">
        <v>3305</v>
      </c>
      <c r="F46" s="374">
        <v>1224</v>
      </c>
      <c r="G46" s="374">
        <v>3455</v>
      </c>
      <c r="H46" s="374">
        <v>4257</v>
      </c>
      <c r="I46" s="374">
        <v>874</v>
      </c>
      <c r="J46" s="374">
        <v>1697</v>
      </c>
      <c r="K46" s="374">
        <v>1741</v>
      </c>
      <c r="L46" s="374">
        <v>864</v>
      </c>
      <c r="M46" s="374">
        <v>14287</v>
      </c>
      <c r="N46" s="374">
        <v>453</v>
      </c>
      <c r="O46" s="374">
        <v>6801</v>
      </c>
      <c r="P46" s="374">
        <v>6387</v>
      </c>
      <c r="Q46" s="374">
        <v>5315</v>
      </c>
      <c r="R46" s="374">
        <v>7333</v>
      </c>
      <c r="S46" s="374">
        <v>2622</v>
      </c>
      <c r="T46" s="374">
        <v>2011</v>
      </c>
      <c r="U46" s="374">
        <v>7455</v>
      </c>
      <c r="V46" s="374">
        <v>5203</v>
      </c>
      <c r="W46" s="374">
        <v>5263</v>
      </c>
      <c r="X46" s="374">
        <v>8172</v>
      </c>
      <c r="Y46" s="374">
        <v>1892</v>
      </c>
      <c r="Z46" s="374">
        <v>11075</v>
      </c>
      <c r="AA46" s="374">
        <v>134392</v>
      </c>
      <c r="AB46" s="374">
        <v>83024</v>
      </c>
      <c r="AC46" s="374">
        <v>1950</v>
      </c>
      <c r="AD46" s="374">
        <v>44577</v>
      </c>
    </row>
    <row r="47" spans="1:30" s="133" customFormat="1" ht="25.5" customHeight="1">
      <c r="C47" s="378" t="s">
        <v>943</v>
      </c>
      <c r="D47" s="379"/>
      <c r="E47" s="100">
        <v>4393</v>
      </c>
      <c r="F47" s="98">
        <v>1626</v>
      </c>
      <c r="G47" s="98">
        <v>3779</v>
      </c>
      <c r="H47" s="98">
        <v>4260</v>
      </c>
      <c r="I47" s="98">
        <v>669</v>
      </c>
      <c r="J47" s="98">
        <v>1546</v>
      </c>
      <c r="K47" s="98">
        <v>1886</v>
      </c>
      <c r="L47" s="98">
        <v>955</v>
      </c>
      <c r="M47" s="99">
        <v>14834</v>
      </c>
      <c r="N47" s="98">
        <v>726</v>
      </c>
      <c r="O47" s="98">
        <v>8674</v>
      </c>
      <c r="P47" s="98">
        <v>7135</v>
      </c>
      <c r="Q47" s="98">
        <v>5704</v>
      </c>
      <c r="R47" s="98">
        <v>8611</v>
      </c>
      <c r="S47" s="98">
        <v>3042</v>
      </c>
      <c r="T47" s="98">
        <v>1867</v>
      </c>
      <c r="U47" s="98">
        <v>7257</v>
      </c>
      <c r="V47" s="98">
        <v>4292</v>
      </c>
      <c r="W47" s="98">
        <v>4004</v>
      </c>
      <c r="X47" s="98">
        <v>15838</v>
      </c>
      <c r="Y47" s="98">
        <v>2461</v>
      </c>
      <c r="Z47" s="98">
        <v>13481</v>
      </c>
      <c r="AA47" s="98">
        <v>130555</v>
      </c>
      <c r="AB47" s="98">
        <v>76684</v>
      </c>
      <c r="AC47" s="98">
        <v>1750</v>
      </c>
      <c r="AD47" s="98">
        <v>48222</v>
      </c>
    </row>
    <row r="48" spans="1:30" ht="6" customHeight="1">
      <c r="A48" s="380"/>
      <c r="B48" s="442"/>
      <c r="C48" s="371"/>
      <c r="D48" s="371"/>
      <c r="E48" s="377"/>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row>
    <row r="49" spans="1:30" ht="17.25" customHeight="1">
      <c r="A49" s="933" t="s">
        <v>944</v>
      </c>
      <c r="B49" s="435"/>
      <c r="C49" s="441" t="s">
        <v>384</v>
      </c>
      <c r="D49" s="371"/>
      <c r="E49" s="97">
        <v>3664</v>
      </c>
      <c r="F49" s="95">
        <v>1816</v>
      </c>
      <c r="G49" s="95">
        <v>5315</v>
      </c>
      <c r="H49" s="95">
        <v>5617</v>
      </c>
      <c r="I49" s="95">
        <v>522</v>
      </c>
      <c r="J49" s="95">
        <v>1685</v>
      </c>
      <c r="K49" s="95">
        <v>2495</v>
      </c>
      <c r="L49" s="95">
        <v>849</v>
      </c>
      <c r="M49" s="96">
        <v>16845</v>
      </c>
      <c r="N49" s="95">
        <v>685</v>
      </c>
      <c r="O49" s="95">
        <v>8697</v>
      </c>
      <c r="P49" s="95">
        <v>7976</v>
      </c>
      <c r="Q49" s="95">
        <v>7519</v>
      </c>
      <c r="R49" s="95">
        <v>6037</v>
      </c>
      <c r="S49" s="95">
        <v>2705</v>
      </c>
      <c r="T49" s="95">
        <v>3485</v>
      </c>
      <c r="U49" s="95">
        <v>7896</v>
      </c>
      <c r="V49" s="95">
        <v>5842</v>
      </c>
      <c r="W49" s="95">
        <v>5404</v>
      </c>
      <c r="X49" s="95">
        <v>14124</v>
      </c>
      <c r="Y49" s="95">
        <v>3704</v>
      </c>
      <c r="Z49" s="95">
        <v>6775</v>
      </c>
      <c r="AA49" s="95">
        <v>128883</v>
      </c>
      <c r="AB49" s="95">
        <v>64294</v>
      </c>
      <c r="AC49" s="95">
        <v>1787</v>
      </c>
      <c r="AD49" s="95">
        <v>56759</v>
      </c>
    </row>
    <row r="50" spans="1:30" ht="17.25" customHeight="1">
      <c r="A50" s="933"/>
      <c r="B50" s="435"/>
      <c r="C50" s="441" t="s">
        <v>383</v>
      </c>
      <c r="D50" s="371"/>
      <c r="E50" s="97">
        <v>4405</v>
      </c>
      <c r="F50" s="95">
        <v>1852</v>
      </c>
      <c r="G50" s="95">
        <v>5059</v>
      </c>
      <c r="H50" s="95">
        <v>5160</v>
      </c>
      <c r="I50" s="95">
        <v>665</v>
      </c>
      <c r="J50" s="95">
        <v>1634</v>
      </c>
      <c r="K50" s="95">
        <v>2093</v>
      </c>
      <c r="L50" s="95">
        <v>1149</v>
      </c>
      <c r="M50" s="96">
        <v>16783</v>
      </c>
      <c r="N50" s="95">
        <v>736</v>
      </c>
      <c r="O50" s="95">
        <v>8688</v>
      </c>
      <c r="P50" s="95">
        <v>8516</v>
      </c>
      <c r="Q50" s="95">
        <v>6456</v>
      </c>
      <c r="R50" s="95">
        <v>5808</v>
      </c>
      <c r="S50" s="95">
        <v>2606</v>
      </c>
      <c r="T50" s="95">
        <v>4602</v>
      </c>
      <c r="U50" s="95">
        <v>9052</v>
      </c>
      <c r="V50" s="95">
        <v>5373</v>
      </c>
      <c r="W50" s="95">
        <v>3818</v>
      </c>
      <c r="X50" s="95">
        <v>11380</v>
      </c>
      <c r="Y50" s="95">
        <v>3248</v>
      </c>
      <c r="Z50" s="95">
        <v>4484</v>
      </c>
      <c r="AA50" s="95">
        <v>136527</v>
      </c>
      <c r="AB50" s="95">
        <v>64357</v>
      </c>
      <c r="AC50" s="95">
        <v>5354</v>
      </c>
      <c r="AD50" s="95">
        <v>65573</v>
      </c>
    </row>
    <row r="51" spans="1:30" ht="17.25" customHeight="1">
      <c r="A51" s="933"/>
      <c r="B51" s="435"/>
      <c r="C51" s="441" t="s">
        <v>382</v>
      </c>
      <c r="D51" s="371"/>
      <c r="E51" s="97">
        <v>3744</v>
      </c>
      <c r="F51" s="95">
        <v>1538</v>
      </c>
      <c r="G51" s="95">
        <v>3172</v>
      </c>
      <c r="H51" s="95">
        <v>5320</v>
      </c>
      <c r="I51" s="95">
        <v>731</v>
      </c>
      <c r="J51" s="95">
        <v>1644</v>
      </c>
      <c r="K51" s="95">
        <v>1798</v>
      </c>
      <c r="L51" s="95">
        <v>1077</v>
      </c>
      <c r="M51" s="96">
        <v>14403</v>
      </c>
      <c r="N51" s="95">
        <v>1265</v>
      </c>
      <c r="O51" s="95">
        <v>8182</v>
      </c>
      <c r="P51" s="95">
        <v>7469</v>
      </c>
      <c r="Q51" s="95">
        <v>6800</v>
      </c>
      <c r="R51" s="95">
        <v>7275</v>
      </c>
      <c r="S51" s="95">
        <v>2981</v>
      </c>
      <c r="T51" s="95">
        <v>2491</v>
      </c>
      <c r="U51" s="95">
        <v>7609</v>
      </c>
      <c r="V51" s="95">
        <v>5730</v>
      </c>
      <c r="W51" s="95">
        <v>4609</v>
      </c>
      <c r="X51" s="95">
        <v>11270</v>
      </c>
      <c r="Y51" s="95">
        <v>5733</v>
      </c>
      <c r="Z51" s="95">
        <v>8585</v>
      </c>
      <c r="AA51" s="95">
        <v>130945</v>
      </c>
      <c r="AB51" s="95">
        <v>74485</v>
      </c>
      <c r="AC51" s="95">
        <v>4549</v>
      </c>
      <c r="AD51" s="95">
        <v>57938</v>
      </c>
    </row>
    <row r="52" spans="1:30" ht="17.25" customHeight="1">
      <c r="A52" s="933"/>
      <c r="B52" s="435"/>
      <c r="C52" s="441" t="s">
        <v>381</v>
      </c>
      <c r="D52" s="371"/>
      <c r="E52" s="97">
        <v>4219</v>
      </c>
      <c r="F52" s="95">
        <v>1412</v>
      </c>
      <c r="G52" s="95">
        <v>3026</v>
      </c>
      <c r="H52" s="95">
        <v>5035</v>
      </c>
      <c r="I52" s="95">
        <v>724</v>
      </c>
      <c r="J52" s="95">
        <v>1683</v>
      </c>
      <c r="K52" s="95">
        <v>1868</v>
      </c>
      <c r="L52" s="95">
        <v>840</v>
      </c>
      <c r="M52" s="96">
        <v>15340</v>
      </c>
      <c r="N52" s="95">
        <v>788</v>
      </c>
      <c r="O52" s="95">
        <v>7875</v>
      </c>
      <c r="P52" s="95">
        <v>7308</v>
      </c>
      <c r="Q52" s="95">
        <v>6451</v>
      </c>
      <c r="R52" s="95">
        <v>6301</v>
      </c>
      <c r="S52" s="95">
        <v>2997</v>
      </c>
      <c r="T52" s="95">
        <v>2095</v>
      </c>
      <c r="U52" s="95">
        <v>6132</v>
      </c>
      <c r="V52" s="95">
        <v>4216</v>
      </c>
      <c r="W52" s="95">
        <v>4315</v>
      </c>
      <c r="X52" s="95">
        <v>14613</v>
      </c>
      <c r="Y52" s="95">
        <v>2842</v>
      </c>
      <c r="Z52" s="95">
        <v>4686</v>
      </c>
      <c r="AA52" s="95">
        <v>117341</v>
      </c>
      <c r="AB52" s="95">
        <v>69318</v>
      </c>
      <c r="AC52" s="95">
        <v>4401</v>
      </c>
      <c r="AD52" s="95">
        <v>56369</v>
      </c>
    </row>
    <row r="53" spans="1:30" ht="17.25" customHeight="1">
      <c r="A53" s="933"/>
      <c r="B53" s="435"/>
      <c r="C53" s="441" t="s">
        <v>380</v>
      </c>
      <c r="D53" s="371"/>
      <c r="E53" s="97">
        <v>3603</v>
      </c>
      <c r="F53" s="95">
        <v>1791</v>
      </c>
      <c r="G53" s="95">
        <v>3976</v>
      </c>
      <c r="H53" s="95">
        <v>5293</v>
      </c>
      <c r="I53" s="95">
        <v>953</v>
      </c>
      <c r="J53" s="95">
        <v>1926</v>
      </c>
      <c r="K53" s="95">
        <v>2012</v>
      </c>
      <c r="L53" s="95">
        <v>1152</v>
      </c>
      <c r="M53" s="96">
        <v>15842</v>
      </c>
      <c r="N53" s="95">
        <v>618</v>
      </c>
      <c r="O53" s="95">
        <v>6918</v>
      </c>
      <c r="P53" s="95">
        <v>7592</v>
      </c>
      <c r="Q53" s="95">
        <v>5271</v>
      </c>
      <c r="R53" s="95">
        <v>5542</v>
      </c>
      <c r="S53" s="95">
        <v>2687</v>
      </c>
      <c r="T53" s="95">
        <v>2418</v>
      </c>
      <c r="U53" s="95">
        <v>7298</v>
      </c>
      <c r="V53" s="95">
        <v>6593</v>
      </c>
      <c r="W53" s="95">
        <v>5499</v>
      </c>
      <c r="X53" s="95">
        <v>12922</v>
      </c>
      <c r="Y53" s="95">
        <v>2687</v>
      </c>
      <c r="Z53" s="95">
        <v>7123</v>
      </c>
      <c r="AA53" s="95">
        <v>110583</v>
      </c>
      <c r="AB53" s="95">
        <v>65192</v>
      </c>
      <c r="AC53" s="95">
        <v>5271</v>
      </c>
      <c r="AD53" s="95">
        <v>53944</v>
      </c>
    </row>
    <row r="54" spans="1:30" ht="9.75" customHeight="1" thickBot="1">
      <c r="A54" s="381"/>
      <c r="B54" s="435"/>
      <c r="C54" s="435"/>
      <c r="D54" s="435"/>
      <c r="E54" s="382"/>
      <c r="F54" s="435"/>
      <c r="G54" s="435"/>
      <c r="H54" s="435"/>
      <c r="I54" s="435"/>
      <c r="J54" s="435"/>
      <c r="K54" s="435"/>
      <c r="L54" s="435"/>
      <c r="M54" s="435"/>
      <c r="N54" s="435"/>
      <c r="O54" s="435"/>
      <c r="P54" s="802"/>
      <c r="Q54" s="435"/>
      <c r="R54" s="435"/>
      <c r="S54" s="435"/>
      <c r="T54" s="435"/>
      <c r="U54" s="435"/>
      <c r="V54" s="435"/>
      <c r="W54" s="435"/>
      <c r="X54" s="435"/>
      <c r="Y54" s="435"/>
      <c r="Z54" s="435"/>
      <c r="AA54" s="435"/>
      <c r="AB54" s="435"/>
      <c r="AC54" s="435"/>
      <c r="AD54" s="435"/>
    </row>
    <row r="55" spans="1:30" ht="16.5" customHeight="1">
      <c r="A55" s="436"/>
      <c r="B55" s="436"/>
      <c r="C55" s="351" t="s">
        <v>397</v>
      </c>
      <c r="D55" s="436"/>
      <c r="E55" s="352"/>
      <c r="F55" s="353"/>
      <c r="G55" s="715"/>
      <c r="H55" s="353"/>
      <c r="I55" s="436"/>
      <c r="J55" s="353"/>
      <c r="K55" s="436"/>
      <c r="L55" s="353"/>
      <c r="M55" s="352"/>
      <c r="N55" s="353"/>
      <c r="O55" s="785" t="s">
        <v>879</v>
      </c>
      <c r="P55" s="352"/>
      <c r="Q55" s="354"/>
      <c r="R55" s="352" t="s">
        <v>880</v>
      </c>
      <c r="S55" s="353"/>
      <c r="T55" s="353"/>
      <c r="U55" s="353"/>
      <c r="V55" s="926" t="s">
        <v>881</v>
      </c>
      <c r="W55" s="926" t="s">
        <v>882</v>
      </c>
      <c r="X55" s="353"/>
      <c r="Y55" s="436"/>
      <c r="Z55" s="353"/>
      <c r="AA55" s="352" t="s">
        <v>883</v>
      </c>
      <c r="AB55" s="938"/>
      <c r="AC55" s="938"/>
      <c r="AD55" s="938"/>
    </row>
    <row r="56" spans="1:30" ht="31.5" customHeight="1">
      <c r="A56" s="925" t="s">
        <v>855</v>
      </c>
      <c r="B56" s="925"/>
      <c r="C56" s="355"/>
      <c r="D56" s="435"/>
      <c r="E56" s="397" t="s">
        <v>884</v>
      </c>
      <c r="F56" s="384" t="s">
        <v>396</v>
      </c>
      <c r="G56" s="717" t="s">
        <v>1325</v>
      </c>
      <c r="H56" s="714" t="s">
        <v>885</v>
      </c>
      <c r="I56" s="398" t="s">
        <v>395</v>
      </c>
      <c r="J56" s="399" t="s">
        <v>394</v>
      </c>
      <c r="K56" s="398" t="s">
        <v>393</v>
      </c>
      <c r="L56" s="362" t="s">
        <v>886</v>
      </c>
      <c r="M56" s="397" t="s">
        <v>887</v>
      </c>
      <c r="N56" s="437" t="s">
        <v>888</v>
      </c>
      <c r="O56" s="800" t="s">
        <v>392</v>
      </c>
      <c r="P56" s="356" t="s">
        <v>391</v>
      </c>
      <c r="Q56" s="361" t="s">
        <v>333</v>
      </c>
      <c r="R56" s="356" t="s">
        <v>390</v>
      </c>
      <c r="S56" s="357" t="s">
        <v>34</v>
      </c>
      <c r="T56" s="357" t="s">
        <v>389</v>
      </c>
      <c r="U56" s="400" t="s">
        <v>388</v>
      </c>
      <c r="V56" s="927"/>
      <c r="W56" s="927"/>
      <c r="X56" s="357" t="s">
        <v>26</v>
      </c>
      <c r="Y56" s="433" t="s">
        <v>387</v>
      </c>
      <c r="Z56" s="357" t="s">
        <v>386</v>
      </c>
      <c r="AA56" s="396" t="s">
        <v>889</v>
      </c>
      <c r="AB56" s="939"/>
      <c r="AC56" s="939"/>
      <c r="AD56" s="939"/>
    </row>
    <row r="57" spans="1:30" ht="14.25" customHeight="1">
      <c r="A57" s="365"/>
      <c r="B57" s="365"/>
      <c r="C57" s="365"/>
      <c r="D57" s="365"/>
      <c r="E57" s="366"/>
      <c r="F57" s="439"/>
      <c r="G57" s="716"/>
      <c r="H57" s="439"/>
      <c r="I57" s="365"/>
      <c r="J57" s="439"/>
      <c r="K57" s="365"/>
      <c r="L57" s="439"/>
      <c r="M57" s="366"/>
      <c r="N57" s="439"/>
      <c r="O57" s="365"/>
      <c r="P57" s="366"/>
      <c r="Q57" s="367"/>
      <c r="R57" s="439"/>
      <c r="S57" s="365"/>
      <c r="T57" s="439"/>
      <c r="U57" s="439"/>
      <c r="V57" s="928"/>
      <c r="W57" s="928"/>
      <c r="X57" s="439"/>
      <c r="Y57" s="365"/>
      <c r="Z57" s="439"/>
      <c r="AA57" s="366"/>
      <c r="AB57" s="939"/>
      <c r="AC57" s="939"/>
      <c r="AD57" s="939"/>
    </row>
    <row r="58" spans="1:30" ht="12.75" customHeight="1">
      <c r="A58" s="435"/>
      <c r="B58" s="435"/>
      <c r="C58" s="435"/>
      <c r="D58" s="390"/>
      <c r="E58" s="401" t="s">
        <v>143</v>
      </c>
      <c r="F58" s="402"/>
      <c r="G58" s="402"/>
      <c r="H58" s="402"/>
      <c r="I58" s="402"/>
      <c r="J58" s="402"/>
      <c r="K58" s="402"/>
      <c r="L58" s="402"/>
      <c r="M58" s="402"/>
      <c r="N58" s="402"/>
      <c r="O58" s="402"/>
      <c r="P58" s="402"/>
      <c r="Q58" s="402"/>
      <c r="R58" s="402"/>
      <c r="S58" s="402"/>
      <c r="T58" s="402"/>
      <c r="U58" s="402"/>
      <c r="V58" s="402"/>
      <c r="W58" s="402"/>
      <c r="X58" s="402"/>
      <c r="Y58" s="402"/>
      <c r="Z58" s="402"/>
      <c r="AA58" s="403"/>
      <c r="AB58" s="937"/>
      <c r="AC58" s="937"/>
      <c r="AD58" s="937"/>
    </row>
    <row r="59" spans="1:30" s="134" customFormat="1" ht="17.25" customHeight="1">
      <c r="C59" s="370" t="s">
        <v>941</v>
      </c>
      <c r="D59" s="371"/>
      <c r="E59" s="377">
        <v>839</v>
      </c>
      <c r="F59" s="374">
        <v>1687</v>
      </c>
      <c r="G59" s="374">
        <v>2271</v>
      </c>
      <c r="H59" s="374">
        <v>5167</v>
      </c>
      <c r="I59" s="374">
        <v>5619</v>
      </c>
      <c r="J59" s="374">
        <v>10434</v>
      </c>
      <c r="K59" s="374">
        <v>2072</v>
      </c>
      <c r="L59" s="374">
        <v>3344</v>
      </c>
      <c r="M59" s="374">
        <v>5360</v>
      </c>
      <c r="N59" s="374">
        <v>1216</v>
      </c>
      <c r="O59" s="374">
        <v>3825</v>
      </c>
      <c r="P59" s="374">
        <v>2796</v>
      </c>
      <c r="Q59" s="374">
        <v>28945</v>
      </c>
      <c r="R59" s="374">
        <v>51078</v>
      </c>
      <c r="S59" s="374">
        <v>15928</v>
      </c>
      <c r="T59" s="374">
        <v>23248</v>
      </c>
      <c r="U59" s="374">
        <v>1751</v>
      </c>
      <c r="V59" s="374">
        <v>2160</v>
      </c>
      <c r="W59" s="374">
        <v>1487</v>
      </c>
      <c r="X59" s="374">
        <v>4073</v>
      </c>
      <c r="Y59" s="374">
        <v>6715</v>
      </c>
      <c r="Z59" s="374">
        <v>10562</v>
      </c>
      <c r="AA59" s="374">
        <v>31953</v>
      </c>
      <c r="AB59" s="937"/>
      <c r="AC59" s="937"/>
      <c r="AD59" s="937"/>
    </row>
    <row r="60" spans="1:30" s="134" customFormat="1" ht="17.25" customHeight="1">
      <c r="A60" s="932" t="s">
        <v>385</v>
      </c>
      <c r="B60" s="435"/>
      <c r="C60" s="375" t="s">
        <v>540</v>
      </c>
      <c r="D60" s="371"/>
      <c r="E60" s="377">
        <v>1214</v>
      </c>
      <c r="F60" s="374">
        <v>1927</v>
      </c>
      <c r="G60" s="374">
        <v>2673</v>
      </c>
      <c r="H60" s="374">
        <v>5642</v>
      </c>
      <c r="I60" s="374">
        <v>5537</v>
      </c>
      <c r="J60" s="374">
        <v>12095</v>
      </c>
      <c r="K60" s="374">
        <v>1949</v>
      </c>
      <c r="L60" s="374">
        <v>3740</v>
      </c>
      <c r="M60" s="374">
        <v>5879</v>
      </c>
      <c r="N60" s="374">
        <v>1179</v>
      </c>
      <c r="O60" s="374">
        <v>3813</v>
      </c>
      <c r="P60" s="374">
        <v>2877</v>
      </c>
      <c r="Q60" s="374">
        <v>27174</v>
      </c>
      <c r="R60" s="374">
        <v>59552</v>
      </c>
      <c r="S60" s="374">
        <v>19018</v>
      </c>
      <c r="T60" s="374">
        <v>22165</v>
      </c>
      <c r="U60" s="374">
        <v>1782</v>
      </c>
      <c r="V60" s="374">
        <v>5014</v>
      </c>
      <c r="W60" s="374">
        <v>4371</v>
      </c>
      <c r="X60" s="374">
        <v>3860</v>
      </c>
      <c r="Y60" s="374">
        <v>6411</v>
      </c>
      <c r="Z60" s="374">
        <v>15190</v>
      </c>
      <c r="AA60" s="374">
        <v>7375</v>
      </c>
      <c r="AB60" s="937"/>
      <c r="AC60" s="937"/>
      <c r="AD60" s="937"/>
    </row>
    <row r="61" spans="1:30" s="134" customFormat="1" ht="17.25" customHeight="1">
      <c r="A61" s="932"/>
      <c r="B61" s="435"/>
      <c r="C61" s="376" t="s">
        <v>865</v>
      </c>
      <c r="D61" s="371"/>
      <c r="E61" s="377">
        <v>1337</v>
      </c>
      <c r="F61" s="374">
        <v>1851</v>
      </c>
      <c r="G61" s="374">
        <v>2239</v>
      </c>
      <c r="H61" s="374">
        <v>6056</v>
      </c>
      <c r="I61" s="374">
        <v>5855</v>
      </c>
      <c r="J61" s="374">
        <v>14056</v>
      </c>
      <c r="K61" s="374">
        <v>1512</v>
      </c>
      <c r="L61" s="374">
        <v>2877</v>
      </c>
      <c r="M61" s="374">
        <v>5983</v>
      </c>
      <c r="N61" s="374">
        <v>855</v>
      </c>
      <c r="O61" s="374">
        <v>3771</v>
      </c>
      <c r="P61" s="374">
        <v>4967</v>
      </c>
      <c r="Q61" s="374">
        <v>30338</v>
      </c>
      <c r="R61" s="374">
        <v>55417</v>
      </c>
      <c r="S61" s="374">
        <v>23856</v>
      </c>
      <c r="T61" s="374">
        <v>26274</v>
      </c>
      <c r="U61" s="374">
        <v>2246</v>
      </c>
      <c r="V61" s="374">
        <v>6358</v>
      </c>
      <c r="W61" s="374">
        <v>1704</v>
      </c>
      <c r="X61" s="374">
        <v>3914</v>
      </c>
      <c r="Y61" s="374">
        <v>5515</v>
      </c>
      <c r="Z61" s="374">
        <v>15942</v>
      </c>
      <c r="AA61" s="374">
        <v>37847</v>
      </c>
      <c r="AB61" s="937"/>
      <c r="AC61" s="937"/>
      <c r="AD61" s="937"/>
    </row>
    <row r="62" spans="1:30" ht="17.25" customHeight="1">
      <c r="A62" s="932"/>
      <c r="B62" s="435"/>
      <c r="C62" s="376" t="s">
        <v>942</v>
      </c>
      <c r="D62" s="371"/>
      <c r="E62" s="377">
        <v>939</v>
      </c>
      <c r="F62" s="374">
        <v>1894</v>
      </c>
      <c r="G62" s="374">
        <v>3017</v>
      </c>
      <c r="H62" s="374">
        <v>6454</v>
      </c>
      <c r="I62" s="374">
        <v>5153</v>
      </c>
      <c r="J62" s="374">
        <v>12463</v>
      </c>
      <c r="K62" s="374">
        <v>1772</v>
      </c>
      <c r="L62" s="374">
        <v>2916</v>
      </c>
      <c r="M62" s="374">
        <v>5621</v>
      </c>
      <c r="N62" s="374">
        <v>1518</v>
      </c>
      <c r="O62" s="374">
        <v>3743</v>
      </c>
      <c r="P62" s="374">
        <v>3606</v>
      </c>
      <c r="Q62" s="374">
        <v>29257</v>
      </c>
      <c r="R62" s="374">
        <v>62442</v>
      </c>
      <c r="S62" s="374">
        <v>19701</v>
      </c>
      <c r="T62" s="374">
        <v>23219</v>
      </c>
      <c r="U62" s="374">
        <v>1869</v>
      </c>
      <c r="V62" s="374">
        <v>5434</v>
      </c>
      <c r="W62" s="374">
        <v>1993</v>
      </c>
      <c r="X62" s="374">
        <v>4383</v>
      </c>
      <c r="Y62" s="374">
        <v>6250</v>
      </c>
      <c r="Z62" s="374">
        <v>15054</v>
      </c>
      <c r="AA62" s="374">
        <v>5720</v>
      </c>
      <c r="AB62" s="937"/>
      <c r="AC62" s="937"/>
      <c r="AD62" s="937"/>
    </row>
    <row r="63" spans="1:30" s="133" customFormat="1" ht="25.5" customHeight="1">
      <c r="C63" s="378" t="s">
        <v>943</v>
      </c>
      <c r="D63" s="379"/>
      <c r="E63" s="100">
        <v>996</v>
      </c>
      <c r="F63" s="98">
        <v>1967</v>
      </c>
      <c r="G63" s="98">
        <v>2566</v>
      </c>
      <c r="H63" s="98">
        <v>6140</v>
      </c>
      <c r="I63" s="98">
        <v>6636</v>
      </c>
      <c r="J63" s="98">
        <v>13581</v>
      </c>
      <c r="K63" s="98">
        <v>2972</v>
      </c>
      <c r="L63" s="98">
        <v>3018</v>
      </c>
      <c r="M63" s="98">
        <v>6573</v>
      </c>
      <c r="N63" s="98">
        <v>1903</v>
      </c>
      <c r="O63" s="98">
        <v>4335</v>
      </c>
      <c r="P63" s="98">
        <v>4098</v>
      </c>
      <c r="Q63" s="99">
        <v>34687</v>
      </c>
      <c r="R63" s="98">
        <v>64224</v>
      </c>
      <c r="S63" s="98">
        <v>27850</v>
      </c>
      <c r="T63" s="98">
        <v>17793</v>
      </c>
      <c r="U63" s="98">
        <v>2076</v>
      </c>
      <c r="V63" s="98">
        <v>6434</v>
      </c>
      <c r="W63" s="98">
        <v>1882</v>
      </c>
      <c r="X63" s="98">
        <v>3938</v>
      </c>
      <c r="Y63" s="98">
        <v>8822</v>
      </c>
      <c r="Z63" s="98">
        <v>13860</v>
      </c>
      <c r="AA63" s="404">
        <v>23920</v>
      </c>
      <c r="AB63" s="937"/>
      <c r="AC63" s="937"/>
      <c r="AD63" s="937"/>
    </row>
    <row r="64" spans="1:30" ht="6" customHeight="1">
      <c r="A64" s="380"/>
      <c r="B64" s="442"/>
      <c r="C64" s="371"/>
      <c r="D64" s="371"/>
      <c r="E64" s="377"/>
      <c r="F64" s="374"/>
      <c r="G64" s="374"/>
      <c r="H64" s="374"/>
      <c r="I64" s="374"/>
      <c r="J64" s="374"/>
      <c r="K64" s="374"/>
      <c r="L64" s="374"/>
      <c r="M64" s="374"/>
      <c r="N64" s="374"/>
      <c r="O64" s="374"/>
      <c r="P64" s="374"/>
      <c r="Q64" s="374"/>
      <c r="R64" s="374"/>
      <c r="S64" s="374"/>
      <c r="T64" s="374"/>
      <c r="U64" s="374"/>
      <c r="V64" s="374"/>
      <c r="W64" s="374"/>
      <c r="X64" s="374"/>
      <c r="Y64" s="374"/>
      <c r="Z64" s="374"/>
      <c r="AA64" s="374"/>
      <c r="AB64" s="937"/>
      <c r="AC64" s="937"/>
      <c r="AD64" s="937"/>
    </row>
    <row r="65" spans="1:30" s="134" customFormat="1" ht="17.25" customHeight="1">
      <c r="A65" s="933" t="s">
        <v>944</v>
      </c>
      <c r="B65" s="435"/>
      <c r="C65" s="441" t="s">
        <v>384</v>
      </c>
      <c r="D65" s="137"/>
      <c r="E65" s="97">
        <v>2079</v>
      </c>
      <c r="F65" s="95">
        <v>2818</v>
      </c>
      <c r="G65" s="95">
        <v>2897</v>
      </c>
      <c r="H65" s="95">
        <v>6280</v>
      </c>
      <c r="I65" s="95">
        <v>10913</v>
      </c>
      <c r="J65" s="95">
        <v>19368</v>
      </c>
      <c r="K65" s="95">
        <v>2539</v>
      </c>
      <c r="L65" s="95">
        <v>4156</v>
      </c>
      <c r="M65" s="95">
        <v>7909</v>
      </c>
      <c r="N65" s="95">
        <v>1556</v>
      </c>
      <c r="O65" s="95">
        <v>4477</v>
      </c>
      <c r="P65" s="95">
        <v>7696</v>
      </c>
      <c r="Q65" s="96">
        <v>40329</v>
      </c>
      <c r="R65" s="95">
        <v>95765</v>
      </c>
      <c r="S65" s="95">
        <v>21697</v>
      </c>
      <c r="T65" s="95">
        <v>23913</v>
      </c>
      <c r="U65" s="95">
        <v>2664</v>
      </c>
      <c r="V65" s="95">
        <v>14059</v>
      </c>
      <c r="W65" s="95">
        <v>1766</v>
      </c>
      <c r="X65" s="95">
        <v>5397</v>
      </c>
      <c r="Y65" s="95">
        <v>7981</v>
      </c>
      <c r="Z65" s="95">
        <v>15949</v>
      </c>
      <c r="AA65" s="373">
        <v>25769</v>
      </c>
      <c r="AB65" s="937"/>
      <c r="AC65" s="937"/>
      <c r="AD65" s="937"/>
    </row>
    <row r="66" spans="1:30" s="134" customFormat="1" ht="17.25" customHeight="1">
      <c r="A66" s="933"/>
      <c r="B66" s="435"/>
      <c r="C66" s="441" t="s">
        <v>383</v>
      </c>
      <c r="D66" s="137"/>
      <c r="E66" s="97">
        <v>1343</v>
      </c>
      <c r="F66" s="95">
        <v>3835</v>
      </c>
      <c r="G66" s="95">
        <v>2840</v>
      </c>
      <c r="H66" s="95">
        <v>6040</v>
      </c>
      <c r="I66" s="95">
        <v>9379</v>
      </c>
      <c r="J66" s="95">
        <v>19023</v>
      </c>
      <c r="K66" s="95">
        <v>1588</v>
      </c>
      <c r="L66" s="95">
        <v>3493</v>
      </c>
      <c r="M66" s="95">
        <v>8254</v>
      </c>
      <c r="N66" s="95">
        <v>1496</v>
      </c>
      <c r="O66" s="95">
        <v>4215</v>
      </c>
      <c r="P66" s="95">
        <v>4577</v>
      </c>
      <c r="Q66" s="96">
        <v>36595</v>
      </c>
      <c r="R66" s="95">
        <v>83380</v>
      </c>
      <c r="S66" s="95">
        <v>41604</v>
      </c>
      <c r="T66" s="95">
        <v>25988</v>
      </c>
      <c r="U66" s="95">
        <v>2987</v>
      </c>
      <c r="V66" s="95">
        <v>6889</v>
      </c>
      <c r="W66" s="95">
        <v>1078</v>
      </c>
      <c r="X66" s="95">
        <v>4195</v>
      </c>
      <c r="Y66" s="95">
        <v>8075</v>
      </c>
      <c r="Z66" s="95">
        <v>16300</v>
      </c>
      <c r="AA66" s="373">
        <v>20565</v>
      </c>
      <c r="AB66" s="937"/>
      <c r="AC66" s="937"/>
      <c r="AD66" s="937"/>
    </row>
    <row r="67" spans="1:30" s="134" customFormat="1" ht="17.25" customHeight="1">
      <c r="A67" s="933"/>
      <c r="B67" s="435"/>
      <c r="C67" s="441" t="s">
        <v>382</v>
      </c>
      <c r="D67" s="137"/>
      <c r="E67" s="97">
        <v>1250</v>
      </c>
      <c r="F67" s="95">
        <v>2735</v>
      </c>
      <c r="G67" s="95">
        <v>2717</v>
      </c>
      <c r="H67" s="95">
        <v>5811</v>
      </c>
      <c r="I67" s="95">
        <v>11026</v>
      </c>
      <c r="J67" s="95">
        <v>17407</v>
      </c>
      <c r="K67" s="95">
        <v>1883</v>
      </c>
      <c r="L67" s="95">
        <v>4219</v>
      </c>
      <c r="M67" s="95">
        <v>7984</v>
      </c>
      <c r="N67" s="95">
        <v>1249</v>
      </c>
      <c r="O67" s="95">
        <v>4143</v>
      </c>
      <c r="P67" s="95">
        <v>4264</v>
      </c>
      <c r="Q67" s="96">
        <v>33142</v>
      </c>
      <c r="R67" s="95">
        <v>86358</v>
      </c>
      <c r="S67" s="95">
        <v>62639</v>
      </c>
      <c r="T67" s="95">
        <v>28562</v>
      </c>
      <c r="U67" s="95">
        <v>2297</v>
      </c>
      <c r="V67" s="95">
        <v>10684</v>
      </c>
      <c r="W67" s="95">
        <v>1445</v>
      </c>
      <c r="X67" s="95">
        <v>5453</v>
      </c>
      <c r="Y67" s="95">
        <v>7058</v>
      </c>
      <c r="Z67" s="95">
        <v>10490</v>
      </c>
      <c r="AA67" s="373">
        <v>21588</v>
      </c>
      <c r="AB67" s="937"/>
      <c r="AC67" s="937"/>
      <c r="AD67" s="937"/>
    </row>
    <row r="68" spans="1:30" s="134" customFormat="1" ht="17.25" customHeight="1">
      <c r="A68" s="933"/>
      <c r="B68" s="435"/>
      <c r="C68" s="441" t="s">
        <v>381</v>
      </c>
      <c r="D68" s="137"/>
      <c r="E68" s="97">
        <v>1522</v>
      </c>
      <c r="F68" s="95">
        <v>2112</v>
      </c>
      <c r="G68" s="95">
        <v>2142</v>
      </c>
      <c r="H68" s="95">
        <v>5267</v>
      </c>
      <c r="I68" s="95">
        <v>7425</v>
      </c>
      <c r="J68" s="95">
        <v>14271</v>
      </c>
      <c r="K68" s="95">
        <v>1433</v>
      </c>
      <c r="L68" s="95">
        <v>3083</v>
      </c>
      <c r="M68" s="95">
        <v>6812</v>
      </c>
      <c r="N68" s="95">
        <v>1020</v>
      </c>
      <c r="O68" s="95">
        <v>3749</v>
      </c>
      <c r="P68" s="95">
        <v>4966</v>
      </c>
      <c r="Q68" s="96">
        <v>28846</v>
      </c>
      <c r="R68" s="95">
        <v>87899</v>
      </c>
      <c r="S68" s="95">
        <v>40469</v>
      </c>
      <c r="T68" s="95">
        <v>26116</v>
      </c>
      <c r="U68" s="95">
        <v>2978</v>
      </c>
      <c r="V68" s="95">
        <v>9234</v>
      </c>
      <c r="W68" s="95">
        <v>1283</v>
      </c>
      <c r="X68" s="95">
        <v>6927</v>
      </c>
      <c r="Y68" s="95">
        <v>7131</v>
      </c>
      <c r="Z68" s="95">
        <v>10343</v>
      </c>
      <c r="AA68" s="373">
        <v>27601</v>
      </c>
      <c r="AB68" s="937"/>
      <c r="AC68" s="937"/>
      <c r="AD68" s="937"/>
    </row>
    <row r="69" spans="1:30" s="134" customFormat="1" ht="17.25" customHeight="1">
      <c r="A69" s="933"/>
      <c r="B69" s="435"/>
      <c r="C69" s="441" t="s">
        <v>380</v>
      </c>
      <c r="D69" s="137"/>
      <c r="E69" s="97">
        <v>990</v>
      </c>
      <c r="F69" s="95">
        <v>1563</v>
      </c>
      <c r="G69" s="95">
        <v>2039</v>
      </c>
      <c r="H69" s="95">
        <v>5708</v>
      </c>
      <c r="I69" s="95">
        <v>6279</v>
      </c>
      <c r="J69" s="95">
        <v>12346</v>
      </c>
      <c r="K69" s="95">
        <v>535</v>
      </c>
      <c r="L69" s="95">
        <v>4285</v>
      </c>
      <c r="M69" s="95">
        <v>6115</v>
      </c>
      <c r="N69" s="95">
        <v>527</v>
      </c>
      <c r="O69" s="95">
        <v>3723</v>
      </c>
      <c r="P69" s="95">
        <v>3348</v>
      </c>
      <c r="Q69" s="96">
        <v>35042</v>
      </c>
      <c r="R69" s="95">
        <v>61422</v>
      </c>
      <c r="S69" s="95">
        <v>37994</v>
      </c>
      <c r="T69" s="95">
        <v>27795</v>
      </c>
      <c r="U69" s="95">
        <v>2116</v>
      </c>
      <c r="V69" s="95">
        <v>5406</v>
      </c>
      <c r="W69" s="95">
        <v>1445</v>
      </c>
      <c r="X69" s="95">
        <v>4235</v>
      </c>
      <c r="Y69" s="95">
        <v>6364</v>
      </c>
      <c r="Z69" s="95">
        <v>11360</v>
      </c>
      <c r="AA69" s="373">
        <v>18676</v>
      </c>
      <c r="AB69" s="937"/>
      <c r="AC69" s="937"/>
      <c r="AD69" s="937"/>
    </row>
    <row r="70" spans="1:30" ht="6" customHeight="1">
      <c r="A70" s="405"/>
      <c r="B70" s="365"/>
      <c r="C70" s="365"/>
      <c r="D70" s="365"/>
      <c r="E70" s="366"/>
      <c r="F70" s="365"/>
      <c r="G70" s="365"/>
      <c r="H70" s="365"/>
      <c r="I70" s="365"/>
      <c r="J70" s="365"/>
      <c r="K70" s="365"/>
      <c r="L70" s="365"/>
      <c r="M70" s="365"/>
      <c r="N70" s="365"/>
      <c r="O70" s="365"/>
      <c r="P70" s="365"/>
      <c r="Q70" s="365"/>
      <c r="R70" s="365"/>
      <c r="S70" s="365"/>
      <c r="T70" s="365"/>
      <c r="U70" s="365"/>
      <c r="V70" s="365"/>
      <c r="W70" s="365"/>
      <c r="X70" s="365"/>
      <c r="Y70" s="365"/>
      <c r="Z70" s="365"/>
      <c r="AA70" s="365"/>
      <c r="AB70" s="937"/>
      <c r="AC70" s="937"/>
      <c r="AD70" s="937"/>
    </row>
    <row r="71" spans="1:30" ht="15" customHeight="1">
      <c r="A71" s="244" t="s">
        <v>1323</v>
      </c>
      <c r="B71" s="435"/>
      <c r="C71" s="435"/>
      <c r="D71" s="435"/>
      <c r="E71" s="435"/>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row>
  </sheetData>
  <mergeCells count="21">
    <mergeCell ref="AB58:AD70"/>
    <mergeCell ref="A65:A69"/>
    <mergeCell ref="A60:A62"/>
    <mergeCell ref="A12:A14"/>
    <mergeCell ref="A56:B56"/>
    <mergeCell ref="A40:B40"/>
    <mergeCell ref="A24:B24"/>
    <mergeCell ref="A44:A46"/>
    <mergeCell ref="A49:A53"/>
    <mergeCell ref="AB55:AD57"/>
    <mergeCell ref="V55:V57"/>
    <mergeCell ref="W55:W57"/>
    <mergeCell ref="G2:AC2"/>
    <mergeCell ref="A8:B8"/>
    <mergeCell ref="V7:V9"/>
    <mergeCell ref="Z39:Z41"/>
    <mergeCell ref="A28:A30"/>
    <mergeCell ref="A17:A21"/>
    <mergeCell ref="A33:A37"/>
    <mergeCell ref="Y23:Y25"/>
    <mergeCell ref="U39:U41"/>
  </mergeCells>
  <phoneticPr fontId="19"/>
  <hyperlinks>
    <hyperlink ref="A71" r:id="rId1" display="'  資料    総務省「家計調査年報」" xr:uid="{7DBCB156-6586-4CD3-9905-2F50715DCE18}"/>
  </hyperlinks>
  <pageMargins left="0.59055118110236227" right="0.59055118110236227" top="0.59055118110236227" bottom="0.19685039370078741" header="0.39370078740157483" footer="0"/>
  <pageSetup paperSize="9" scale="70" firstPageNumber="268" orientation="portrait" r:id="rId2"/>
  <headerFooter differentOddEven="1" scaleWithDoc="0">
    <oddHeader>&amp;L&amp;"ＭＳ ゴシック,標準"&amp;8&amp;P      第１２章  物価・家計</oddHeader>
    <evenHeader>&amp;R&amp;"ＭＳ ゴシック,標準"&amp;8第１２章  物価・家計      &amp;P</evenHeader>
  </headerFooter>
  <colBreaks count="1" manualBreakCount="1">
    <brk id="16" max="70"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12-1</vt:lpstr>
      <vt:lpstr>12-2</vt:lpstr>
      <vt:lpstr>12-3</vt:lpstr>
      <vt:lpstr>12-4</vt:lpstr>
      <vt:lpstr>12-5</vt:lpstr>
      <vt:lpstr>12-6</vt:lpstr>
      <vt:lpstr>12-7</vt:lpstr>
      <vt:lpstr>12-8</vt:lpstr>
      <vt:lpstr>12-9</vt:lpstr>
      <vt:lpstr>12-10</vt:lpstr>
      <vt:lpstr>12-11</vt:lpstr>
      <vt:lpstr>12-12</vt:lpstr>
      <vt:lpstr>'12-1'!Print_Area</vt:lpstr>
      <vt:lpstr>'12-10'!Print_Area</vt:lpstr>
      <vt:lpstr>'12-11'!Print_Area</vt:lpstr>
      <vt:lpstr>'12-12'!Print_Area</vt:lpstr>
      <vt:lpstr>'12-2'!Print_Area</vt:lpstr>
      <vt:lpstr>'12-3'!Print_Area</vt:lpstr>
      <vt:lpstr>'12-4'!Print_Area</vt:lpstr>
      <vt:lpstr>'12-5'!Print_Area</vt:lpstr>
      <vt:lpstr>'12-6'!Print_Area</vt:lpstr>
      <vt:lpstr>'12-7'!Print_Area</vt:lpstr>
      <vt:lpstr>'12-8'!Print_Area</vt:lpstr>
      <vt:lpstr>'12-9'!Print_Area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2015-02-04T02:06:11Z</dcterms:created>
  <dcterms:modified xsi:type="dcterms:W3CDTF">2026-03-27T05:54:32Z</dcterms:modified>
</cp:coreProperties>
</file>