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3E238974-C1C4-4470-9BDB-823F2AFCA48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更新用" sheetId="4" r:id="rId1"/>
  </sheets>
  <definedNames>
    <definedName name="_xlnm.Print_Area" localSheetId="0">更新用!$A$1:$R$123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87" i="4" l="1"/>
  <c r="M85" i="4"/>
  <c r="M82" i="4"/>
  <c r="M80" i="4"/>
  <c r="M77" i="4"/>
  <c r="M75" i="4"/>
  <c r="M74" i="4"/>
  <c r="M73" i="4" s="1"/>
  <c r="P53" i="4"/>
  <c r="M76" i="4"/>
  <c r="P45" i="4"/>
  <c r="M72" i="4"/>
  <c r="M70" i="4"/>
  <c r="M71" i="4"/>
  <c r="M91" i="4"/>
  <c r="M89" i="4"/>
  <c r="L88" i="4"/>
  <c r="K88" i="4"/>
  <c r="J88" i="4"/>
  <c r="I88" i="4"/>
  <c r="H88" i="4"/>
  <c r="G88" i="4"/>
  <c r="F88" i="4"/>
  <c r="P38" i="4"/>
  <c r="P57" i="4"/>
  <c r="P55" i="4"/>
  <c r="O54" i="4"/>
  <c r="N54" i="4"/>
  <c r="M54" i="4"/>
  <c r="L54" i="4"/>
  <c r="K54" i="4"/>
  <c r="J54" i="4"/>
  <c r="I54" i="4"/>
  <c r="H54" i="4"/>
  <c r="G54" i="4"/>
  <c r="F54" i="4"/>
  <c r="R7" i="4"/>
  <c r="R8" i="4"/>
  <c r="R9" i="4"/>
  <c r="R10" i="4"/>
  <c r="R30" i="4"/>
  <c r="R29" i="4"/>
  <c r="R28" i="4"/>
  <c r="R27" i="4"/>
  <c r="Q26" i="4"/>
  <c r="P26" i="4"/>
  <c r="O26" i="4"/>
  <c r="N26" i="4"/>
  <c r="M26" i="4"/>
  <c r="L26" i="4"/>
  <c r="K26" i="4"/>
  <c r="J26" i="4"/>
  <c r="I26" i="4"/>
  <c r="H26" i="4"/>
  <c r="G26" i="4"/>
  <c r="F26" i="4"/>
  <c r="M86" i="4"/>
  <c r="M84" i="4"/>
  <c r="M83" i="4" s="1"/>
  <c r="L83" i="4"/>
  <c r="K83" i="4"/>
  <c r="J83" i="4"/>
  <c r="I83" i="4"/>
  <c r="H83" i="4"/>
  <c r="G83" i="4"/>
  <c r="F83" i="4"/>
  <c r="M81" i="4"/>
  <c r="M79" i="4"/>
  <c r="L78" i="4"/>
  <c r="K78" i="4"/>
  <c r="J78" i="4"/>
  <c r="I78" i="4"/>
  <c r="H78" i="4"/>
  <c r="G78" i="4"/>
  <c r="F78" i="4"/>
  <c r="L73" i="4"/>
  <c r="K73" i="4"/>
  <c r="J73" i="4"/>
  <c r="I73" i="4"/>
  <c r="H73" i="4"/>
  <c r="G73" i="4"/>
  <c r="F73" i="4"/>
  <c r="M69" i="4"/>
  <c r="L68" i="4"/>
  <c r="K68" i="4"/>
  <c r="J68" i="4"/>
  <c r="I68" i="4"/>
  <c r="H68" i="4"/>
  <c r="G68" i="4"/>
  <c r="F68" i="4"/>
  <c r="P52" i="4"/>
  <c r="P50" i="4"/>
  <c r="O49" i="4"/>
  <c r="N49" i="4"/>
  <c r="M49" i="4"/>
  <c r="L49" i="4"/>
  <c r="K49" i="4"/>
  <c r="J49" i="4"/>
  <c r="I49" i="4"/>
  <c r="H49" i="4"/>
  <c r="G49" i="4"/>
  <c r="F49" i="4"/>
  <c r="P47" i="4"/>
  <c r="O44" i="4"/>
  <c r="N44" i="4"/>
  <c r="M44" i="4"/>
  <c r="L44" i="4"/>
  <c r="K44" i="4"/>
  <c r="J44" i="4"/>
  <c r="I44" i="4"/>
  <c r="H44" i="4"/>
  <c r="G44" i="4"/>
  <c r="F44" i="4"/>
  <c r="P42" i="4"/>
  <c r="P40" i="4"/>
  <c r="O39" i="4"/>
  <c r="N39" i="4"/>
  <c r="M39" i="4"/>
  <c r="L39" i="4"/>
  <c r="K39" i="4"/>
  <c r="J39" i="4"/>
  <c r="I39" i="4"/>
  <c r="H39" i="4"/>
  <c r="G39" i="4"/>
  <c r="F39" i="4"/>
  <c r="P37" i="4"/>
  <c r="P35" i="4"/>
  <c r="O34" i="4"/>
  <c r="N34" i="4"/>
  <c r="M34" i="4"/>
  <c r="L34" i="4"/>
  <c r="K34" i="4"/>
  <c r="J34" i="4"/>
  <c r="I34" i="4"/>
  <c r="H34" i="4"/>
  <c r="G34" i="4"/>
  <c r="F34" i="4"/>
  <c r="R25" i="4"/>
  <c r="R24" i="4"/>
  <c r="R23" i="4"/>
  <c r="R22" i="4"/>
  <c r="Q21" i="4"/>
  <c r="P21" i="4"/>
  <c r="O21" i="4"/>
  <c r="N21" i="4"/>
  <c r="M21" i="4"/>
  <c r="L21" i="4"/>
  <c r="K21" i="4"/>
  <c r="J21" i="4"/>
  <c r="I21" i="4"/>
  <c r="H21" i="4"/>
  <c r="G21" i="4"/>
  <c r="F21" i="4"/>
  <c r="R20" i="4"/>
  <c r="R19" i="4"/>
  <c r="R18" i="4"/>
  <c r="R17" i="4"/>
  <c r="Q16" i="4"/>
  <c r="P16" i="4"/>
  <c r="O16" i="4"/>
  <c r="N16" i="4"/>
  <c r="M16" i="4"/>
  <c r="L16" i="4"/>
  <c r="K16" i="4"/>
  <c r="J16" i="4"/>
  <c r="I16" i="4"/>
  <c r="H16" i="4"/>
  <c r="G16" i="4"/>
  <c r="F16" i="4"/>
  <c r="R15" i="4"/>
  <c r="R14" i="4"/>
  <c r="R13" i="4"/>
  <c r="R12" i="4"/>
  <c r="Q11" i="4"/>
  <c r="P11" i="4"/>
  <c r="O11" i="4"/>
  <c r="N11" i="4"/>
  <c r="M11" i="4"/>
  <c r="L11" i="4"/>
  <c r="K11" i="4"/>
  <c r="J11" i="4"/>
  <c r="I11" i="4"/>
  <c r="H11" i="4"/>
  <c r="G11" i="4"/>
  <c r="F11" i="4"/>
  <c r="Q6" i="4"/>
  <c r="P6" i="4"/>
  <c r="O6" i="4"/>
  <c r="N6" i="4"/>
  <c r="M6" i="4"/>
  <c r="L6" i="4"/>
  <c r="K6" i="4"/>
  <c r="J6" i="4"/>
  <c r="I6" i="4"/>
  <c r="H6" i="4"/>
  <c r="G6" i="4"/>
  <c r="F6" i="4"/>
  <c r="M88" i="4" l="1"/>
  <c r="P54" i="4"/>
  <c r="R26" i="4"/>
  <c r="P44" i="4"/>
  <c r="P49" i="4"/>
  <c r="M78" i="4"/>
  <c r="M68" i="4"/>
  <c r="P39" i="4"/>
  <c r="P34" i="4"/>
  <c r="R6" i="4"/>
  <c r="R16" i="4"/>
  <c r="R21" i="4"/>
  <c r="R11" i="4"/>
</calcChain>
</file>

<file path=xl/sharedStrings.xml><?xml version="1.0" encoding="utf-8"?>
<sst xmlns="http://schemas.openxmlformats.org/spreadsheetml/2006/main" count="123" uniqueCount="55">
  <si>
    <t>年度</t>
    <rPh sb="0" eb="2">
      <t>ネンド</t>
    </rPh>
    <phoneticPr fontId="1"/>
  </si>
  <si>
    <t>電話</t>
    <rPh sb="0" eb="2">
      <t>デンワ</t>
    </rPh>
    <phoneticPr fontId="1"/>
  </si>
  <si>
    <t>ＦＡＸ</t>
    <phoneticPr fontId="1"/>
  </si>
  <si>
    <t>メール</t>
    <phoneticPr fontId="1"/>
  </si>
  <si>
    <t>郵便</t>
    <rPh sb="0" eb="2">
      <t>ユウビン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</si>
  <si>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</si>
  <si>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</si>
  <si>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</si>
  <si>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</si>
  <si>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</si>
  <si>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</si>
  <si>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</si>
  <si>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</si>
  <si>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</si>
  <si>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</si>
  <si>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</si>
  <si>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</si>
  <si>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合計</t>
    <rPh sb="0" eb="2">
      <t>ゴウケイ</t>
    </rPh>
    <phoneticPr fontId="1"/>
  </si>
  <si>
    <t>9時</t>
    <rPh sb="1" eb="2">
      <t>ジ</t>
    </rPh>
    <phoneticPr fontId="1"/>
  </si>
  <si>
    <t>10時</t>
    <rPh sb="2" eb="3">
      <t>ジ</t>
    </rPh>
    <phoneticPr fontId="1"/>
  </si>
  <si>
    <t>11時</t>
    <rPh sb="2" eb="3">
      <t>ジ</t>
    </rPh>
    <phoneticPr fontId="1"/>
  </si>
  <si>
    <t>12時</t>
    <rPh sb="2" eb="3">
      <t>ジ</t>
    </rPh>
    <phoneticPr fontId="1"/>
  </si>
  <si>
    <t>13時</t>
    <rPh sb="2" eb="3">
      <t>ジ</t>
    </rPh>
    <phoneticPr fontId="1"/>
  </si>
  <si>
    <t>14時</t>
    <rPh sb="2" eb="3">
      <t>ジ</t>
    </rPh>
    <phoneticPr fontId="1"/>
  </si>
  <si>
    <t>15時</t>
    <rPh sb="2" eb="3">
      <t>ジ</t>
    </rPh>
    <phoneticPr fontId="1"/>
  </si>
  <si>
    <t>16時</t>
    <rPh sb="2" eb="3">
      <t>ジ</t>
    </rPh>
    <phoneticPr fontId="1"/>
  </si>
  <si>
    <t>17時</t>
    <rPh sb="2" eb="3">
      <t>ジ</t>
    </rPh>
    <phoneticPr fontId="1"/>
  </si>
  <si>
    <t>時間外</t>
    <rPh sb="0" eb="3">
      <t>ジカンガイ</t>
    </rPh>
    <phoneticPr fontId="1"/>
  </si>
  <si>
    <t>月曜日</t>
    <rPh sb="0" eb="3">
      <t>ゲツヨウビ</t>
    </rPh>
    <phoneticPr fontId="1"/>
  </si>
  <si>
    <t>火曜日</t>
    <rPh sb="0" eb="3">
      <t>カヨウビ</t>
    </rPh>
    <phoneticPr fontId="1"/>
  </si>
  <si>
    <t>水曜日</t>
    <rPh sb="0" eb="3">
      <t>スイヨウビ</t>
    </rPh>
    <phoneticPr fontId="1"/>
  </si>
  <si>
    <t>木曜日</t>
    <rPh sb="0" eb="3">
      <t>モクヨウビ</t>
    </rPh>
    <phoneticPr fontId="1"/>
  </si>
  <si>
    <t>金曜日</t>
    <rPh sb="0" eb="3">
      <t>キンヨウビ</t>
    </rPh>
    <phoneticPr fontId="1"/>
  </si>
  <si>
    <t>土曜日</t>
    <rPh sb="0" eb="3">
      <t>ドヨウビ</t>
    </rPh>
    <phoneticPr fontId="1"/>
  </si>
  <si>
    <t>日曜日</t>
    <rPh sb="0" eb="3">
      <t>ニチヨウビ</t>
    </rPh>
    <phoneticPr fontId="1"/>
  </si>
  <si>
    <t>Ａ．月別応答数</t>
    <rPh sb="2" eb="4">
      <t>ツキベツ</t>
    </rPh>
    <rPh sb="4" eb="6">
      <t>オウトウ</t>
    </rPh>
    <rPh sb="6" eb="7">
      <t>スウ</t>
    </rPh>
    <phoneticPr fontId="1"/>
  </si>
  <si>
    <t>Ｂ．時間別応答数</t>
    <rPh sb="2" eb="4">
      <t>ジカン</t>
    </rPh>
    <rPh sb="4" eb="5">
      <t>ベツ</t>
    </rPh>
    <rPh sb="5" eb="7">
      <t>オウトウ</t>
    </rPh>
    <rPh sb="7" eb="8">
      <t>スウ</t>
    </rPh>
    <phoneticPr fontId="1"/>
  </si>
  <si>
    <t>Ｃ．曜日別応答数</t>
    <rPh sb="2" eb="4">
      <t>ヨウビ</t>
    </rPh>
    <rPh sb="4" eb="5">
      <t>ベツ</t>
    </rPh>
    <rPh sb="5" eb="7">
      <t>オウトウ</t>
    </rPh>
    <rPh sb="7" eb="8">
      <t>スウ</t>
    </rPh>
    <phoneticPr fontId="1"/>
  </si>
  <si>
    <t>（１）媒体別</t>
    <rPh sb="3" eb="5">
      <t>バイタイ</t>
    </rPh>
    <rPh sb="5" eb="6">
      <t>ベツ</t>
    </rPh>
    <phoneticPr fontId="1"/>
  </si>
  <si>
    <t>３．問合せ・広聴</t>
    <rPh sb="2" eb="4">
      <t>トイアワ</t>
    </rPh>
    <rPh sb="6" eb="8">
      <t>コウチョウ</t>
    </rPh>
    <phoneticPr fontId="1"/>
  </si>
  <si>
    <t>（単位：件）</t>
    <rPh sb="1" eb="3">
      <t>タンイ</t>
    </rPh>
    <rPh sb="4" eb="5">
      <t>ケン</t>
    </rPh>
    <phoneticPr fontId="1"/>
  </si>
  <si>
    <t>※FAXと郵便は時間別データをとっていない。</t>
    <rPh sb="5" eb="7">
      <t>ユウビン</t>
    </rPh>
    <rPh sb="8" eb="10">
      <t>ジカン</t>
    </rPh>
    <rPh sb="10" eb="11">
      <t>ベツ</t>
    </rPh>
    <phoneticPr fontId="1"/>
  </si>
  <si>
    <t>※FAXと郵便は曜日別データをとっていない。</t>
    <rPh sb="5" eb="7">
      <t>ユウビン</t>
    </rPh>
    <rPh sb="8" eb="10">
      <t>ヨウビ</t>
    </rPh>
    <rPh sb="10" eb="11">
      <t>ベツ</t>
    </rPh>
    <phoneticPr fontId="1"/>
  </si>
  <si>
    <t>－３－</t>
  </si>
  <si>
    <t>－４－</t>
  </si>
  <si>
    <t>令和３年度</t>
    <rPh sb="0" eb="2">
      <t>レイワ</t>
    </rPh>
    <rPh sb="3" eb="5">
      <t>ネンド</t>
    </rPh>
    <phoneticPr fontId="1"/>
  </si>
  <si>
    <t>令和４年度</t>
    <rPh sb="0" eb="2">
      <t>レイワ</t>
    </rPh>
    <rPh sb="3" eb="5">
      <t>ネンド</t>
    </rPh>
    <phoneticPr fontId="1"/>
  </si>
  <si>
    <t>令和５年度</t>
    <rPh sb="0" eb="2">
      <t>レイワ</t>
    </rPh>
    <rPh sb="3" eb="5">
      <t>ネンド</t>
    </rPh>
    <phoneticPr fontId="1"/>
  </si>
  <si>
    <t>令和６年度</t>
    <rPh sb="0" eb="2">
      <t>レイワ</t>
    </rPh>
    <rPh sb="3" eb="5">
      <t>ネンド</t>
    </rPh>
    <phoneticPr fontId="1"/>
  </si>
  <si>
    <t>令和７年度</t>
    <rPh sb="0" eb="2">
      <t>レイワ</t>
    </rPh>
    <rPh sb="3" eb="5">
      <t>ネンド</t>
    </rPh>
    <phoneticPr fontId="1"/>
  </si>
  <si>
    <t>令和3年度</t>
    <rPh sb="0" eb="2">
      <t>レイワ</t>
    </rPh>
    <rPh sb="3" eb="5">
      <t>ネンド</t>
    </rPh>
    <phoneticPr fontId="1"/>
  </si>
  <si>
    <t>令和5年度</t>
    <rPh sb="0" eb="2">
      <t>レイワ</t>
    </rPh>
    <rPh sb="3" eb="5">
      <t>ネンド</t>
    </rPh>
    <phoneticPr fontId="1"/>
  </si>
  <si>
    <t>令和6年度</t>
    <rPh sb="0" eb="2">
      <t>レイワ</t>
    </rPh>
    <rPh sb="3" eb="5">
      <t>ネンド</t>
    </rPh>
    <phoneticPr fontId="1"/>
  </si>
  <si>
    <t>令和7年度</t>
    <rPh sb="0" eb="2">
      <t>レイワ</t>
    </rPh>
    <rPh sb="3" eb="5">
      <t>ネンド</t>
    </rPh>
    <phoneticPr fontId="1"/>
  </si>
  <si>
    <t>R7については４月から１月の10カ月の数字</t>
    <rPh sb="8" eb="9">
      <t>ガツ</t>
    </rPh>
    <rPh sb="12" eb="13">
      <t>ガツ</t>
    </rPh>
    <rPh sb="17" eb="18">
      <t>ゲツ</t>
    </rPh>
    <rPh sb="19" eb="21">
      <t>スウジ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</si>
</sst>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0625"/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176" fontId="0" fillId="0" borderId="0" xfId="0" applyNumberFormat="1" applyFill="1" applyBorder="1">
      <alignment vertical="center"/>
    </xf>
    <xf numFmtId="0" fontId="2" fillId="0" borderId="0" xfId="0" applyFont="1">
      <alignment vertical="center"/>
    </xf>
    <xf numFmtId="0" fontId="0" fillId="3" borderId="14" xfId="0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 shrinkToFit="1"/>
    </xf>
    <xf numFmtId="176" fontId="0" fillId="2" borderId="4" xfId="0" applyNumberFormat="1" applyFill="1" applyBorder="1" applyAlignment="1">
      <alignment vertical="center" shrinkToFit="1"/>
    </xf>
    <xf numFmtId="176" fontId="0" fillId="2" borderId="5" xfId="0" applyNumberFormat="1" applyFill="1" applyBorder="1" applyAlignment="1">
      <alignment vertical="center" shrinkToFit="1"/>
    </xf>
    <xf numFmtId="176" fontId="0" fillId="2" borderId="6" xfId="0" applyNumberFormat="1" applyFill="1" applyBorder="1" applyAlignment="1">
      <alignment vertical="center" shrinkToFit="1"/>
    </xf>
    <xf numFmtId="176" fontId="0" fillId="2" borderId="19" xfId="0" applyNumberFormat="1" applyFill="1" applyBorder="1" applyAlignment="1">
      <alignment vertical="center" shrinkToFit="1"/>
    </xf>
    <xf numFmtId="0" fontId="0" fillId="4" borderId="3" xfId="0" applyFill="1" applyBorder="1" applyAlignment="1">
      <alignment horizontal="center"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4" borderId="20" xfId="0" applyNumberFormat="1" applyFill="1" applyBorder="1" applyAlignment="1">
      <alignment vertical="center" shrinkToFit="1"/>
    </xf>
    <xf numFmtId="0" fontId="0" fillId="4" borderId="24" xfId="0" applyFill="1" applyBorder="1" applyAlignment="1">
      <alignment horizontal="center" vertical="center" shrinkToFit="1"/>
    </xf>
    <xf numFmtId="176" fontId="0" fillId="4" borderId="25" xfId="0" applyNumberFormat="1" applyFill="1" applyBorder="1" applyAlignment="1">
      <alignment vertical="center" shrinkToFit="1"/>
    </xf>
    <xf numFmtId="176" fontId="0" fillId="0" borderId="22" xfId="0" applyNumberForma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6" fontId="0" fillId="0" borderId="7" xfId="0" applyNumberFormat="1" applyBorder="1" applyAlignment="1">
      <alignment vertical="center" shrinkToFit="1"/>
    </xf>
    <xf numFmtId="0" fontId="0" fillId="4" borderId="17" xfId="0" applyFill="1" applyBorder="1" applyAlignment="1">
      <alignment horizontal="center" vertical="center" shrinkToFit="1"/>
    </xf>
    <xf numFmtId="176" fontId="0" fillId="0" borderId="11" xfId="0" applyNumberFormat="1" applyBorder="1" applyAlignment="1">
      <alignment vertical="center" shrinkToFit="1"/>
    </xf>
    <xf numFmtId="176" fontId="0" fillId="4" borderId="21" xfId="0" applyNumberFormat="1" applyFill="1" applyBorder="1" applyAlignment="1">
      <alignment vertical="center" shrinkToFit="1"/>
    </xf>
    <xf numFmtId="176" fontId="0" fillId="2" borderId="9" xfId="0" applyNumberFormat="1" applyFill="1" applyBorder="1" applyAlignment="1">
      <alignment vertical="center" shrinkToFit="1"/>
    </xf>
    <xf numFmtId="176" fontId="0" fillId="2" borderId="2" xfId="0" applyNumberFormat="1" applyFill="1" applyBorder="1" applyAlignment="1">
      <alignment vertical="center" shrinkToFit="1"/>
    </xf>
    <xf numFmtId="176" fontId="0" fillId="2" borderId="26" xfId="0" applyNumberFormat="1" applyFill="1" applyBorder="1" applyAlignment="1">
      <alignment vertical="center" shrinkToFit="1"/>
    </xf>
    <xf numFmtId="176" fontId="0" fillId="2" borderId="27" xfId="0" applyNumberFormat="1" applyFill="1" applyBorder="1" applyAlignment="1">
      <alignment vertical="center" shrinkToFit="1"/>
    </xf>
    <xf numFmtId="0" fontId="0" fillId="4" borderId="7" xfId="0" applyFill="1" applyBorder="1" applyAlignment="1">
      <alignment horizontal="center" vertical="center" shrinkToFit="1"/>
    </xf>
    <xf numFmtId="176" fontId="0" fillId="0" borderId="9" xfId="0" applyNumberFormat="1" applyBorder="1" applyAlignment="1">
      <alignment vertical="center" shrinkToFit="1"/>
    </xf>
    <xf numFmtId="176" fontId="0" fillId="0" borderId="2" xfId="0" applyNumberFormat="1" applyBorder="1" applyAlignment="1">
      <alignment vertical="center" shrinkToFit="1"/>
    </xf>
    <xf numFmtId="176" fontId="0" fillId="0" borderId="26" xfId="0" applyNumberFormat="1" applyBorder="1" applyAlignment="1">
      <alignment vertical="center" shrinkToFit="1"/>
    </xf>
    <xf numFmtId="176" fontId="0" fillId="4" borderId="27" xfId="0" applyNumberFormat="1" applyFill="1" applyBorder="1" applyAlignment="1">
      <alignment vertical="center" shrinkToFit="1"/>
    </xf>
    <xf numFmtId="176" fontId="0" fillId="5" borderId="22" xfId="0" applyNumberFormat="1" applyFill="1" applyBorder="1" applyAlignment="1">
      <alignment vertical="center" shrinkToFit="1"/>
    </xf>
    <xf numFmtId="176" fontId="0" fillId="5" borderId="1" xfId="0" applyNumberFormat="1" applyFill="1" applyBorder="1" applyAlignment="1">
      <alignment vertical="center" shrinkToFit="1"/>
    </xf>
    <xf numFmtId="176" fontId="0" fillId="5" borderId="7" xfId="0" applyNumberFormat="1" applyFill="1" applyBorder="1" applyAlignment="1">
      <alignment vertical="center" shrinkToFit="1"/>
    </xf>
    <xf numFmtId="176" fontId="0" fillId="5" borderId="23" xfId="0" applyNumberFormat="1" applyFill="1" applyBorder="1" applyAlignment="1">
      <alignment vertical="center" shrinkToFit="1"/>
    </xf>
    <xf numFmtId="176" fontId="0" fillId="5" borderId="11" xfId="0" applyNumberFormat="1" applyFill="1" applyBorder="1" applyAlignment="1">
      <alignment vertical="center" shrinkToFit="1"/>
    </xf>
    <xf numFmtId="176" fontId="0" fillId="5" borderId="12" xfId="0" applyNumberFormat="1" applyFill="1" applyBorder="1" applyAlignment="1">
      <alignment vertical="center" shrinkToFit="1"/>
    </xf>
    <xf numFmtId="0" fontId="0" fillId="3" borderId="30" xfId="0" applyFill="1" applyBorder="1" applyAlignment="1">
      <alignment horizontal="center" vertical="center" shrinkToFit="1"/>
    </xf>
    <xf numFmtId="176" fontId="0" fillId="4" borderId="31" xfId="0" applyNumberFormat="1" applyFill="1" applyBorder="1" applyAlignment="1">
      <alignment vertical="center" shrinkToFit="1"/>
    </xf>
    <xf numFmtId="0" fontId="0" fillId="3" borderId="13" xfId="0" applyFill="1" applyBorder="1" applyAlignment="1">
      <alignment horizontal="center" vertical="center" shrinkToFit="1"/>
    </xf>
    <xf numFmtId="0" fontId="0" fillId="0" borderId="30" xfId="0" applyBorder="1">
      <alignment vertical="center"/>
    </xf>
    <xf numFmtId="176" fontId="0" fillId="0" borderId="36" xfId="0" applyNumberFormat="1" applyBorder="1" applyAlignment="1">
      <alignment vertical="center" shrinkToFit="1"/>
    </xf>
    <xf numFmtId="176" fontId="0" fillId="0" borderId="35" xfId="0" applyNumberFormat="1" applyBorder="1" applyAlignment="1">
      <alignment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3" borderId="33" xfId="0" applyFill="1" applyBorder="1" applyAlignment="1">
      <alignment horizontal="center" vertical="center" shrinkToFit="1"/>
    </xf>
    <xf numFmtId="0" fontId="0" fillId="3" borderId="34" xfId="0" applyFill="1" applyBorder="1" applyAlignment="1">
      <alignment horizontal="center" vertical="center" shrinkToFit="1"/>
    </xf>
    <xf numFmtId="176" fontId="0" fillId="4" borderId="7" xfId="0" applyNumberFormat="1" applyFill="1" applyBorder="1" applyAlignment="1">
      <alignment vertical="center" shrinkToFit="1"/>
    </xf>
    <xf numFmtId="0" fontId="0" fillId="4" borderId="11" xfId="0" applyFill="1" applyBorder="1" applyAlignment="1">
      <alignment horizontal="center" vertical="center" shrinkToFit="1"/>
    </xf>
    <xf numFmtId="176" fontId="0" fillId="0" borderId="11" xfId="0" applyNumberFormat="1" applyFill="1" applyBorder="1" applyAlignment="1">
      <alignment vertical="center" shrinkToFit="1"/>
    </xf>
    <xf numFmtId="176" fontId="0" fillId="4" borderId="12" xfId="0" applyNumberFormat="1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2" borderId="22" xfId="0" applyFill="1" applyBorder="1" applyAlignment="1">
      <alignment vertical="center" shrinkToFit="1"/>
    </xf>
    <xf numFmtId="0" fontId="0" fillId="2" borderId="23" xfId="0" applyFill="1" applyBorder="1" applyAlignment="1">
      <alignment vertical="center" shrinkToFit="1"/>
    </xf>
    <xf numFmtId="0" fontId="0" fillId="2" borderId="28" xfId="0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2" borderId="8" xfId="0" applyFill="1" applyBorder="1" applyAlignment="1">
      <alignment vertical="center" shrinkToFit="1"/>
    </xf>
    <xf numFmtId="0" fontId="0" fillId="2" borderId="10" xfId="0" applyFill="1" applyBorder="1" applyAlignment="1">
      <alignment vertical="center" shrinkToFit="1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9" xfId="0" applyBorder="1" applyAlignment="1">
      <alignment horizontal="right" vertical="center"/>
    </xf>
    <xf numFmtId="0" fontId="0" fillId="3" borderId="13" xfId="0" applyFill="1" applyBorder="1" applyAlignment="1">
      <alignment horizontal="center" vertical="center" shrinkToFit="1"/>
    </xf>
    <xf numFmtId="0" fontId="0" fillId="3" borderId="16" xfId="0" applyFill="1" applyBorder="1" applyAlignment="1">
      <alignment horizontal="center" vertical="center" shrinkToFit="1"/>
    </xf>
    <xf numFmtId="0" fontId="0" fillId="0" borderId="0" xfId="0" applyBorder="1" applyAlignment="1">
      <alignment horizontal="right" vertical="center"/>
    </xf>
    <xf numFmtId="0" fontId="0" fillId="3" borderId="32" xfId="0" applyFill="1" applyBorder="1" applyAlignment="1">
      <alignment horizontal="center" vertical="center" shrinkToFit="1"/>
    </xf>
    <xf numFmtId="0" fontId="0" fillId="3" borderId="33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5B587-3B1C-4E6E-B342-5180C59A87B3}">
  <dimension ref="A1:W123"/>
  <sheetViews>
    <sheetView tabSelected="1" view="pageBreakPreview" zoomScaleNormal="100" zoomScaleSheetLayoutView="100" workbookViewId="0">
      <selection activeCell="M92" sqref="M92"/>
    </sheetView>
  </sheetViews>
  <sheetFormatPr defaultRowHeight="13.2" x14ac:dyDescent="0.2"/>
  <cols>
    <col min="1" max="4" width="1.6640625" customWidth="1"/>
    <col min="5" max="18" width="6.33203125" customWidth="1"/>
  </cols>
  <sheetData>
    <row r="1" spans="1:23" ht="16.2" x14ac:dyDescent="0.2">
      <c r="A1" s="5" t="s">
        <v>39</v>
      </c>
    </row>
    <row r="3" spans="1:23" x14ac:dyDescent="0.2">
      <c r="B3" t="s">
        <v>38</v>
      </c>
    </row>
    <row r="4" spans="1:23" ht="13.8" thickBot="1" x14ac:dyDescent="0.25">
      <c r="C4" t="s">
        <v>35</v>
      </c>
      <c r="Q4" s="66" t="s">
        <v>40</v>
      </c>
      <c r="R4" s="66"/>
    </row>
    <row r="5" spans="1:23" ht="13.8" thickBot="1" x14ac:dyDescent="0.25">
      <c r="D5" s="67" t="s">
        <v>0</v>
      </c>
      <c r="E5" s="68"/>
      <c r="F5" s="46" t="s">
        <v>5</v>
      </c>
      <c r="G5" s="46" t="s">
        <v>6</v>
      </c>
      <c r="H5" s="46" t="s">
        <v>7</v>
      </c>
      <c r="I5" s="46" t="s">
        <v>8</v>
      </c>
      <c r="J5" s="46" t="s">
        <v>9</v>
      </c>
      <c r="K5" s="46" t="s">
        <v>10</v>
      </c>
      <c r="L5" s="46" t="s">
        <v>11</v>
      </c>
      <c r="M5" s="46" t="s">
        <v>12</v>
      </c>
      <c r="N5" s="46" t="s">
        <v>13</v>
      </c>
      <c r="O5" s="46" t="s">
        <v>14</v>
      </c>
      <c r="P5" s="46" t="s">
        <v>15</v>
      </c>
      <c r="Q5" s="46" t="s">
        <v>16</v>
      </c>
      <c r="R5" s="47" t="s">
        <v>17</v>
      </c>
      <c r="T5" s="52"/>
      <c r="U5" s="52"/>
      <c r="V5" s="52"/>
      <c r="W5" s="52"/>
    </row>
    <row r="6" spans="1:23" x14ac:dyDescent="0.2">
      <c r="D6" s="53" t="s">
        <v>45</v>
      </c>
      <c r="E6" s="54"/>
      <c r="F6" s="10">
        <f>SUM(F7:F10)</f>
        <v>9851</v>
      </c>
      <c r="G6" s="10">
        <f t="shared" ref="G6:Q6" si="0">SUM(G7:G10)</f>
        <v>6775</v>
      </c>
      <c r="H6" s="10">
        <f t="shared" si="0"/>
        <v>6036</v>
      </c>
      <c r="I6" s="10">
        <f t="shared" si="0"/>
        <v>5323</v>
      </c>
      <c r="J6" s="10">
        <f t="shared" si="0"/>
        <v>4397</v>
      </c>
      <c r="K6" s="10">
        <f t="shared" si="0"/>
        <v>3727</v>
      </c>
      <c r="L6" s="10">
        <f t="shared" si="0"/>
        <v>4850</v>
      </c>
      <c r="M6" s="10">
        <f t="shared" si="0"/>
        <v>4191</v>
      </c>
      <c r="N6" s="10">
        <f t="shared" si="0"/>
        <v>2998</v>
      </c>
      <c r="O6" s="10">
        <f t="shared" si="0"/>
        <v>26125</v>
      </c>
      <c r="P6" s="10">
        <f t="shared" si="0"/>
        <v>3751</v>
      </c>
      <c r="Q6" s="10">
        <f t="shared" si="0"/>
        <v>4451</v>
      </c>
      <c r="R6" s="11">
        <f>SUM(F6:Q6)</f>
        <v>82475</v>
      </c>
      <c r="T6" s="52"/>
      <c r="U6" s="52"/>
      <c r="V6" s="52"/>
      <c r="W6" s="52"/>
    </row>
    <row r="7" spans="1:23" x14ac:dyDescent="0.2">
      <c r="D7" s="55"/>
      <c r="E7" s="45" t="s">
        <v>1</v>
      </c>
      <c r="F7" s="14">
        <v>4831</v>
      </c>
      <c r="G7" s="14">
        <v>2484</v>
      </c>
      <c r="H7" s="14">
        <v>2949</v>
      </c>
      <c r="I7" s="14">
        <v>3266</v>
      </c>
      <c r="J7" s="14">
        <v>2187</v>
      </c>
      <c r="K7" s="14">
        <v>1922</v>
      </c>
      <c r="L7" s="14">
        <v>1585</v>
      </c>
      <c r="M7" s="14">
        <v>1643</v>
      </c>
      <c r="N7" s="14">
        <v>1613</v>
      </c>
      <c r="O7" s="14">
        <v>1937</v>
      </c>
      <c r="P7" s="14">
        <v>1827</v>
      </c>
      <c r="Q7" s="14">
        <v>2167</v>
      </c>
      <c r="R7" s="48">
        <f t="shared" ref="R7:R25" si="1">SUM(F7:Q7)</f>
        <v>28411</v>
      </c>
    </row>
    <row r="8" spans="1:23" x14ac:dyDescent="0.2">
      <c r="D8" s="55"/>
      <c r="E8" s="45" t="s">
        <v>2</v>
      </c>
      <c r="F8" s="14">
        <v>92</v>
      </c>
      <c r="G8" s="14">
        <v>58</v>
      </c>
      <c r="H8" s="14">
        <v>58</v>
      </c>
      <c r="I8" s="14">
        <v>40</v>
      </c>
      <c r="J8" s="14">
        <v>61</v>
      </c>
      <c r="K8" s="14">
        <v>31</v>
      </c>
      <c r="L8" s="14">
        <v>27</v>
      </c>
      <c r="M8" s="14">
        <v>17</v>
      </c>
      <c r="N8" s="14">
        <v>29</v>
      </c>
      <c r="O8" s="14">
        <v>32</v>
      </c>
      <c r="P8" s="14">
        <v>33</v>
      </c>
      <c r="Q8" s="14">
        <v>27</v>
      </c>
      <c r="R8" s="48">
        <f t="shared" si="1"/>
        <v>505</v>
      </c>
    </row>
    <row r="9" spans="1:23" x14ac:dyDescent="0.2">
      <c r="D9" s="55"/>
      <c r="E9" s="45" t="s">
        <v>3</v>
      </c>
      <c r="F9" s="14">
        <v>4511</v>
      </c>
      <c r="G9" s="14">
        <v>3930</v>
      </c>
      <c r="H9" s="14">
        <v>2388</v>
      </c>
      <c r="I9" s="14">
        <v>1908</v>
      </c>
      <c r="J9" s="14">
        <v>1978</v>
      </c>
      <c r="K9" s="14">
        <v>1646</v>
      </c>
      <c r="L9" s="14">
        <v>2705</v>
      </c>
      <c r="M9" s="14">
        <v>1958</v>
      </c>
      <c r="N9" s="14">
        <v>1306</v>
      </c>
      <c r="O9" s="14">
        <v>16643</v>
      </c>
      <c r="P9" s="14">
        <v>1813</v>
      </c>
      <c r="Q9" s="14">
        <v>2204</v>
      </c>
      <c r="R9" s="48">
        <f t="shared" si="1"/>
        <v>42990</v>
      </c>
    </row>
    <row r="10" spans="1:23" ht="13.8" thickBot="1" x14ac:dyDescent="0.25">
      <c r="D10" s="56"/>
      <c r="E10" s="49" t="s">
        <v>4</v>
      </c>
      <c r="F10" s="50">
        <v>417</v>
      </c>
      <c r="G10" s="50">
        <v>303</v>
      </c>
      <c r="H10" s="50">
        <v>641</v>
      </c>
      <c r="I10" s="50">
        <v>109</v>
      </c>
      <c r="J10" s="50">
        <v>171</v>
      </c>
      <c r="K10" s="50">
        <v>128</v>
      </c>
      <c r="L10" s="50">
        <v>533</v>
      </c>
      <c r="M10" s="50">
        <v>573</v>
      </c>
      <c r="N10" s="50">
        <v>50</v>
      </c>
      <c r="O10" s="50">
        <v>7513</v>
      </c>
      <c r="P10" s="50">
        <v>78</v>
      </c>
      <c r="Q10" s="50">
        <v>53</v>
      </c>
      <c r="R10" s="51">
        <f t="shared" si="1"/>
        <v>10569</v>
      </c>
    </row>
    <row r="11" spans="1:23" x14ac:dyDescent="0.2">
      <c r="D11" s="53" t="s">
        <v>46</v>
      </c>
      <c r="E11" s="54"/>
      <c r="F11" s="10">
        <f>SUM(F12:F15)</f>
        <v>3234</v>
      </c>
      <c r="G11" s="10">
        <f t="shared" ref="G11:Q11" si="2">SUM(G12:G15)</f>
        <v>3046</v>
      </c>
      <c r="H11" s="10">
        <f t="shared" si="2"/>
        <v>4041</v>
      </c>
      <c r="I11" s="10">
        <f t="shared" si="2"/>
        <v>5251</v>
      </c>
      <c r="J11" s="10">
        <f t="shared" si="2"/>
        <v>3324</v>
      </c>
      <c r="K11" s="10">
        <f t="shared" si="2"/>
        <v>3123</v>
      </c>
      <c r="L11" s="10">
        <f t="shared" si="2"/>
        <v>5418</v>
      </c>
      <c r="M11" s="10">
        <f t="shared" si="2"/>
        <v>4902</v>
      </c>
      <c r="N11" s="10">
        <f t="shared" si="2"/>
        <v>3085</v>
      </c>
      <c r="O11" s="10">
        <f t="shared" si="2"/>
        <v>22510</v>
      </c>
      <c r="P11" s="10">
        <f t="shared" si="2"/>
        <v>1991</v>
      </c>
      <c r="Q11" s="10">
        <f t="shared" si="2"/>
        <v>4097</v>
      </c>
      <c r="R11" s="11">
        <f t="shared" si="1"/>
        <v>64022</v>
      </c>
    </row>
    <row r="12" spans="1:23" x14ac:dyDescent="0.2">
      <c r="D12" s="55"/>
      <c r="E12" s="45" t="s">
        <v>1</v>
      </c>
      <c r="F12" s="19">
        <v>2056</v>
      </c>
      <c r="G12" s="19">
        <v>1181</v>
      </c>
      <c r="H12" s="19">
        <v>1862</v>
      </c>
      <c r="I12" s="19">
        <v>3313</v>
      </c>
      <c r="J12" s="19">
        <v>1739</v>
      </c>
      <c r="K12" s="19">
        <v>1482</v>
      </c>
      <c r="L12" s="19">
        <v>1572</v>
      </c>
      <c r="M12" s="19">
        <v>1505</v>
      </c>
      <c r="N12" s="19">
        <v>1300</v>
      </c>
      <c r="O12" s="19">
        <v>1272</v>
      </c>
      <c r="P12" s="19">
        <v>1388</v>
      </c>
      <c r="Q12" s="19">
        <v>1884</v>
      </c>
      <c r="R12" s="48">
        <f t="shared" si="1"/>
        <v>20554</v>
      </c>
    </row>
    <row r="13" spans="1:23" x14ac:dyDescent="0.2">
      <c r="D13" s="55"/>
      <c r="E13" s="45" t="s">
        <v>2</v>
      </c>
      <c r="F13" s="19">
        <v>22</v>
      </c>
      <c r="G13" s="19">
        <v>31</v>
      </c>
      <c r="H13" s="19">
        <v>20</v>
      </c>
      <c r="I13" s="19">
        <v>20</v>
      </c>
      <c r="J13" s="19">
        <v>28</v>
      </c>
      <c r="K13" s="19">
        <v>25</v>
      </c>
      <c r="L13" s="19">
        <v>22</v>
      </c>
      <c r="M13" s="19">
        <v>24</v>
      </c>
      <c r="N13" s="19">
        <v>15</v>
      </c>
      <c r="O13" s="19">
        <v>22</v>
      </c>
      <c r="P13" s="19">
        <v>22</v>
      </c>
      <c r="Q13" s="19">
        <v>22</v>
      </c>
      <c r="R13" s="48">
        <f t="shared" si="1"/>
        <v>273</v>
      </c>
    </row>
    <row r="14" spans="1:23" x14ac:dyDescent="0.2">
      <c r="D14" s="55"/>
      <c r="E14" s="45" t="s">
        <v>3</v>
      </c>
      <c r="F14" s="19">
        <v>1116</v>
      </c>
      <c r="G14" s="19">
        <v>1800</v>
      </c>
      <c r="H14" s="19">
        <v>1777</v>
      </c>
      <c r="I14" s="19">
        <v>1884</v>
      </c>
      <c r="J14" s="19">
        <v>1513</v>
      </c>
      <c r="K14" s="19">
        <v>1513</v>
      </c>
      <c r="L14" s="19">
        <v>3325</v>
      </c>
      <c r="M14" s="19">
        <v>2351</v>
      </c>
      <c r="N14" s="19">
        <v>1737</v>
      </c>
      <c r="O14" s="19">
        <v>15741</v>
      </c>
      <c r="P14" s="19">
        <v>535</v>
      </c>
      <c r="Q14" s="19">
        <v>2155</v>
      </c>
      <c r="R14" s="48">
        <f t="shared" si="1"/>
        <v>35447</v>
      </c>
    </row>
    <row r="15" spans="1:23" ht="13.8" thickBot="1" x14ac:dyDescent="0.25">
      <c r="D15" s="56"/>
      <c r="E15" s="49" t="s">
        <v>4</v>
      </c>
      <c r="F15" s="22">
        <v>40</v>
      </c>
      <c r="G15" s="22">
        <v>34</v>
      </c>
      <c r="H15" s="22">
        <v>382</v>
      </c>
      <c r="I15" s="22">
        <v>34</v>
      </c>
      <c r="J15" s="22">
        <v>44</v>
      </c>
      <c r="K15" s="22">
        <v>103</v>
      </c>
      <c r="L15" s="22">
        <v>499</v>
      </c>
      <c r="M15" s="22">
        <v>1022</v>
      </c>
      <c r="N15" s="22">
        <v>33</v>
      </c>
      <c r="O15" s="22">
        <v>5475</v>
      </c>
      <c r="P15" s="22">
        <v>46</v>
      </c>
      <c r="Q15" s="22">
        <v>36</v>
      </c>
      <c r="R15" s="51">
        <f t="shared" si="1"/>
        <v>7748</v>
      </c>
    </row>
    <row r="16" spans="1:23" x14ac:dyDescent="0.2">
      <c r="D16" s="53" t="s">
        <v>47</v>
      </c>
      <c r="E16" s="54"/>
      <c r="F16" s="10">
        <f>SUM(F17:F20)</f>
        <v>3323</v>
      </c>
      <c r="G16" s="10">
        <f t="shared" ref="G16:Q16" si="3">SUM(G17:G20)</f>
        <v>3079</v>
      </c>
      <c r="H16" s="10">
        <f t="shared" si="3"/>
        <v>7042</v>
      </c>
      <c r="I16" s="10">
        <f t="shared" si="3"/>
        <v>3526</v>
      </c>
      <c r="J16" s="10">
        <f t="shared" si="3"/>
        <v>2284</v>
      </c>
      <c r="K16" s="10">
        <f t="shared" si="3"/>
        <v>2814</v>
      </c>
      <c r="L16" s="10">
        <f t="shared" si="3"/>
        <v>4938</v>
      </c>
      <c r="M16" s="10">
        <f t="shared" si="3"/>
        <v>2995</v>
      </c>
      <c r="N16" s="10">
        <f t="shared" si="3"/>
        <v>3078</v>
      </c>
      <c r="O16" s="10">
        <f t="shared" si="3"/>
        <v>26192</v>
      </c>
      <c r="P16" s="10">
        <f t="shared" si="3"/>
        <v>2193</v>
      </c>
      <c r="Q16" s="10">
        <f t="shared" si="3"/>
        <v>4486</v>
      </c>
      <c r="R16" s="11">
        <f t="shared" si="1"/>
        <v>65950</v>
      </c>
    </row>
    <row r="17" spans="3:18" x14ac:dyDescent="0.2">
      <c r="D17" s="55"/>
      <c r="E17" s="45" t="s">
        <v>1</v>
      </c>
      <c r="F17" s="19">
        <v>1909</v>
      </c>
      <c r="G17" s="19">
        <v>1182</v>
      </c>
      <c r="H17" s="19">
        <v>1453</v>
      </c>
      <c r="I17" s="19">
        <v>2106</v>
      </c>
      <c r="J17" s="19">
        <v>1342</v>
      </c>
      <c r="K17" s="19">
        <v>1289</v>
      </c>
      <c r="L17" s="19">
        <v>1636</v>
      </c>
      <c r="M17" s="19">
        <v>1621</v>
      </c>
      <c r="N17" s="19">
        <v>1760</v>
      </c>
      <c r="O17" s="19">
        <v>1378</v>
      </c>
      <c r="P17" s="19">
        <v>1454</v>
      </c>
      <c r="Q17" s="19">
        <v>1866</v>
      </c>
      <c r="R17" s="48">
        <f t="shared" si="1"/>
        <v>18996</v>
      </c>
    </row>
    <row r="18" spans="3:18" x14ac:dyDescent="0.2">
      <c r="D18" s="55"/>
      <c r="E18" s="45" t="s">
        <v>2</v>
      </c>
      <c r="F18" s="19">
        <v>32</v>
      </c>
      <c r="G18" s="19">
        <v>37</v>
      </c>
      <c r="H18" s="19">
        <v>19</v>
      </c>
      <c r="I18" s="19">
        <v>15</v>
      </c>
      <c r="J18" s="19">
        <v>26</v>
      </c>
      <c r="K18" s="19">
        <v>35</v>
      </c>
      <c r="L18" s="19">
        <v>23</v>
      </c>
      <c r="M18" s="19">
        <v>24</v>
      </c>
      <c r="N18" s="19">
        <v>30</v>
      </c>
      <c r="O18" s="19">
        <v>31</v>
      </c>
      <c r="P18" s="19">
        <v>35</v>
      </c>
      <c r="Q18" s="19">
        <v>36</v>
      </c>
      <c r="R18" s="48">
        <f t="shared" si="1"/>
        <v>343</v>
      </c>
    </row>
    <row r="19" spans="3:18" x14ac:dyDescent="0.2">
      <c r="D19" s="55"/>
      <c r="E19" s="45" t="s">
        <v>3</v>
      </c>
      <c r="F19" s="19">
        <v>1339</v>
      </c>
      <c r="G19" s="19">
        <v>1822</v>
      </c>
      <c r="H19" s="19">
        <v>3770</v>
      </c>
      <c r="I19" s="19">
        <v>1364</v>
      </c>
      <c r="J19" s="19">
        <v>890</v>
      </c>
      <c r="K19" s="19">
        <v>1397</v>
      </c>
      <c r="L19" s="19">
        <v>2994</v>
      </c>
      <c r="M19" s="19">
        <v>1308</v>
      </c>
      <c r="N19" s="19">
        <v>1263</v>
      </c>
      <c r="O19" s="19">
        <v>18643</v>
      </c>
      <c r="P19" s="19">
        <v>661</v>
      </c>
      <c r="Q19" s="19">
        <v>2538</v>
      </c>
      <c r="R19" s="48">
        <f t="shared" si="1"/>
        <v>37989</v>
      </c>
    </row>
    <row r="20" spans="3:18" ht="13.8" thickBot="1" x14ac:dyDescent="0.25">
      <c r="D20" s="56"/>
      <c r="E20" s="49" t="s">
        <v>4</v>
      </c>
      <c r="F20" s="22">
        <v>43</v>
      </c>
      <c r="G20" s="22">
        <v>38</v>
      </c>
      <c r="H20" s="22">
        <v>1800</v>
      </c>
      <c r="I20" s="22">
        <v>41</v>
      </c>
      <c r="J20" s="22">
        <v>26</v>
      </c>
      <c r="K20" s="22">
        <v>93</v>
      </c>
      <c r="L20" s="22">
        <v>285</v>
      </c>
      <c r="M20" s="22">
        <v>42</v>
      </c>
      <c r="N20" s="22">
        <v>25</v>
      </c>
      <c r="O20" s="22">
        <v>6140</v>
      </c>
      <c r="P20" s="22">
        <v>43</v>
      </c>
      <c r="Q20" s="22">
        <v>46</v>
      </c>
      <c r="R20" s="51">
        <f t="shared" si="1"/>
        <v>8622</v>
      </c>
    </row>
    <row r="21" spans="3:18" x14ac:dyDescent="0.2">
      <c r="D21" s="53" t="s">
        <v>48</v>
      </c>
      <c r="E21" s="54"/>
      <c r="F21" s="10">
        <f>SUM(F22:F25)</f>
        <v>3058</v>
      </c>
      <c r="G21" s="10">
        <f t="shared" ref="G21:Q21" si="4">SUM(G22:G25)</f>
        <v>2916</v>
      </c>
      <c r="H21" s="10">
        <f t="shared" si="4"/>
        <v>3525</v>
      </c>
      <c r="I21" s="10">
        <f t="shared" si="4"/>
        <v>4546</v>
      </c>
      <c r="J21" s="10">
        <f t="shared" si="4"/>
        <v>3822</v>
      </c>
      <c r="K21" s="10">
        <f t="shared" si="4"/>
        <v>3015</v>
      </c>
      <c r="L21" s="10">
        <f t="shared" si="4"/>
        <v>6184</v>
      </c>
      <c r="M21" s="10">
        <f t="shared" si="4"/>
        <v>3878</v>
      </c>
      <c r="N21" s="10">
        <f t="shared" si="4"/>
        <v>3933</v>
      </c>
      <c r="O21" s="10">
        <f t="shared" si="4"/>
        <v>17672</v>
      </c>
      <c r="P21" s="10">
        <f t="shared" si="4"/>
        <v>2410</v>
      </c>
      <c r="Q21" s="10">
        <f t="shared" si="4"/>
        <v>4549</v>
      </c>
      <c r="R21" s="11">
        <f t="shared" si="1"/>
        <v>59508</v>
      </c>
    </row>
    <row r="22" spans="3:18" x14ac:dyDescent="0.2">
      <c r="D22" s="55"/>
      <c r="E22" s="45" t="s">
        <v>1</v>
      </c>
      <c r="F22" s="19">
        <v>2218</v>
      </c>
      <c r="G22" s="19">
        <v>1201</v>
      </c>
      <c r="H22" s="19">
        <v>1431</v>
      </c>
      <c r="I22" s="19">
        <v>2981</v>
      </c>
      <c r="J22" s="19">
        <v>1218</v>
      </c>
      <c r="K22" s="19">
        <v>1354</v>
      </c>
      <c r="L22" s="19">
        <v>1829</v>
      </c>
      <c r="M22" s="19">
        <v>1491</v>
      </c>
      <c r="N22" s="19">
        <v>1320</v>
      </c>
      <c r="O22" s="19">
        <v>1224</v>
      </c>
      <c r="P22" s="19">
        <v>1605</v>
      </c>
      <c r="Q22" s="19">
        <v>2075</v>
      </c>
      <c r="R22" s="48">
        <f t="shared" si="1"/>
        <v>19947</v>
      </c>
    </row>
    <row r="23" spans="3:18" x14ac:dyDescent="0.2">
      <c r="D23" s="55"/>
      <c r="E23" s="45" t="s">
        <v>2</v>
      </c>
      <c r="F23" s="19">
        <v>26</v>
      </c>
      <c r="G23" s="19">
        <v>25</v>
      </c>
      <c r="H23" s="19">
        <v>29</v>
      </c>
      <c r="I23" s="19">
        <v>50</v>
      </c>
      <c r="J23" s="19">
        <v>34</v>
      </c>
      <c r="K23" s="19">
        <v>19</v>
      </c>
      <c r="L23" s="19">
        <v>23</v>
      </c>
      <c r="M23" s="19">
        <v>21</v>
      </c>
      <c r="N23" s="19">
        <v>34</v>
      </c>
      <c r="O23" s="19">
        <v>17</v>
      </c>
      <c r="P23" s="19">
        <v>4</v>
      </c>
      <c r="Q23" s="19">
        <v>6</v>
      </c>
      <c r="R23" s="48">
        <f t="shared" si="1"/>
        <v>288</v>
      </c>
    </row>
    <row r="24" spans="3:18" x14ac:dyDescent="0.2">
      <c r="D24" s="55"/>
      <c r="E24" s="45" t="s">
        <v>3</v>
      </c>
      <c r="F24" s="19">
        <v>747</v>
      </c>
      <c r="G24" s="19">
        <v>1665</v>
      </c>
      <c r="H24" s="19">
        <v>1626</v>
      </c>
      <c r="I24" s="19">
        <v>1485</v>
      </c>
      <c r="J24" s="19">
        <v>2536</v>
      </c>
      <c r="K24" s="19">
        <v>1239</v>
      </c>
      <c r="L24" s="19">
        <v>3719</v>
      </c>
      <c r="M24" s="19">
        <v>2327</v>
      </c>
      <c r="N24" s="19">
        <v>2062</v>
      </c>
      <c r="O24" s="19">
        <v>13026</v>
      </c>
      <c r="P24" s="19">
        <v>762</v>
      </c>
      <c r="Q24" s="19">
        <v>2425</v>
      </c>
      <c r="R24" s="48">
        <f t="shared" si="1"/>
        <v>33619</v>
      </c>
    </row>
    <row r="25" spans="3:18" ht="13.8" thickBot="1" x14ac:dyDescent="0.25">
      <c r="D25" s="56"/>
      <c r="E25" s="49" t="s">
        <v>4</v>
      </c>
      <c r="F25" s="22">
        <v>67</v>
      </c>
      <c r="G25" s="22">
        <v>25</v>
      </c>
      <c r="H25" s="22">
        <v>439</v>
      </c>
      <c r="I25" s="22">
        <v>30</v>
      </c>
      <c r="J25" s="22">
        <v>34</v>
      </c>
      <c r="K25" s="22">
        <v>403</v>
      </c>
      <c r="L25" s="22">
        <v>613</v>
      </c>
      <c r="M25" s="22">
        <v>39</v>
      </c>
      <c r="N25" s="22">
        <v>517</v>
      </c>
      <c r="O25" s="22">
        <v>3405</v>
      </c>
      <c r="P25" s="22">
        <v>39</v>
      </c>
      <c r="Q25" s="22">
        <v>43</v>
      </c>
      <c r="R25" s="51">
        <f t="shared" si="1"/>
        <v>5654</v>
      </c>
    </row>
    <row r="26" spans="3:18" x14ac:dyDescent="0.2">
      <c r="D26" s="53" t="s">
        <v>49</v>
      </c>
      <c r="E26" s="54"/>
      <c r="F26" s="10">
        <f>SUM(F27:F30)</f>
        <v>3991</v>
      </c>
      <c r="G26" s="10">
        <f t="shared" ref="G26:Q26" si="5">SUM(G27:G30)</f>
        <v>3030</v>
      </c>
      <c r="H26" s="10">
        <f t="shared" si="5"/>
        <v>4365</v>
      </c>
      <c r="I26" s="10">
        <f t="shared" si="5"/>
        <v>4941</v>
      </c>
      <c r="J26" s="10">
        <f t="shared" si="5"/>
        <v>4078</v>
      </c>
      <c r="K26" s="10">
        <f t="shared" si="5"/>
        <v>5558</v>
      </c>
      <c r="L26" s="10">
        <f t="shared" si="5"/>
        <v>3492</v>
      </c>
      <c r="M26" s="10">
        <f t="shared" si="5"/>
        <v>3663</v>
      </c>
      <c r="N26" s="10">
        <f t="shared" si="5"/>
        <v>5396</v>
      </c>
      <c r="O26" s="10">
        <f t="shared" si="5"/>
        <v>16556</v>
      </c>
      <c r="P26" s="10">
        <f t="shared" si="5"/>
        <v>0</v>
      </c>
      <c r="Q26" s="10">
        <f t="shared" si="5"/>
        <v>0</v>
      </c>
      <c r="R26" s="11">
        <f t="shared" ref="R26:R30" si="6">SUM(F26:Q26)</f>
        <v>55070</v>
      </c>
    </row>
    <row r="27" spans="3:18" x14ac:dyDescent="0.2">
      <c r="D27" s="55"/>
      <c r="E27" s="45" t="s">
        <v>1</v>
      </c>
      <c r="F27" s="19">
        <v>2855</v>
      </c>
      <c r="G27" s="19">
        <v>1340</v>
      </c>
      <c r="H27" s="19">
        <v>1756</v>
      </c>
      <c r="I27" s="19">
        <v>3447</v>
      </c>
      <c r="J27" s="19">
        <v>1626</v>
      </c>
      <c r="K27" s="19">
        <v>1790</v>
      </c>
      <c r="L27" s="19">
        <v>1930</v>
      </c>
      <c r="M27" s="19">
        <v>1351</v>
      </c>
      <c r="N27" s="19">
        <v>1242</v>
      </c>
      <c r="O27" s="19">
        <v>1246</v>
      </c>
      <c r="P27" s="43"/>
      <c r="Q27" s="43"/>
      <c r="R27" s="48">
        <f t="shared" si="6"/>
        <v>18583</v>
      </c>
    </row>
    <row r="28" spans="3:18" x14ac:dyDescent="0.2">
      <c r="D28" s="55"/>
      <c r="E28" s="45" t="s">
        <v>2</v>
      </c>
      <c r="F28" s="19">
        <v>22</v>
      </c>
      <c r="G28" s="19">
        <v>17</v>
      </c>
      <c r="H28" s="19">
        <v>21</v>
      </c>
      <c r="I28" s="19">
        <v>25</v>
      </c>
      <c r="J28" s="19">
        <v>25</v>
      </c>
      <c r="K28" s="19">
        <v>24</v>
      </c>
      <c r="L28" s="19">
        <v>36</v>
      </c>
      <c r="M28" s="19">
        <v>20</v>
      </c>
      <c r="N28" s="19">
        <v>15</v>
      </c>
      <c r="O28" s="19">
        <v>21</v>
      </c>
      <c r="P28" s="43"/>
      <c r="Q28" s="43"/>
      <c r="R28" s="48">
        <f t="shared" si="6"/>
        <v>226</v>
      </c>
    </row>
    <row r="29" spans="3:18" x14ac:dyDescent="0.2">
      <c r="D29" s="55"/>
      <c r="E29" s="45" t="s">
        <v>3</v>
      </c>
      <c r="F29" s="19">
        <v>1057</v>
      </c>
      <c r="G29" s="19">
        <v>1622</v>
      </c>
      <c r="H29" s="19">
        <v>2087</v>
      </c>
      <c r="I29" s="19">
        <v>1426</v>
      </c>
      <c r="J29" s="19">
        <v>2024</v>
      </c>
      <c r="K29" s="19">
        <v>3418</v>
      </c>
      <c r="L29" s="19">
        <v>1392</v>
      </c>
      <c r="M29" s="19">
        <v>2257</v>
      </c>
      <c r="N29" s="19">
        <v>4103</v>
      </c>
      <c r="O29" s="19">
        <v>15239</v>
      </c>
      <c r="P29" s="43"/>
      <c r="Q29" s="43"/>
      <c r="R29" s="48">
        <f t="shared" si="6"/>
        <v>34625</v>
      </c>
    </row>
    <row r="30" spans="3:18" ht="13.8" thickBot="1" x14ac:dyDescent="0.25">
      <c r="D30" s="56"/>
      <c r="E30" s="49" t="s">
        <v>4</v>
      </c>
      <c r="F30" s="22">
        <v>57</v>
      </c>
      <c r="G30" s="22">
        <v>51</v>
      </c>
      <c r="H30" s="22">
        <v>501</v>
      </c>
      <c r="I30" s="22">
        <v>43</v>
      </c>
      <c r="J30" s="22">
        <v>403</v>
      </c>
      <c r="K30" s="22">
        <v>326</v>
      </c>
      <c r="L30" s="22">
        <v>134</v>
      </c>
      <c r="M30" s="22">
        <v>35</v>
      </c>
      <c r="N30" s="22">
        <v>36</v>
      </c>
      <c r="O30" s="22">
        <v>50</v>
      </c>
      <c r="P30" s="44"/>
      <c r="Q30" s="44"/>
      <c r="R30" s="51">
        <f t="shared" si="6"/>
        <v>1636</v>
      </c>
    </row>
    <row r="31" spans="3:18" x14ac:dyDescent="0.2">
      <c r="D31" s="2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3:18" ht="13.8" thickBot="1" x14ac:dyDescent="0.25">
      <c r="C32" t="s">
        <v>36</v>
      </c>
      <c r="O32" s="63" t="s">
        <v>40</v>
      </c>
      <c r="P32" s="63"/>
    </row>
    <row r="33" spans="4:20" ht="13.8" thickBot="1" x14ac:dyDescent="0.25">
      <c r="D33" s="64" t="s">
        <v>0</v>
      </c>
      <c r="E33" s="65"/>
      <c r="F33" s="41" t="s">
        <v>18</v>
      </c>
      <c r="G33" s="6" t="s">
        <v>19</v>
      </c>
      <c r="H33" s="6" t="s">
        <v>20</v>
      </c>
      <c r="I33" s="6" t="s">
        <v>21</v>
      </c>
      <c r="J33" s="6" t="s">
        <v>22</v>
      </c>
      <c r="K33" s="6" t="s">
        <v>23</v>
      </c>
      <c r="L33" s="6" t="s">
        <v>24</v>
      </c>
      <c r="M33" s="6" t="s">
        <v>25</v>
      </c>
      <c r="N33" s="6" t="s">
        <v>26</v>
      </c>
      <c r="O33" s="7" t="s">
        <v>27</v>
      </c>
      <c r="P33" s="8" t="s">
        <v>17</v>
      </c>
      <c r="Q33" s="1"/>
      <c r="R33" s="1"/>
    </row>
    <row r="34" spans="4:20" x14ac:dyDescent="0.2">
      <c r="D34" s="57" t="s">
        <v>45</v>
      </c>
      <c r="E34" s="58"/>
      <c r="F34" s="9">
        <f>SUM(F35:F38)</f>
        <v>7442</v>
      </c>
      <c r="G34" s="10">
        <f t="shared" ref="G34:O34" si="7">SUM(G35:G38)</f>
        <v>7016</v>
      </c>
      <c r="H34" s="10">
        <f t="shared" si="7"/>
        <v>6379</v>
      </c>
      <c r="I34" s="10">
        <f t="shared" si="7"/>
        <v>5298</v>
      </c>
      <c r="J34" s="10">
        <f t="shared" si="7"/>
        <v>5596</v>
      </c>
      <c r="K34" s="10">
        <f t="shared" si="7"/>
        <v>5886</v>
      </c>
      <c r="L34" s="10">
        <f t="shared" si="7"/>
        <v>5674</v>
      </c>
      <c r="M34" s="10">
        <f t="shared" si="7"/>
        <v>5564</v>
      </c>
      <c r="N34" s="10">
        <f t="shared" si="7"/>
        <v>4557</v>
      </c>
      <c r="O34" s="11">
        <f t="shared" si="7"/>
        <v>17989</v>
      </c>
      <c r="P34" s="12">
        <f>SUM(P35:P38)</f>
        <v>82475</v>
      </c>
      <c r="Q34" s="1"/>
      <c r="R34" s="1"/>
    </row>
    <row r="35" spans="4:20" x14ac:dyDescent="0.2">
      <c r="D35" s="59"/>
      <c r="E35" s="28" t="s">
        <v>1</v>
      </c>
      <c r="F35" s="29">
        <v>4083</v>
      </c>
      <c r="G35" s="30">
        <v>3445</v>
      </c>
      <c r="H35" s="30">
        <v>3275</v>
      </c>
      <c r="I35" s="30">
        <v>2812</v>
      </c>
      <c r="J35" s="30">
        <v>3147</v>
      </c>
      <c r="K35" s="30">
        <v>3140</v>
      </c>
      <c r="L35" s="30">
        <v>3070</v>
      </c>
      <c r="M35" s="30">
        <v>3191</v>
      </c>
      <c r="N35" s="30">
        <v>2248</v>
      </c>
      <c r="O35" s="31">
        <v>0</v>
      </c>
      <c r="P35" s="32">
        <f t="shared" ref="P35:P52" si="8">SUM(F35:O35)</f>
        <v>28411</v>
      </c>
      <c r="Q35" s="1"/>
      <c r="T35" s="1"/>
    </row>
    <row r="36" spans="4:20" x14ac:dyDescent="0.2">
      <c r="D36" s="59"/>
      <c r="E36" s="13" t="s">
        <v>2</v>
      </c>
      <c r="F36" s="33"/>
      <c r="G36" s="34"/>
      <c r="H36" s="34"/>
      <c r="I36" s="34"/>
      <c r="J36" s="34"/>
      <c r="K36" s="34"/>
      <c r="L36" s="34"/>
      <c r="M36" s="34"/>
      <c r="N36" s="34"/>
      <c r="O36" s="35"/>
      <c r="P36" s="15">
        <v>505</v>
      </c>
      <c r="Q36" s="1"/>
      <c r="T36" s="1"/>
    </row>
    <row r="37" spans="4:20" x14ac:dyDescent="0.2">
      <c r="D37" s="59"/>
      <c r="E37" s="13" t="s">
        <v>3</v>
      </c>
      <c r="F37" s="18">
        <v>3359</v>
      </c>
      <c r="G37" s="19">
        <v>3571</v>
      </c>
      <c r="H37" s="19">
        <v>3104</v>
      </c>
      <c r="I37" s="19">
        <v>2486</v>
      </c>
      <c r="J37" s="19">
        <v>2449</v>
      </c>
      <c r="K37" s="19">
        <v>2746</v>
      </c>
      <c r="L37" s="19">
        <v>2604</v>
      </c>
      <c r="M37" s="19">
        <v>2373</v>
      </c>
      <c r="N37" s="19">
        <v>2309</v>
      </c>
      <c r="O37" s="20">
        <v>17989</v>
      </c>
      <c r="P37" s="15">
        <f t="shared" si="8"/>
        <v>42990</v>
      </c>
      <c r="Q37" s="1"/>
      <c r="T37" s="1"/>
    </row>
    <row r="38" spans="4:20" ht="13.8" thickBot="1" x14ac:dyDescent="0.25">
      <c r="D38" s="60"/>
      <c r="E38" s="21" t="s">
        <v>4</v>
      </c>
      <c r="F38" s="36"/>
      <c r="G38" s="37"/>
      <c r="H38" s="37"/>
      <c r="I38" s="37"/>
      <c r="J38" s="37"/>
      <c r="K38" s="37"/>
      <c r="L38" s="37"/>
      <c r="M38" s="37"/>
      <c r="N38" s="37"/>
      <c r="O38" s="38"/>
      <c r="P38" s="23">
        <f>R10</f>
        <v>10569</v>
      </c>
      <c r="Q38" s="1"/>
      <c r="R38" s="1"/>
    </row>
    <row r="39" spans="4:20" x14ac:dyDescent="0.2">
      <c r="D39" s="57" t="s">
        <v>46</v>
      </c>
      <c r="E39" s="58"/>
      <c r="F39" s="24">
        <f>SUM(F40:F43)</f>
        <v>5960</v>
      </c>
      <c r="G39" s="25">
        <f t="shared" ref="G39:O39" si="9">SUM(G40:G43)</f>
        <v>5645</v>
      </c>
      <c r="H39" s="25">
        <f t="shared" si="9"/>
        <v>4953</v>
      </c>
      <c r="I39" s="25">
        <f t="shared" si="9"/>
        <v>4147</v>
      </c>
      <c r="J39" s="25">
        <f t="shared" si="9"/>
        <v>4390</v>
      </c>
      <c r="K39" s="25">
        <f t="shared" si="9"/>
        <v>4416</v>
      </c>
      <c r="L39" s="25">
        <f t="shared" si="9"/>
        <v>4462</v>
      </c>
      <c r="M39" s="25">
        <f t="shared" si="9"/>
        <v>4816</v>
      </c>
      <c r="N39" s="25">
        <f t="shared" si="9"/>
        <v>3187</v>
      </c>
      <c r="O39" s="26">
        <f t="shared" si="9"/>
        <v>14025</v>
      </c>
      <c r="P39" s="12">
        <f>SUM(P40:P43)</f>
        <v>64022</v>
      </c>
      <c r="Q39" s="1"/>
      <c r="R39" s="1"/>
    </row>
    <row r="40" spans="4:20" x14ac:dyDescent="0.2">
      <c r="D40" s="59"/>
      <c r="E40" s="13" t="s">
        <v>1</v>
      </c>
      <c r="F40" s="18">
        <v>3114</v>
      </c>
      <c r="G40" s="19">
        <v>2587</v>
      </c>
      <c r="H40" s="19">
        <v>2377</v>
      </c>
      <c r="I40" s="19">
        <v>1924</v>
      </c>
      <c r="J40" s="19">
        <v>2306</v>
      </c>
      <c r="K40" s="19">
        <v>2294</v>
      </c>
      <c r="L40" s="19">
        <v>2270</v>
      </c>
      <c r="M40" s="19">
        <v>2323</v>
      </c>
      <c r="N40" s="19">
        <v>1359</v>
      </c>
      <c r="O40" s="20">
        <v>0</v>
      </c>
      <c r="P40" s="15">
        <f t="shared" si="8"/>
        <v>20554</v>
      </c>
      <c r="Q40" s="1"/>
      <c r="R40" s="1"/>
    </row>
    <row r="41" spans="4:20" x14ac:dyDescent="0.2">
      <c r="D41" s="59"/>
      <c r="E41" s="13" t="s">
        <v>2</v>
      </c>
      <c r="F41" s="33"/>
      <c r="G41" s="34"/>
      <c r="H41" s="34"/>
      <c r="I41" s="34"/>
      <c r="J41" s="34"/>
      <c r="K41" s="34"/>
      <c r="L41" s="34"/>
      <c r="M41" s="34"/>
      <c r="N41" s="34"/>
      <c r="O41" s="35"/>
      <c r="P41" s="15">
        <v>273</v>
      </c>
      <c r="Q41" s="1"/>
      <c r="R41" s="1"/>
    </row>
    <row r="42" spans="4:20" x14ac:dyDescent="0.2">
      <c r="D42" s="59"/>
      <c r="E42" s="13" t="s">
        <v>3</v>
      </c>
      <c r="F42" s="18">
        <v>2846</v>
      </c>
      <c r="G42" s="19">
        <v>3058</v>
      </c>
      <c r="H42" s="19">
        <v>2576</v>
      </c>
      <c r="I42" s="19">
        <v>2223</v>
      </c>
      <c r="J42" s="19">
        <v>2084</v>
      </c>
      <c r="K42" s="19">
        <v>2122</v>
      </c>
      <c r="L42" s="19">
        <v>2192</v>
      </c>
      <c r="M42" s="19">
        <v>2493</v>
      </c>
      <c r="N42" s="19">
        <v>1828</v>
      </c>
      <c r="O42" s="20">
        <v>14025</v>
      </c>
      <c r="P42" s="15">
        <f t="shared" si="8"/>
        <v>35447</v>
      </c>
      <c r="Q42" s="1"/>
      <c r="R42" s="1"/>
    </row>
    <row r="43" spans="4:20" ht="13.8" thickBot="1" x14ac:dyDescent="0.25">
      <c r="D43" s="59"/>
      <c r="E43" s="16" t="s">
        <v>4</v>
      </c>
      <c r="F43" s="33"/>
      <c r="G43" s="34"/>
      <c r="H43" s="34"/>
      <c r="I43" s="34"/>
      <c r="J43" s="34"/>
      <c r="K43" s="34"/>
      <c r="L43" s="34"/>
      <c r="M43" s="34"/>
      <c r="N43" s="34"/>
      <c r="O43" s="35"/>
      <c r="P43" s="17">
        <v>7748</v>
      </c>
      <c r="Q43" s="1"/>
      <c r="R43" s="1"/>
    </row>
    <row r="44" spans="4:20" x14ac:dyDescent="0.2">
      <c r="D44" s="57" t="s">
        <v>47</v>
      </c>
      <c r="E44" s="58"/>
      <c r="F44" s="9">
        <f>SUM(F45:F48)</f>
        <v>6221</v>
      </c>
      <c r="G44" s="10">
        <f t="shared" ref="G44:O44" si="10">SUM(G45:G48)</f>
        <v>5826</v>
      </c>
      <c r="H44" s="10">
        <f t="shared" si="10"/>
        <v>4937</v>
      </c>
      <c r="I44" s="10">
        <f t="shared" si="10"/>
        <v>4122</v>
      </c>
      <c r="J44" s="10">
        <f t="shared" si="10"/>
        <v>4641</v>
      </c>
      <c r="K44" s="10">
        <f t="shared" si="10"/>
        <v>4381</v>
      </c>
      <c r="L44" s="10">
        <f t="shared" si="10"/>
        <v>4397</v>
      </c>
      <c r="M44" s="10">
        <f t="shared" si="10"/>
        <v>5242</v>
      </c>
      <c r="N44" s="10">
        <f t="shared" si="10"/>
        <v>3509</v>
      </c>
      <c r="O44" s="11">
        <f t="shared" si="10"/>
        <v>13709</v>
      </c>
      <c r="P44" s="12">
        <f>SUM(P45:P48)</f>
        <v>65950</v>
      </c>
      <c r="Q44" s="1"/>
      <c r="R44" s="1"/>
    </row>
    <row r="45" spans="4:20" x14ac:dyDescent="0.2">
      <c r="D45" s="59"/>
      <c r="E45" s="13" t="s">
        <v>1</v>
      </c>
      <c r="F45" s="18">
        <v>2865</v>
      </c>
      <c r="G45" s="19">
        <v>2418</v>
      </c>
      <c r="H45" s="19">
        <v>2106</v>
      </c>
      <c r="I45" s="19">
        <v>1757</v>
      </c>
      <c r="J45" s="19">
        <v>2165</v>
      </c>
      <c r="K45" s="19">
        <v>2083</v>
      </c>
      <c r="L45" s="19">
        <v>2186</v>
      </c>
      <c r="M45" s="19">
        <v>2196</v>
      </c>
      <c r="N45" s="19">
        <v>1220</v>
      </c>
      <c r="O45" s="20">
        <v>0</v>
      </c>
      <c r="P45" s="15">
        <f t="shared" si="8"/>
        <v>18996</v>
      </c>
      <c r="Q45" s="1"/>
      <c r="R45" s="1"/>
    </row>
    <row r="46" spans="4:20" x14ac:dyDescent="0.2">
      <c r="D46" s="59"/>
      <c r="E46" s="13" t="s">
        <v>2</v>
      </c>
      <c r="F46" s="33"/>
      <c r="G46" s="34"/>
      <c r="H46" s="34"/>
      <c r="I46" s="34"/>
      <c r="J46" s="34"/>
      <c r="K46" s="34"/>
      <c r="L46" s="34"/>
      <c r="M46" s="34"/>
      <c r="N46" s="34"/>
      <c r="O46" s="35"/>
      <c r="P46" s="15">
        <v>343</v>
      </c>
      <c r="Q46" s="1"/>
      <c r="R46" s="1"/>
    </row>
    <row r="47" spans="4:20" x14ac:dyDescent="0.2">
      <c r="D47" s="59"/>
      <c r="E47" s="13" t="s">
        <v>3</v>
      </c>
      <c r="F47" s="18">
        <v>3356</v>
      </c>
      <c r="G47" s="19">
        <v>3408</v>
      </c>
      <c r="H47" s="19">
        <v>2831</v>
      </c>
      <c r="I47" s="19">
        <v>2365</v>
      </c>
      <c r="J47" s="19">
        <v>2476</v>
      </c>
      <c r="K47" s="19">
        <v>2298</v>
      </c>
      <c r="L47" s="19">
        <v>2211</v>
      </c>
      <c r="M47" s="19">
        <v>3046</v>
      </c>
      <c r="N47" s="19">
        <v>2289</v>
      </c>
      <c r="O47" s="20">
        <v>13709</v>
      </c>
      <c r="P47" s="15">
        <f t="shared" si="8"/>
        <v>37989</v>
      </c>
      <c r="Q47" s="1"/>
      <c r="R47" s="1"/>
    </row>
    <row r="48" spans="4:20" ht="13.8" thickBot="1" x14ac:dyDescent="0.25">
      <c r="D48" s="60"/>
      <c r="E48" s="21" t="s">
        <v>4</v>
      </c>
      <c r="F48" s="36"/>
      <c r="G48" s="37"/>
      <c r="H48" s="37"/>
      <c r="I48" s="37"/>
      <c r="J48" s="37"/>
      <c r="K48" s="37"/>
      <c r="L48" s="37"/>
      <c r="M48" s="37"/>
      <c r="N48" s="37"/>
      <c r="O48" s="38"/>
      <c r="P48" s="23">
        <v>8622</v>
      </c>
      <c r="Q48" s="1"/>
      <c r="R48" s="1"/>
    </row>
    <row r="49" spans="4:18" x14ac:dyDescent="0.2">
      <c r="D49" s="57" t="s">
        <v>48</v>
      </c>
      <c r="E49" s="58"/>
      <c r="F49" s="9">
        <f>SUM(F50:F53)</f>
        <v>5662</v>
      </c>
      <c r="G49" s="10">
        <f t="shared" ref="G49:O49" si="11">SUM(G50:G53)</f>
        <v>5402</v>
      </c>
      <c r="H49" s="10">
        <f t="shared" si="11"/>
        <v>4604</v>
      </c>
      <c r="I49" s="10">
        <f t="shared" si="11"/>
        <v>3942</v>
      </c>
      <c r="J49" s="10">
        <f t="shared" si="11"/>
        <v>4212</v>
      </c>
      <c r="K49" s="10">
        <f t="shared" si="11"/>
        <v>4469</v>
      </c>
      <c r="L49" s="10">
        <f t="shared" si="11"/>
        <v>4401</v>
      </c>
      <c r="M49" s="10">
        <f t="shared" si="11"/>
        <v>5289</v>
      </c>
      <c r="N49" s="10">
        <f t="shared" si="11"/>
        <v>3536</v>
      </c>
      <c r="O49" s="11">
        <f t="shared" si="11"/>
        <v>12049</v>
      </c>
      <c r="P49" s="12">
        <f>SUM(P50:P53)</f>
        <v>59508</v>
      </c>
      <c r="Q49" s="1"/>
      <c r="R49" s="1"/>
    </row>
    <row r="50" spans="4:18" x14ac:dyDescent="0.2">
      <c r="D50" s="59"/>
      <c r="E50" s="13" t="s">
        <v>1</v>
      </c>
      <c r="F50" s="18">
        <v>2937</v>
      </c>
      <c r="G50" s="19">
        <v>2491</v>
      </c>
      <c r="H50" s="19">
        <v>2266</v>
      </c>
      <c r="I50" s="19">
        <v>1964</v>
      </c>
      <c r="J50" s="19">
        <v>2260</v>
      </c>
      <c r="K50" s="19">
        <v>2249</v>
      </c>
      <c r="L50" s="19">
        <v>2230</v>
      </c>
      <c r="M50" s="19">
        <v>2350</v>
      </c>
      <c r="N50" s="19">
        <v>1200</v>
      </c>
      <c r="O50" s="20">
        <v>0</v>
      </c>
      <c r="P50" s="15">
        <f t="shared" si="8"/>
        <v>19947</v>
      </c>
      <c r="Q50" s="1"/>
      <c r="R50" s="1"/>
    </row>
    <row r="51" spans="4:18" x14ac:dyDescent="0.2">
      <c r="D51" s="59"/>
      <c r="E51" s="13" t="s">
        <v>2</v>
      </c>
      <c r="F51" s="33"/>
      <c r="G51" s="34"/>
      <c r="H51" s="34"/>
      <c r="I51" s="34"/>
      <c r="J51" s="34"/>
      <c r="K51" s="34"/>
      <c r="L51" s="34"/>
      <c r="M51" s="34"/>
      <c r="N51" s="34"/>
      <c r="O51" s="35"/>
      <c r="P51" s="15">
        <v>288</v>
      </c>
      <c r="Q51" s="1"/>
      <c r="R51" s="1"/>
    </row>
    <row r="52" spans="4:18" x14ac:dyDescent="0.2">
      <c r="D52" s="59"/>
      <c r="E52" s="13" t="s">
        <v>3</v>
      </c>
      <c r="F52" s="18">
        <v>2725</v>
      </c>
      <c r="G52" s="19">
        <v>2911</v>
      </c>
      <c r="H52" s="19">
        <v>2338</v>
      </c>
      <c r="I52" s="19">
        <v>1978</v>
      </c>
      <c r="J52" s="19">
        <v>1952</v>
      </c>
      <c r="K52" s="19">
        <v>2220</v>
      </c>
      <c r="L52" s="19">
        <v>2171</v>
      </c>
      <c r="M52" s="19">
        <v>2939</v>
      </c>
      <c r="N52" s="19">
        <v>2336</v>
      </c>
      <c r="O52" s="20">
        <v>12049</v>
      </c>
      <c r="P52" s="15">
        <f t="shared" si="8"/>
        <v>33619</v>
      </c>
      <c r="Q52" s="1"/>
      <c r="R52" s="1"/>
    </row>
    <row r="53" spans="4:18" ht="13.8" thickBot="1" x14ac:dyDescent="0.25">
      <c r="D53" s="60"/>
      <c r="E53" s="21" t="s">
        <v>4</v>
      </c>
      <c r="F53" s="36"/>
      <c r="G53" s="37"/>
      <c r="H53" s="37"/>
      <c r="I53" s="37"/>
      <c r="J53" s="37"/>
      <c r="K53" s="37"/>
      <c r="L53" s="37"/>
      <c r="M53" s="37"/>
      <c r="N53" s="37"/>
      <c r="O53" s="38"/>
      <c r="P53" s="23">
        <f>R25</f>
        <v>5654</v>
      </c>
      <c r="Q53" s="1"/>
      <c r="R53" s="1"/>
    </row>
    <row r="54" spans="4:18" x14ac:dyDescent="0.2">
      <c r="D54" s="57" t="s">
        <v>49</v>
      </c>
      <c r="E54" s="58"/>
      <c r="F54" s="9">
        <f>SUM(F55:F58)</f>
        <v>5837</v>
      </c>
      <c r="G54" s="10">
        <f t="shared" ref="G54:O54" si="12">SUM(G55:G58)</f>
        <v>5202</v>
      </c>
      <c r="H54" s="10">
        <f t="shared" si="12"/>
        <v>4739</v>
      </c>
      <c r="I54" s="10">
        <f t="shared" si="12"/>
        <v>3859</v>
      </c>
      <c r="J54" s="10">
        <f t="shared" si="12"/>
        <v>4216</v>
      </c>
      <c r="K54" s="10">
        <f t="shared" si="12"/>
        <v>4172</v>
      </c>
      <c r="L54" s="10">
        <f t="shared" si="12"/>
        <v>4375</v>
      </c>
      <c r="M54" s="10">
        <f t="shared" si="12"/>
        <v>4975</v>
      </c>
      <c r="N54" s="10">
        <f t="shared" si="12"/>
        <v>3326</v>
      </c>
      <c r="O54" s="11">
        <f t="shared" si="12"/>
        <v>12507</v>
      </c>
      <c r="P54" s="12">
        <f>SUM(P55:P58)</f>
        <v>55070</v>
      </c>
      <c r="Q54" s="1"/>
      <c r="R54" s="1"/>
    </row>
    <row r="55" spans="4:18" x14ac:dyDescent="0.2">
      <c r="D55" s="59"/>
      <c r="E55" s="13" t="s">
        <v>1</v>
      </c>
      <c r="F55" s="18">
        <v>2819</v>
      </c>
      <c r="G55" s="19">
        <v>2293</v>
      </c>
      <c r="H55" s="19">
        <v>2101</v>
      </c>
      <c r="I55" s="19">
        <v>1734</v>
      </c>
      <c r="J55" s="19">
        <v>2042</v>
      </c>
      <c r="K55" s="19">
        <v>2022</v>
      </c>
      <c r="L55" s="19">
        <v>2134</v>
      </c>
      <c r="M55" s="19">
        <v>2175</v>
      </c>
      <c r="N55" s="19">
        <v>1263</v>
      </c>
      <c r="O55" s="20">
        <v>0</v>
      </c>
      <c r="P55" s="15">
        <f t="shared" ref="P55" si="13">SUM(F55:O55)</f>
        <v>18583</v>
      </c>
      <c r="Q55" s="1"/>
      <c r="R55" s="1"/>
    </row>
    <row r="56" spans="4:18" x14ac:dyDescent="0.2">
      <c r="D56" s="59"/>
      <c r="E56" s="13" t="s">
        <v>2</v>
      </c>
      <c r="F56" s="33"/>
      <c r="G56" s="34"/>
      <c r="H56" s="34"/>
      <c r="I56" s="34"/>
      <c r="J56" s="34"/>
      <c r="K56" s="34"/>
      <c r="L56" s="34"/>
      <c r="M56" s="34"/>
      <c r="N56" s="34"/>
      <c r="O56" s="35"/>
      <c r="P56" s="15">
        <v>226</v>
      </c>
      <c r="Q56" s="1"/>
      <c r="R56" s="1"/>
    </row>
    <row r="57" spans="4:18" x14ac:dyDescent="0.2">
      <c r="D57" s="59"/>
      <c r="E57" s="13" t="s">
        <v>3</v>
      </c>
      <c r="F57" s="18">
        <v>3018</v>
      </c>
      <c r="G57" s="19">
        <v>2909</v>
      </c>
      <c r="H57" s="19">
        <v>2638</v>
      </c>
      <c r="I57" s="19">
        <v>2125</v>
      </c>
      <c r="J57" s="19">
        <v>2174</v>
      </c>
      <c r="K57" s="19">
        <v>2150</v>
      </c>
      <c r="L57" s="19">
        <v>2241</v>
      </c>
      <c r="M57" s="19">
        <v>2800</v>
      </c>
      <c r="N57" s="19">
        <v>2063</v>
      </c>
      <c r="O57" s="20">
        <v>12507</v>
      </c>
      <c r="P57" s="15">
        <f t="shared" ref="P57" si="14">SUM(F57:O57)</f>
        <v>34625</v>
      </c>
      <c r="Q57" s="1"/>
      <c r="R57" s="1"/>
    </row>
    <row r="58" spans="4:18" ht="13.8" thickBot="1" x14ac:dyDescent="0.25">
      <c r="D58" s="60"/>
      <c r="E58" s="21" t="s">
        <v>4</v>
      </c>
      <c r="F58" s="36"/>
      <c r="G58" s="37"/>
      <c r="H58" s="37"/>
      <c r="I58" s="37"/>
      <c r="J58" s="37"/>
      <c r="K58" s="37"/>
      <c r="L58" s="37"/>
      <c r="M58" s="37"/>
      <c r="N58" s="37"/>
      <c r="O58" s="38"/>
      <c r="P58" s="23">
        <v>1636</v>
      </c>
      <c r="Q58" s="1"/>
      <c r="R58" s="1"/>
    </row>
    <row r="59" spans="4:18" x14ac:dyDescent="0.2">
      <c r="D59" s="2" t="s">
        <v>41</v>
      </c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1"/>
      <c r="R59" s="1"/>
    </row>
    <row r="60" spans="4:18" x14ac:dyDescent="0.2">
      <c r="D60" s="2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1"/>
      <c r="R60" s="1"/>
    </row>
    <row r="61" spans="4:18" x14ac:dyDescent="0.2">
      <c r="D61" s="2"/>
      <c r="E61" s="3"/>
      <c r="F61" s="4"/>
      <c r="G61" s="4"/>
      <c r="H61" s="4"/>
      <c r="I61" s="4"/>
      <c r="J61" s="61" t="s">
        <v>43</v>
      </c>
      <c r="K61" s="61"/>
      <c r="L61" s="4"/>
      <c r="M61" s="4"/>
      <c r="N61" s="4"/>
      <c r="O61" s="4"/>
      <c r="P61" s="4"/>
      <c r="Q61" s="1"/>
      <c r="R61" s="1"/>
    </row>
    <row r="62" spans="4:18" x14ac:dyDescent="0.2">
      <c r="D62" s="2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1"/>
      <c r="R62" s="1"/>
    </row>
    <row r="63" spans="4:18" x14ac:dyDescent="0.2">
      <c r="D63" s="2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1"/>
      <c r="R63" s="1"/>
    </row>
    <row r="64" spans="4:18" x14ac:dyDescent="0.2">
      <c r="D64" s="2"/>
      <c r="E64" s="3"/>
      <c r="F64" s="4"/>
      <c r="G64" s="4"/>
      <c r="H64" s="4"/>
      <c r="I64" s="4"/>
      <c r="L64" s="4"/>
      <c r="M64" s="4"/>
      <c r="N64" s="4"/>
      <c r="O64" s="4"/>
      <c r="P64" s="4"/>
      <c r="Q64" s="1"/>
      <c r="R64" s="1"/>
    </row>
    <row r="65" spans="3:18" x14ac:dyDescent="0.2">
      <c r="D65" s="2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1"/>
      <c r="R65" s="1"/>
    </row>
    <row r="66" spans="3:18" ht="13.8" thickBot="1" x14ac:dyDescent="0.25">
      <c r="C66" t="s">
        <v>37</v>
      </c>
      <c r="L66" s="63" t="s">
        <v>40</v>
      </c>
      <c r="M66" s="63"/>
    </row>
    <row r="67" spans="3:18" ht="13.8" thickBot="1" x14ac:dyDescent="0.25">
      <c r="D67" s="64" t="s">
        <v>0</v>
      </c>
      <c r="E67" s="65"/>
      <c r="F67" s="41" t="s">
        <v>28</v>
      </c>
      <c r="G67" s="6" t="s">
        <v>29</v>
      </c>
      <c r="H67" s="6" t="s">
        <v>30</v>
      </c>
      <c r="I67" s="6" t="s">
        <v>31</v>
      </c>
      <c r="J67" s="6" t="s">
        <v>32</v>
      </c>
      <c r="K67" s="6" t="s">
        <v>33</v>
      </c>
      <c r="L67" s="7" t="s">
        <v>34</v>
      </c>
      <c r="M67" s="39" t="s">
        <v>17</v>
      </c>
      <c r="N67" s="1"/>
      <c r="O67" s="1"/>
      <c r="P67" s="1"/>
      <c r="Q67" s="1"/>
      <c r="R67" s="1"/>
    </row>
    <row r="68" spans="3:18" x14ac:dyDescent="0.2">
      <c r="D68" s="57" t="s">
        <v>50</v>
      </c>
      <c r="E68" s="58"/>
      <c r="F68" s="9">
        <f>SUM(F69:F72)</f>
        <v>20288</v>
      </c>
      <c r="G68" s="10">
        <f t="shared" ref="G68:L68" si="15">SUM(G69:G72)</f>
        <v>12603</v>
      </c>
      <c r="H68" s="10">
        <f t="shared" si="15"/>
        <v>11087</v>
      </c>
      <c r="I68" s="10">
        <f t="shared" si="15"/>
        <v>10902</v>
      </c>
      <c r="J68" s="10">
        <f t="shared" si="15"/>
        <v>10624</v>
      </c>
      <c r="K68" s="10">
        <f t="shared" si="15"/>
        <v>3231</v>
      </c>
      <c r="L68" s="11">
        <f t="shared" si="15"/>
        <v>2666</v>
      </c>
      <c r="M68" s="27">
        <f>SUM(M69:M72)</f>
        <v>82475</v>
      </c>
      <c r="N68" s="1"/>
      <c r="O68" s="1"/>
      <c r="P68" s="1"/>
      <c r="Q68" s="1"/>
      <c r="R68" s="1"/>
    </row>
    <row r="69" spans="3:18" x14ac:dyDescent="0.2">
      <c r="D69" s="59"/>
      <c r="E69" s="13" t="s">
        <v>1</v>
      </c>
      <c r="F69" s="18">
        <v>6095</v>
      </c>
      <c r="G69" s="19">
        <v>5717</v>
      </c>
      <c r="H69" s="19">
        <v>5259</v>
      </c>
      <c r="I69" s="19">
        <v>5695</v>
      </c>
      <c r="J69" s="19">
        <v>5645</v>
      </c>
      <c r="K69" s="19">
        <v>0</v>
      </c>
      <c r="L69" s="20">
        <v>0</v>
      </c>
      <c r="M69" s="15">
        <f>SUM(F69:L69)</f>
        <v>28411</v>
      </c>
      <c r="N69" s="1"/>
      <c r="O69" s="1"/>
      <c r="P69" s="1"/>
      <c r="Q69" s="1"/>
      <c r="R69" s="1"/>
    </row>
    <row r="70" spans="3:18" x14ac:dyDescent="0.2">
      <c r="D70" s="59"/>
      <c r="E70" s="13" t="s">
        <v>2</v>
      </c>
      <c r="F70" s="33"/>
      <c r="G70" s="34"/>
      <c r="H70" s="34"/>
      <c r="I70" s="34"/>
      <c r="J70" s="34"/>
      <c r="K70" s="34"/>
      <c r="L70" s="35"/>
      <c r="M70" s="15">
        <f>R8</f>
        <v>505</v>
      </c>
      <c r="N70" s="1"/>
      <c r="O70" s="1"/>
      <c r="P70" s="1"/>
      <c r="Q70" s="1"/>
      <c r="R70" s="1"/>
    </row>
    <row r="71" spans="3:18" x14ac:dyDescent="0.2">
      <c r="D71" s="59"/>
      <c r="E71" s="13" t="s">
        <v>3</v>
      </c>
      <c r="F71" s="18">
        <v>14193</v>
      </c>
      <c r="G71" s="19">
        <v>6886</v>
      </c>
      <c r="H71" s="19">
        <v>5828</v>
      </c>
      <c r="I71" s="19">
        <v>5207</v>
      </c>
      <c r="J71" s="19">
        <v>4979</v>
      </c>
      <c r="K71" s="19">
        <v>3231</v>
      </c>
      <c r="L71" s="20">
        <v>2666</v>
      </c>
      <c r="M71" s="15">
        <f t="shared" ref="M71" si="16">SUM(F71:L71)</f>
        <v>42990</v>
      </c>
      <c r="N71" s="1"/>
      <c r="O71" s="1"/>
      <c r="P71" s="1"/>
      <c r="Q71" s="1"/>
      <c r="R71" s="1"/>
    </row>
    <row r="72" spans="3:18" ht="13.8" thickBot="1" x14ac:dyDescent="0.25">
      <c r="D72" s="60"/>
      <c r="E72" s="21" t="s">
        <v>4</v>
      </c>
      <c r="F72" s="36"/>
      <c r="G72" s="37"/>
      <c r="H72" s="37"/>
      <c r="I72" s="37"/>
      <c r="J72" s="37"/>
      <c r="K72" s="37"/>
      <c r="L72" s="38"/>
      <c r="M72" s="23">
        <f>R10</f>
        <v>10569</v>
      </c>
      <c r="N72" s="1"/>
      <c r="O72" s="1"/>
      <c r="P72" s="1"/>
      <c r="Q72" s="1"/>
      <c r="R72" s="1"/>
    </row>
    <row r="73" spans="3:18" x14ac:dyDescent="0.2">
      <c r="D73" s="57" t="s">
        <v>46</v>
      </c>
      <c r="E73" s="58"/>
      <c r="F73" s="24">
        <f>SUM(F74:F77)</f>
        <v>7614</v>
      </c>
      <c r="G73" s="25">
        <f t="shared" ref="G73:L73" si="17">SUM(G74:G77)</f>
        <v>18124</v>
      </c>
      <c r="H73" s="25">
        <f t="shared" si="17"/>
        <v>9684</v>
      </c>
      <c r="I73" s="25">
        <f t="shared" si="17"/>
        <v>8029</v>
      </c>
      <c r="J73" s="25">
        <f t="shared" si="17"/>
        <v>7999</v>
      </c>
      <c r="K73" s="25">
        <f t="shared" si="17"/>
        <v>2608</v>
      </c>
      <c r="L73" s="26">
        <f t="shared" si="17"/>
        <v>1943</v>
      </c>
      <c r="M73" s="27">
        <f>SUM(M74:M77)</f>
        <v>64022</v>
      </c>
      <c r="N73" s="1"/>
      <c r="O73" s="1"/>
      <c r="P73" s="1"/>
      <c r="Q73" s="1"/>
      <c r="R73" s="1"/>
    </row>
    <row r="74" spans="3:18" x14ac:dyDescent="0.2">
      <c r="D74" s="59"/>
      <c r="E74" s="13" t="s">
        <v>1</v>
      </c>
      <c r="F74" s="18">
        <v>4497</v>
      </c>
      <c r="G74" s="19">
        <v>3983</v>
      </c>
      <c r="H74" s="19">
        <v>4079</v>
      </c>
      <c r="I74" s="19">
        <v>3882</v>
      </c>
      <c r="J74" s="19">
        <v>4113</v>
      </c>
      <c r="K74" s="19">
        <v>0</v>
      </c>
      <c r="L74" s="20">
        <v>0</v>
      </c>
      <c r="M74" s="15">
        <f>SUM(F74:L74)</f>
        <v>20554</v>
      </c>
      <c r="N74" s="1"/>
      <c r="O74" s="1"/>
      <c r="P74" s="1"/>
      <c r="Q74" s="1"/>
      <c r="R74" s="1"/>
    </row>
    <row r="75" spans="3:18" x14ac:dyDescent="0.2">
      <c r="D75" s="59"/>
      <c r="E75" s="13" t="s">
        <v>2</v>
      </c>
      <c r="F75" s="33"/>
      <c r="G75" s="34"/>
      <c r="H75" s="34"/>
      <c r="I75" s="34"/>
      <c r="J75" s="34"/>
      <c r="K75" s="34"/>
      <c r="L75" s="35"/>
      <c r="M75" s="15">
        <f>P41</f>
        <v>273</v>
      </c>
      <c r="N75" s="1"/>
      <c r="O75" s="1"/>
      <c r="P75" s="1"/>
      <c r="Q75" s="1"/>
      <c r="R75" s="1"/>
    </row>
    <row r="76" spans="3:18" x14ac:dyDescent="0.2">
      <c r="D76" s="59"/>
      <c r="E76" s="13" t="s">
        <v>3</v>
      </c>
      <c r="F76" s="18">
        <v>3117</v>
      </c>
      <c r="G76" s="19">
        <v>14141</v>
      </c>
      <c r="H76" s="19">
        <v>5605</v>
      </c>
      <c r="I76" s="19">
        <v>4147</v>
      </c>
      <c r="J76" s="19">
        <v>3886</v>
      </c>
      <c r="K76" s="19">
        <v>2608</v>
      </c>
      <c r="L76" s="20">
        <v>1943</v>
      </c>
      <c r="M76" s="15">
        <f t="shared" ref="M76" si="18">SUM(F76:L76)</f>
        <v>35447</v>
      </c>
      <c r="N76" s="1"/>
      <c r="O76" s="1"/>
      <c r="P76" s="1"/>
      <c r="Q76" s="1"/>
      <c r="R76" s="1"/>
    </row>
    <row r="77" spans="3:18" ht="13.8" thickBot="1" x14ac:dyDescent="0.25">
      <c r="D77" s="59"/>
      <c r="E77" s="16" t="s">
        <v>4</v>
      </c>
      <c r="F77" s="33"/>
      <c r="G77" s="34"/>
      <c r="H77" s="34"/>
      <c r="I77" s="34"/>
      <c r="J77" s="34"/>
      <c r="K77" s="34"/>
      <c r="L77" s="35"/>
      <c r="M77" s="40">
        <f>P43</f>
        <v>7748</v>
      </c>
      <c r="N77" s="1"/>
      <c r="O77" s="1"/>
      <c r="P77" s="1"/>
      <c r="Q77" s="1"/>
      <c r="R77" s="1"/>
    </row>
    <row r="78" spans="3:18" x14ac:dyDescent="0.2">
      <c r="D78" s="57" t="s">
        <v>51</v>
      </c>
      <c r="E78" s="58"/>
      <c r="F78" s="9">
        <f>SUM(F79:F82)</f>
        <v>7351</v>
      </c>
      <c r="G78" s="10">
        <f t="shared" ref="G78:L78" si="19">SUM(G79:G82)</f>
        <v>9180</v>
      </c>
      <c r="H78" s="10">
        <f t="shared" si="19"/>
        <v>19143</v>
      </c>
      <c r="I78" s="10">
        <f t="shared" si="19"/>
        <v>8608</v>
      </c>
      <c r="J78" s="10">
        <f t="shared" si="19"/>
        <v>7516</v>
      </c>
      <c r="K78" s="10">
        <f t="shared" si="19"/>
        <v>2563</v>
      </c>
      <c r="L78" s="11">
        <f t="shared" si="19"/>
        <v>2624</v>
      </c>
      <c r="M78" s="12">
        <f>SUM(M79:M82)</f>
        <v>65950</v>
      </c>
      <c r="N78" s="1"/>
      <c r="O78" s="1"/>
      <c r="P78" s="1"/>
      <c r="Q78" s="1"/>
      <c r="R78" s="1"/>
    </row>
    <row r="79" spans="3:18" x14ac:dyDescent="0.2">
      <c r="D79" s="59"/>
      <c r="E79" s="13" t="s">
        <v>1</v>
      </c>
      <c r="F79" s="18">
        <v>4040</v>
      </c>
      <c r="G79" s="19">
        <v>3974</v>
      </c>
      <c r="H79" s="19">
        <v>3660</v>
      </c>
      <c r="I79" s="19">
        <v>3790</v>
      </c>
      <c r="J79" s="19">
        <v>3532</v>
      </c>
      <c r="K79" s="19">
        <v>0</v>
      </c>
      <c r="L79" s="20">
        <v>0</v>
      </c>
      <c r="M79" s="15">
        <f>SUM(F79:L79)</f>
        <v>18996</v>
      </c>
      <c r="N79" s="1"/>
      <c r="O79" s="1"/>
      <c r="P79" s="1"/>
      <c r="Q79" s="1"/>
      <c r="R79" s="1"/>
    </row>
    <row r="80" spans="3:18" x14ac:dyDescent="0.2">
      <c r="D80" s="59"/>
      <c r="E80" s="13" t="s">
        <v>2</v>
      </c>
      <c r="F80" s="33"/>
      <c r="G80" s="34"/>
      <c r="H80" s="34"/>
      <c r="I80" s="34"/>
      <c r="J80" s="34"/>
      <c r="K80" s="34"/>
      <c r="L80" s="35"/>
      <c r="M80" s="15">
        <f>P46</f>
        <v>343</v>
      </c>
      <c r="N80" s="1"/>
      <c r="O80" s="1"/>
      <c r="P80" s="1"/>
      <c r="Q80" s="1"/>
      <c r="R80" s="1"/>
    </row>
    <row r="81" spans="4:21" x14ac:dyDescent="0.2">
      <c r="D81" s="59"/>
      <c r="E81" s="13" t="s">
        <v>3</v>
      </c>
      <c r="F81" s="18">
        <v>3311</v>
      </c>
      <c r="G81" s="19">
        <v>5206</v>
      </c>
      <c r="H81" s="19">
        <v>15483</v>
      </c>
      <c r="I81" s="19">
        <v>4818</v>
      </c>
      <c r="J81" s="19">
        <v>3984</v>
      </c>
      <c r="K81" s="19">
        <v>2563</v>
      </c>
      <c r="L81" s="20">
        <v>2624</v>
      </c>
      <c r="M81" s="15">
        <f t="shared" ref="M81" si="20">SUM(F81:L81)</f>
        <v>37989</v>
      </c>
      <c r="N81" s="1"/>
      <c r="O81" s="1"/>
      <c r="P81" s="1"/>
      <c r="Q81" s="1"/>
      <c r="R81" s="1"/>
    </row>
    <row r="82" spans="4:21" ht="13.8" thickBot="1" x14ac:dyDescent="0.25">
      <c r="D82" s="60"/>
      <c r="E82" s="21" t="s">
        <v>4</v>
      </c>
      <c r="F82" s="36"/>
      <c r="G82" s="37"/>
      <c r="H82" s="37"/>
      <c r="I82" s="37"/>
      <c r="J82" s="37"/>
      <c r="K82" s="37"/>
      <c r="L82" s="38"/>
      <c r="M82" s="23">
        <f>P48</f>
        <v>8622</v>
      </c>
      <c r="N82" s="1"/>
      <c r="O82" s="1"/>
      <c r="P82" s="1"/>
      <c r="Q82" s="1"/>
      <c r="R82" s="1"/>
    </row>
    <row r="83" spans="4:21" x14ac:dyDescent="0.2">
      <c r="D83" s="57" t="s">
        <v>52</v>
      </c>
      <c r="E83" s="58"/>
      <c r="F83" s="9">
        <f>SUM(F84:F87)</f>
        <v>7466</v>
      </c>
      <c r="G83" s="10">
        <f t="shared" ref="G83:L83" si="21">SUM(G84:G87)</f>
        <v>8510</v>
      </c>
      <c r="H83" s="10">
        <f t="shared" si="21"/>
        <v>7376</v>
      </c>
      <c r="I83" s="10">
        <f t="shared" si="21"/>
        <v>7217</v>
      </c>
      <c r="J83" s="10">
        <f t="shared" si="21"/>
        <v>15576</v>
      </c>
      <c r="K83" s="10">
        <f t="shared" si="21"/>
        <v>3845</v>
      </c>
      <c r="L83" s="11">
        <f t="shared" si="21"/>
        <v>3576</v>
      </c>
      <c r="M83" s="12">
        <f>SUM(M84:M87)</f>
        <v>59508</v>
      </c>
      <c r="N83" s="1"/>
      <c r="O83" s="1"/>
      <c r="P83" s="1"/>
      <c r="Q83" s="1"/>
      <c r="R83" s="1"/>
    </row>
    <row r="84" spans="4:21" x14ac:dyDescent="0.2">
      <c r="D84" s="59"/>
      <c r="E84" s="13" t="s">
        <v>1</v>
      </c>
      <c r="F84" s="18">
        <v>3995</v>
      </c>
      <c r="G84" s="19">
        <v>4158</v>
      </c>
      <c r="H84" s="19">
        <v>4054</v>
      </c>
      <c r="I84" s="19">
        <v>3803</v>
      </c>
      <c r="J84" s="19">
        <v>3937</v>
      </c>
      <c r="K84" s="19">
        <v>0</v>
      </c>
      <c r="L84" s="20">
        <v>0</v>
      </c>
      <c r="M84" s="15">
        <f>SUM(F84:L84)</f>
        <v>19947</v>
      </c>
      <c r="N84" s="1"/>
      <c r="P84" s="1"/>
      <c r="Q84" s="1"/>
      <c r="R84" s="1"/>
      <c r="T84" s="1"/>
    </row>
    <row r="85" spans="4:21" x14ac:dyDescent="0.2">
      <c r="D85" s="59"/>
      <c r="E85" s="13" t="s">
        <v>2</v>
      </c>
      <c r="F85" s="33"/>
      <c r="G85" s="34"/>
      <c r="H85" s="34"/>
      <c r="I85" s="34"/>
      <c r="J85" s="34"/>
      <c r="K85" s="34"/>
      <c r="L85" s="35"/>
      <c r="M85" s="15">
        <f>P51</f>
        <v>288</v>
      </c>
      <c r="N85" s="1"/>
      <c r="P85" s="1"/>
      <c r="Q85" s="1"/>
      <c r="R85" s="1"/>
      <c r="T85" s="1"/>
    </row>
    <row r="86" spans="4:21" x14ac:dyDescent="0.2">
      <c r="D86" s="59"/>
      <c r="E86" s="13" t="s">
        <v>3</v>
      </c>
      <c r="F86" s="18">
        <v>3471</v>
      </c>
      <c r="G86" s="19">
        <v>4352</v>
      </c>
      <c r="H86" s="19">
        <v>3322</v>
      </c>
      <c r="I86" s="19">
        <v>3414</v>
      </c>
      <c r="J86" s="19">
        <v>11639</v>
      </c>
      <c r="K86" s="19">
        <v>3845</v>
      </c>
      <c r="L86" s="20">
        <v>3576</v>
      </c>
      <c r="M86" s="15">
        <f t="shared" ref="M86" si="22">SUM(F86:L86)</f>
        <v>33619</v>
      </c>
      <c r="N86" s="1"/>
      <c r="P86" s="1"/>
      <c r="Q86" s="1"/>
      <c r="R86" s="1"/>
      <c r="T86" s="1"/>
    </row>
    <row r="87" spans="4:21" ht="13.8" thickBot="1" x14ac:dyDescent="0.25">
      <c r="D87" s="60"/>
      <c r="E87" s="21" t="s">
        <v>4</v>
      </c>
      <c r="F87" s="36"/>
      <c r="G87" s="37"/>
      <c r="H87" s="37"/>
      <c r="I87" s="37"/>
      <c r="J87" s="37"/>
      <c r="K87" s="37"/>
      <c r="L87" s="38"/>
      <c r="M87" s="23">
        <f>P53</f>
        <v>5654</v>
      </c>
      <c r="N87" s="1"/>
      <c r="O87" s="1"/>
      <c r="P87" s="1"/>
      <c r="Q87" s="1"/>
      <c r="R87" s="1"/>
    </row>
    <row r="88" spans="4:21" ht="13.8" thickBot="1" x14ac:dyDescent="0.25">
      <c r="D88" s="57" t="s">
        <v>53</v>
      </c>
      <c r="E88" s="58"/>
      <c r="F88" s="9">
        <f>SUM(F89:F92)</f>
        <v>9025</v>
      </c>
      <c r="G88" s="10">
        <f t="shared" ref="G88:L88" si="23">SUM(G89:G92)</f>
        <v>7298</v>
      </c>
      <c r="H88" s="10">
        <f t="shared" si="23"/>
        <v>7291</v>
      </c>
      <c r="I88" s="10">
        <f t="shared" si="23"/>
        <v>6645</v>
      </c>
      <c r="J88" s="10">
        <f t="shared" si="23"/>
        <v>7602</v>
      </c>
      <c r="K88" s="10">
        <f t="shared" si="23"/>
        <v>10927</v>
      </c>
      <c r="L88" s="11">
        <f t="shared" si="23"/>
        <v>4420</v>
      </c>
      <c r="M88" s="12">
        <f>SUM(M89:M92)</f>
        <v>55070</v>
      </c>
      <c r="N88" s="1"/>
      <c r="O88" s="1"/>
      <c r="P88" s="1"/>
      <c r="Q88" s="1"/>
      <c r="R88" s="1"/>
    </row>
    <row r="89" spans="4:21" ht="13.8" thickBot="1" x14ac:dyDescent="0.25">
      <c r="D89" s="59"/>
      <c r="E89" s="13" t="s">
        <v>1</v>
      </c>
      <c r="F89" s="18">
        <v>3545</v>
      </c>
      <c r="G89" s="19">
        <v>3761</v>
      </c>
      <c r="H89" s="19">
        <v>3840</v>
      </c>
      <c r="I89" s="19">
        <v>3530</v>
      </c>
      <c r="J89" s="19">
        <v>3907</v>
      </c>
      <c r="K89" s="19">
        <v>0</v>
      </c>
      <c r="L89" s="20">
        <v>0</v>
      </c>
      <c r="M89" s="15">
        <f>SUM(F89:L89)</f>
        <v>18583</v>
      </c>
      <c r="N89" s="1"/>
      <c r="P89" s="1"/>
      <c r="Q89" s="1"/>
      <c r="R89" s="1"/>
      <c r="T89" s="1"/>
      <c r="U89" s="42"/>
    </row>
    <row r="90" spans="4:21" x14ac:dyDescent="0.2">
      <c r="D90" s="59"/>
      <c r="E90" s="13" t="s">
        <v>2</v>
      </c>
      <c r="F90" s="33"/>
      <c r="G90" s="34"/>
      <c r="H90" s="34"/>
      <c r="I90" s="34"/>
      <c r="J90" s="34"/>
      <c r="K90" s="34"/>
      <c r="L90" s="35"/>
      <c r="M90" s="15">
        <v>226</v>
      </c>
      <c r="N90" s="1"/>
      <c r="P90" s="1"/>
      <c r="Q90" s="1"/>
      <c r="R90" s="1"/>
      <c r="T90" s="1"/>
    </row>
    <row r="91" spans="4:21" x14ac:dyDescent="0.2">
      <c r="D91" s="59"/>
      <c r="E91" s="13" t="s">
        <v>3</v>
      </c>
      <c r="F91" s="18">
        <v>5480</v>
      </c>
      <c r="G91" s="19">
        <v>3537</v>
      </c>
      <c r="H91" s="19">
        <v>3451</v>
      </c>
      <c r="I91" s="19">
        <v>3115</v>
      </c>
      <c r="J91" s="19">
        <v>3695</v>
      </c>
      <c r="K91" s="19">
        <v>10927</v>
      </c>
      <c r="L91" s="20">
        <v>4420</v>
      </c>
      <c r="M91" s="15">
        <f t="shared" ref="M91" si="24">SUM(F91:L91)</f>
        <v>34625</v>
      </c>
      <c r="N91" s="1"/>
      <c r="P91" s="1"/>
      <c r="Q91" s="1"/>
      <c r="R91" s="1"/>
      <c r="T91" s="1"/>
    </row>
    <row r="92" spans="4:21" ht="13.8" thickBot="1" x14ac:dyDescent="0.25">
      <c r="D92" s="60"/>
      <c r="E92" s="21" t="s">
        <v>4</v>
      </c>
      <c r="F92" s="36"/>
      <c r="G92" s="37"/>
      <c r="H92" s="37"/>
      <c r="I92" s="37"/>
      <c r="J92" s="37"/>
      <c r="K92" s="37"/>
      <c r="L92" s="38"/>
      <c r="M92" s="23">
        <v>1636</v>
      </c>
      <c r="N92" s="1"/>
      <c r="O92" s="1"/>
      <c r="P92" s="1"/>
      <c r="Q92" s="1"/>
      <c r="R92" s="1"/>
    </row>
    <row r="95" spans="4:21" x14ac:dyDescent="0.2">
      <c r="D95" s="2" t="s">
        <v>42</v>
      </c>
    </row>
    <row r="96" spans="4:21" x14ac:dyDescent="0.2">
      <c r="E96" s="62" t="s">
        <v>54</v>
      </c>
      <c r="F96" s="62"/>
      <c r="G96" s="62"/>
      <c r="H96" s="62"/>
      <c r="I96" s="62"/>
      <c r="J96" s="62"/>
      <c r="K96" s="62"/>
      <c r="L96" s="62"/>
      <c r="M96" s="62"/>
      <c r="N96" s="62"/>
      <c r="O96" s="62"/>
    </row>
    <row r="97" spans="5:15" x14ac:dyDescent="0.2"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</row>
    <row r="98" spans="5:15" x14ac:dyDescent="0.2"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</row>
    <row r="123" spans="10:11" x14ac:dyDescent="0.2">
      <c r="J123" s="52" t="s">
        <v>44</v>
      </c>
      <c r="K123" s="52"/>
    </row>
  </sheetData>
  <mergeCells count="40">
    <mergeCell ref="D11:E11"/>
    <mergeCell ref="D44:E44"/>
    <mergeCell ref="D12:D15"/>
    <mergeCell ref="D16:E16"/>
    <mergeCell ref="D17:D20"/>
    <mergeCell ref="D21:E21"/>
    <mergeCell ref="D22:D25"/>
    <mergeCell ref="D33:E33"/>
    <mergeCell ref="D34:E34"/>
    <mergeCell ref="D40:D43"/>
    <mergeCell ref="Q4:R4"/>
    <mergeCell ref="D5:E5"/>
    <mergeCell ref="T5:W6"/>
    <mergeCell ref="D6:E6"/>
    <mergeCell ref="D7:D10"/>
    <mergeCell ref="D49:E49"/>
    <mergeCell ref="D50:D53"/>
    <mergeCell ref="E96:O98"/>
    <mergeCell ref="O32:P32"/>
    <mergeCell ref="L66:M66"/>
    <mergeCell ref="D67:E67"/>
    <mergeCell ref="D89:D92"/>
    <mergeCell ref="D83:E83"/>
    <mergeCell ref="D84:D87"/>
    <mergeCell ref="J123:K123"/>
    <mergeCell ref="D26:E26"/>
    <mergeCell ref="D27:D30"/>
    <mergeCell ref="D54:E54"/>
    <mergeCell ref="D55:D58"/>
    <mergeCell ref="D88:E88"/>
    <mergeCell ref="D68:E68"/>
    <mergeCell ref="D69:D72"/>
    <mergeCell ref="D73:E73"/>
    <mergeCell ref="D74:D77"/>
    <mergeCell ref="D78:E78"/>
    <mergeCell ref="D79:D82"/>
    <mergeCell ref="D45:D48"/>
    <mergeCell ref="J61:K61"/>
    <mergeCell ref="D35:D38"/>
    <mergeCell ref="D39:E39"/>
  </mergeCells>
  <phoneticPr fontId="1"/>
  <pageMargins left="0.39370078740157483" right="0.39370078740157483" top="0.74803149606299213" bottom="0.74803149606299213" header="0.31496062992125984" footer="0.31496062992125984"/>
  <pageSetup paperSize="9" scale="95" fitToHeight="0" orientation="portrait" r:id="rId1"/>
  <rowBreaks count="1" manualBreakCount="1">
    <brk id="62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更新用</vt:lpstr>
      <vt:lpstr>更新用!Print_Area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2026-04-03T01:24:20Z</dcterms:created>
  <dcterms:modified xsi:type="dcterms:W3CDTF">2026-04-15T16:22:18Z</dcterms:modified>
</cp:coreProperties>
</file>