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G0000SV1NS701\d11757$\doc\財政\06 決算・健全化\26 財政状況資料集\財政状況資料集【H24～】\R7（R6決算）\14_ホームページ掲載用（2回目）\"/>
    </mc:Choice>
  </mc:AlternateContent>
  <xr:revisionPtr revIDLastSave="0" documentId="13_ncr:1_{E297C762-5888-4480-B379-5719A006132C}" xr6:coauthVersionLast="47" xr6:coauthVersionMax="47" xr10:uidLastSave="{00000000-0000-0000-0000-000000000000}"/>
  <bookViews>
    <workbookView xWindow="-108" yWindow="-108" windowWidth="23256" windowHeight="1389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AM35" i="10"/>
  <c r="BW34" i="10"/>
  <c r="BW35" i="10" s="1"/>
  <c r="BW36" i="10" s="1"/>
  <c r="BW37" i="10" s="1"/>
  <c r="BW38" i="10" s="1"/>
  <c r="BW39" i="10" s="1"/>
  <c r="BW40" i="10" s="1"/>
  <c r="BE34" i="10"/>
  <c r="C34" i="10"/>
  <c r="CO34" i="10" l="1"/>
  <c r="U34" i="10"/>
  <c r="U35" i="10" s="1"/>
  <c r="U36" i="10" s="1"/>
  <c r="C35"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alcChain>
</file>

<file path=xl/sharedStrings.xml><?xml version="1.0" encoding="utf-8"?>
<sst xmlns="http://schemas.openxmlformats.org/spreadsheetml/2006/main" count="1132" uniqueCount="572">
  <si>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</si>
  <si>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</si>
  <si>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</si>
  <si>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</si>
  <si>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</si>
  <si>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</si>
  <si>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</si>
  <si>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</si>
  <si>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</si>
  <si>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</si>
  <si>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</si>
  <si>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</si>
  <si>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</si>
  <si>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</si>
  <si>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</si>
  <si>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</si>
  <si>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</si>
  <si>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</si>
  <si>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</si>
  <si>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</si>
  <si>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</si>
  <si>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</si>
  <si>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</si>
  <si>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</si>
  <si>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</si>
  <si>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</si>
  <si>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</si>
  <si>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</si>
  <si>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</si>
  <si>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</si>
  <si>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</si>
  <si>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</si>
  <si>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</si>
  <si>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</si>
  <si>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</si>
  <si>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</si>
  <si>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</si>
  <si>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</si>
  <si>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</si>
  <si>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</si>
  <si>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</si>
  <si>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</si>
  <si>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</si>
  <si>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</si>
  <si>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</si>
  <si>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</si>
  <si>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</si>
  <si>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</si>
  <si>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</si>
  <si>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</si>
  <si>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</si>
  <si>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</si>
  <si>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</si>
  <si>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</si>
  <si>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</si>
  <si>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</si>
  <si>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</si>
  <si>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</si>
  <si>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</si>
  <si>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</si>
  <si>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</si>
  <si>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</si>
  <si>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</si>
  <si>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</si>
  <si>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</si>
  <si>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</si>
  <si>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</si>
  <si>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</si>
  <si>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</si>
  <si>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</si>
  <si>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</si>
  <si>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</si>
  <si>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</si>
  <si>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</si>
  <si>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</si>
  <si>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</si>
  <si>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</si>
  <si>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</si>
  <si>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</si>
  <si>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大阪府</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</si>
  <si>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</si>
  <si>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</si>
  <si>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</si>
  <si>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</si>
  <si>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</si>
  <si>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</si>
  <si>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</si>
  <si>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</si>
  <si>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</si>
  <si>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</si>
  <si>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</si>
  <si>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</si>
  <si>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</si>
  <si>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</si>
  <si>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河南町</t>
    <phoneticPr fontId="5"/>
  </si>
  <si>
    <t>地方交付税種地</t>
    <rPh sb="0" eb="2">
      <t>チホウ</t>
    </rPh>
    <rPh sb="2" eb="5">
      <t>コウフゼイ</t>
    </rPh>
    <rPh sb="5" eb="6">
      <t>シュ</t>
    </rPh>
    <rPh sb="6" eb="7">
      <t>チ</t>
    </rPh>
    <phoneticPr fontId="5"/>
  </si>
  <si>
    <t>2-6</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</si>
  <si>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</si>
  <si>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</si>
  <si>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</si>
  <si>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</si>
  <si>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</si>
  <si>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</si>
  <si>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</si>
  <si>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</si>
  <si>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</si>
  <si>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</si>
  <si>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</si>
  <si>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</si>
  <si>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</si>
  <si>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</si>
  <si>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</si>
  <si>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</si>
  <si>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</si>
  <si>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</si>
  <si>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</si>
  <si>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</si>
  <si>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</si>
  <si>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</si>
  <si>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</si>
  <si>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</si>
  <si>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</si>
  <si>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</si>
  <si>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</si>
  <si>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</si>
  <si>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</si>
  <si>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</si>
  <si>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</si>
  <si>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</si>
  <si>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</si>
  <si>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</si>
  <si>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</si>
  <si>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</si>
  <si>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</si>
  <si>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</si>
  <si>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</si>
  <si>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</si>
  <si>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</si>
  <si>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</si>
  <si>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</si>
  <si>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</si>
  <si>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</si>
  <si>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25"/>
  </si>
  <si>
    <t>うち日本人(％)</t>
    <phoneticPr fontId="5"/>
  </si>
  <si>
    <t>-1.8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</si>
  <si>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</si>
  <si>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</si>
  <si>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</si>
  <si>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</si>
  <si>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</si>
  <si>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</si>
  <si>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</si>
  <si>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</si>
  <si>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</si>
  <si>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</si>
  <si>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</si>
  <si>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</si>
  <si>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</si>
  <si>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</si>
  <si>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</si>
  <si>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</si>
  <si>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</si>
  <si>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</si>
  <si>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</si>
  <si>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</si>
  <si>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</si>
  <si>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</si>
  <si>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</si>
  <si>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</si>
  <si>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</si>
  <si>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</si>
  <si>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</si>
  <si>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</si>
  <si>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</si>
  <si>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</si>
  <si>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</si>
  <si>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</si>
  <si>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</si>
  <si>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</si>
  <si>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</si>
  <si>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</si>
  <si>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</si>
  <si>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</si>
  <si>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</si>
  <si>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</si>
  <si>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</si>
  <si>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</si>
  <si>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</si>
  <si>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</si>
  <si>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</si>
  <si>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</si>
  <si>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</si>
  <si>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</si>
  <si>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</si>
  <si>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</si>
  <si>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</si>
  <si>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</si>
  <si>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</si>
  <si>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</si>
  <si>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</si>
  <si>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</si>
  <si>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</si>
  <si>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</si>
  <si>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</si>
  <si>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大阪府河南町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</si>
  <si>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</si>
  <si>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</si>
  <si>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</si>
  <si>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</si>
  <si>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</si>
  <si>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</si>
  <si>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</si>
  <si>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</si>
  <si>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</si>
  <si>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</si>
  <si>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</si>
  <si>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</si>
  <si>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</si>
  <si>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</si>
  <si>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</si>
  <si>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</si>
  <si>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</si>
  <si>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</si>
  <si>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</si>
  <si>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</si>
  <si>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</si>
  <si>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</si>
  <si>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</si>
  <si>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</si>
  <si>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</si>
  <si>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</si>
  <si>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</si>
  <si>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</si>
  <si>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</si>
  <si>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</si>
  <si>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</si>
  <si>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</si>
  <si>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</si>
  <si>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</si>
  <si>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</si>
  <si>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</si>
  <si>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</si>
  <si>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</si>
  <si>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</si>
  <si>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</si>
  <si>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</si>
  <si>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</si>
  <si>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</si>
  <si>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</si>
  <si>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</si>
  <si>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</si>
  <si>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</si>
  <si>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</si>
  <si>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</si>
  <si>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</si>
  <si>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</si>
  <si>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</si>
  <si>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</si>
  <si>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</si>
  <si>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</si>
  <si>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</si>
  <si>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</si>
  <si>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</si>
  <si>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</si>
  <si>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</si>
  <si>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</si>
  <si>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</si>
  <si>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</si>
  <si>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</si>
  <si>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</si>
  <si>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</si>
  <si>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</si>
  <si>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</si>
  <si>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</si>
  <si>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</si>
  <si>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</si>
  <si>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</si>
  <si>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</si>
  <si>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</si>
  <si>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</si>
  <si>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</si>
  <si>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</si>
  <si>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</si>
  <si>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</si>
  <si>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</si>
  <si>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</si>
  <si>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</si>
  <si>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</si>
  <si>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</si>
  <si>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</si>
  <si>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</si>
  <si>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</si>
  <si>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</si>
  <si>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</si>
  <si>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</si>
  <si>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</si>
  <si>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</si>
  <si>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</si>
  <si>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</si>
  <si>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</si>
  <si>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</si>
  <si>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</si>
  <si>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</si>
  <si>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</si>
  <si>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</si>
  <si>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</si>
  <si>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</si>
  <si>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</si>
  <si>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</si>
  <si>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</si>
  <si>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</si>
  <si>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</si>
  <si>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</si>
  <si>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</si>
  <si>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</si>
  <si>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</si>
  <si>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</si>
  <si>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</si>
  <si>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</si>
  <si>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</si>
  <si>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</si>
  <si>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</si>
  <si>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</si>
  <si>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</si>
  <si>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</si>
  <si>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</si>
  <si>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</si>
  <si>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</si>
  <si>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</si>
  <si>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</si>
  <si>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</si>
  <si>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</si>
  <si>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</si>
  <si>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</si>
  <si>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</si>
  <si>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</si>
  <si>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</si>
  <si>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</si>
  <si>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</si>
  <si>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</si>
  <si>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</si>
  <si>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</si>
  <si>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</si>
  <si>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</si>
  <si>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</si>
  <si>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</si>
  <si>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</si>
  <si>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</si>
  <si>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</si>
  <si>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</si>
  <si>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</si>
  <si>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</si>
  <si>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</si>
  <si>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</si>
  <si>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</si>
  <si>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大阪府河南町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</si>
  <si>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</si>
  <si>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</si>
  <si>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</si>
  <si>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</si>
  <si>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</si>
  <si>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</si>
  <si>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</si>
  <si>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</si>
  <si>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</si>
  <si>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</si>
  <si>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</si>
  <si>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</si>
  <si>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</si>
  <si>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</si>
  <si>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</si>
  <si>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</si>
  <si>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</si>
  <si>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</si>
  <si>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</si>
  <si>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</si>
  <si>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</si>
  <si>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</si>
  <si>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</si>
  <si>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</si>
  <si>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</si>
  <si>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</si>
  <si>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</si>
  <si>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</si>
  <si>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</si>
  <si>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</si>
  <si>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</si>
  <si>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</si>
  <si>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</si>
  <si>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</si>
  <si>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</si>
  <si>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</si>
  <si>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</si>
  <si>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</si>
  <si>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</si>
  <si>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</si>
  <si>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</si>
  <si>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</si>
  <si>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</si>
  <si>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</si>
  <si>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</si>
  <si>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</si>
  <si>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</si>
  <si>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</si>
  <si>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</si>
  <si>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</si>
  <si>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</si>
  <si>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</si>
  <si>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</si>
  <si>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</si>
  <si>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</si>
  <si>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</si>
  <si>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</si>
  <si>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</si>
  <si>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</si>
  <si>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</si>
  <si>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</si>
  <si>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</si>
  <si>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</si>
  <si>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</si>
  <si>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</si>
  <si>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</si>
  <si>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</si>
  <si>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</si>
  <si>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</si>
  <si>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</si>
  <si>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</si>
  <si>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</si>
  <si>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</si>
  <si>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</si>
  <si>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</si>
  <si>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</si>
  <si>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</si>
  <si>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</si>
  <si>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</si>
  <si>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</si>
  <si>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</si>
  <si>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</si>
  <si>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</si>
  <si>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</si>
  <si>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</si>
  <si>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</si>
  <si>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</si>
  <si>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</si>
  <si>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</si>
  <si>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</si>
  <si>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</si>
  <si>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</si>
  <si>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</si>
  <si>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</si>
  <si>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</si>
  <si>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</si>
  <si>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</si>
  <si>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</si>
  <si>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</si>
  <si>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</si>
  <si>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</si>
  <si>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</si>
  <si>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</si>
  <si>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</si>
  <si>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</si>
  <si>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</si>
  <si>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</si>
  <si>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</si>
  <si>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</si>
  <si>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</si>
  <si>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</si>
  <si>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</si>
  <si>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</si>
  <si>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</si>
  <si>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</si>
  <si>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</si>
  <si>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</si>
  <si>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</si>
  <si>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</si>
  <si>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</si>
  <si>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</si>
  <si>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</si>
  <si>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</si>
  <si>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</si>
  <si>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</si>
  <si>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</si>
  <si>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</si>
  <si>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</si>
  <si>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</si>
  <si>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</si>
  <si>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</si>
  <si>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</si>
  <si>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</si>
  <si>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</si>
  <si>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</si>
  <si>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</si>
  <si>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</si>
  <si>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</si>
  <si>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</si>
  <si>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</si>
  <si>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</si>
  <si>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</si>
  <si>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</si>
  <si>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</si>
  <si>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</si>
  <si>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</si>
  <si>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</si>
  <si>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</si>
  <si>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</si>
  <si>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</si>
  <si>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</si>
  <si>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</si>
  <si>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</si>
  <si>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</si>
  <si>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</si>
  <si>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</si>
  <si>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</si>
  <si>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</si>
  <si>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</si>
  <si>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</si>
  <si>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</si>
  <si>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</si>
  <si>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</si>
  <si>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</si>
  <si>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</si>
  <si>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</si>
  <si>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</si>
  <si>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</si>
  <si>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</si>
  <si>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</si>
  <si>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</si>
  <si>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</si>
  <si>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</si>
  <si>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</si>
  <si>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0.10</t>
  </si>
  <si>
    <t>▲ 3.92</t>
  </si>
  <si>
    <t>▲ 1.79</t>
  </si>
  <si>
    <t>一般会計</t>
  </si>
  <si>
    <t>介護保険特別会計</t>
  </si>
  <si>
    <t>国民健康保険特別会計</t>
  </si>
  <si>
    <t>下水道事業会計</t>
  </si>
  <si>
    <t>後期高齢者医療特別会計</t>
  </si>
  <si>
    <t>土地取得特別会計</t>
  </si>
  <si>
    <t>その他会計（赤字）</t>
  </si>
  <si>
    <t>その他会計（黒字）</t>
  </si>
  <si>
    <t>R02</t>
    <phoneticPr fontId="5"/>
  </si>
  <si>
    <t>R03</t>
    <phoneticPr fontId="5"/>
  </si>
  <si>
    <t>R04</t>
    <phoneticPr fontId="5"/>
  </si>
  <si>
    <t>R05</t>
    <phoneticPr fontId="5"/>
  </si>
  <si>
    <t>R06</t>
    <phoneticPr fontId="5"/>
  </si>
  <si>
    <t>-</t>
    <phoneticPr fontId="2"/>
  </si>
  <si>
    <t>河南町土地開発公社</t>
    <rPh sb="0" eb="3">
      <t>カナンチョウ</t>
    </rPh>
    <rPh sb="3" eb="7">
      <t>トチカイハツ</t>
    </rPh>
    <rPh sb="7" eb="9">
      <t>コウシャ</t>
    </rPh>
    <phoneticPr fontId="2"/>
  </si>
  <si>
    <t>南河内環境事業組合</t>
    <rPh sb="0" eb="1">
      <t>ミナミ</t>
    </rPh>
    <rPh sb="1" eb="3">
      <t>カワチ</t>
    </rPh>
    <rPh sb="3" eb="5">
      <t>カンキョウ</t>
    </rPh>
    <rPh sb="5" eb="7">
      <t>ジギョウ</t>
    </rPh>
    <rPh sb="7" eb="9">
      <t>クミアイ</t>
    </rPh>
    <phoneticPr fontId="2"/>
  </si>
  <si>
    <t>大阪府後期高齢者医療広域連合（一般会計）</t>
    <rPh sb="0" eb="3">
      <t>オオサカフ</t>
    </rPh>
    <rPh sb="3" eb="5">
      <t>コウキ</t>
    </rPh>
    <rPh sb="5" eb="8">
      <t>コウレイシャ</t>
    </rPh>
    <rPh sb="8" eb="10">
      <t>イリョウ</t>
    </rPh>
    <rPh sb="10" eb="12">
      <t>コウイキ</t>
    </rPh>
    <rPh sb="12" eb="14">
      <t>レンゴウ</t>
    </rPh>
    <rPh sb="15" eb="17">
      <t>イッパン</t>
    </rPh>
    <rPh sb="17" eb="19">
      <t>カイケイ</t>
    </rPh>
    <phoneticPr fontId="2"/>
  </si>
  <si>
    <t>大阪府後期高齢者医療広域連合（後期高齢者医療特別会計）</t>
    <rPh sb="0" eb="3">
      <t>オオサカフ</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</si>
  <si>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大阪広域水道企業団水道事業会計（水道用水供給事業）</t>
    <rPh sb="0" eb="2">
      <t>オオサカ</t>
    </rPh>
    <rPh sb="2" eb="4">
      <t>コウイキ</t>
    </rPh>
    <rPh sb="4" eb="6">
      <t>スイドウ</t>
    </rPh>
    <rPh sb="6" eb="8">
      <t>キギョウ</t>
    </rPh>
    <rPh sb="8" eb="9">
      <t>ダン</t>
    </rPh>
    <rPh sb="9" eb="11">
      <t>スイドウ</t>
    </rPh>
    <rPh sb="11" eb="13">
      <t>ジギョウ</t>
    </rPh>
    <rPh sb="13" eb="15">
      <t>カイケイ</t>
    </rPh>
    <rPh sb="16" eb="18">
      <t>スイドウ</t>
    </rPh>
    <rPh sb="18" eb="20">
      <t>ヨウスイ</t>
    </rPh>
    <rPh sb="20" eb="22">
      <t>キョウキュウ</t>
    </rPh>
    <rPh sb="22" eb="24">
      <t>ジギョウ</t>
    </rPh>
    <phoneticPr fontId="2"/>
  </si>
  <si>
    <t>大阪広域水道企業団水道事業会計（市町村域水道事業）河南水道事業</t>
    <rPh sb="0" eb="2">
      <t>オオサカ</t>
    </rPh>
    <rPh sb="2" eb="4">
      <t>コウイキ</t>
    </rPh>
    <rPh sb="4" eb="6">
      <t>スイドウ</t>
    </rPh>
    <rPh sb="6" eb="8">
      <t>キギョウ</t>
    </rPh>
    <rPh sb="8" eb="9">
      <t>ダン</t>
    </rPh>
    <rPh sb="9" eb="11">
      <t>スイドウ</t>
    </rPh>
    <rPh sb="11" eb="13">
      <t>ジギョウ</t>
    </rPh>
    <rPh sb="13" eb="15">
      <t>カイケイ</t>
    </rPh>
    <rPh sb="16" eb="19">
      <t>シチョウソン</t>
    </rPh>
    <rPh sb="19" eb="20">
      <t>イキ</t>
    </rPh>
    <rPh sb="20" eb="22">
      <t>スイドウ</t>
    </rPh>
    <rPh sb="22" eb="24">
      <t>ジギョウ</t>
    </rPh>
    <rPh sb="25" eb="27">
      <t>カナン</t>
    </rPh>
    <rPh sb="27" eb="29">
      <t>スイドウ</t>
    </rPh>
    <rPh sb="29" eb="31">
      <t>ジギョウ</t>
    </rPh>
    <phoneticPr fontId="2"/>
  </si>
  <si>
    <t>大阪広域水道企業団（工業用水道事業会計）</t>
    <rPh sb="0" eb="2">
      <t>オオサカ</t>
    </rPh>
    <rPh sb="2" eb="4">
      <t>コウイキ</t>
    </rPh>
    <rPh sb="4" eb="6">
      <t>スイドウ</t>
    </rPh>
    <rPh sb="6" eb="8">
      <t>キギョウ</t>
    </rPh>
    <rPh sb="8" eb="9">
      <t>ダン</t>
    </rPh>
    <rPh sb="10" eb="13">
      <t>コウギョウヨウ</t>
    </rPh>
    <rPh sb="13" eb="15">
      <t>スイドウ</t>
    </rPh>
    <rPh sb="15" eb="17">
      <t>ジギョウ</t>
    </rPh>
    <rPh sb="17" eb="19">
      <t>カイケイ</t>
    </rPh>
    <phoneticPr fontId="2"/>
  </si>
  <si>
    <t>大阪南消防組合</t>
    <rPh sb="0" eb="2">
      <t>オオサカ</t>
    </rPh>
    <rPh sb="2" eb="3">
      <t>ミナミ</t>
    </rPh>
    <rPh sb="3" eb="5">
      <t>ショウボウ</t>
    </rPh>
    <rPh sb="5" eb="7">
      <t>クミアイ</t>
    </rPh>
    <phoneticPr fontId="2"/>
  </si>
  <si>
    <t>〇</t>
    <phoneticPr fontId="2"/>
  </si>
  <si>
    <t>教育・子育て基金</t>
    <rPh sb="0" eb="2">
      <t>キョウイク</t>
    </rPh>
    <rPh sb="3" eb="5">
      <t>コソダ</t>
    </rPh>
    <rPh sb="6" eb="8">
      <t>キキン</t>
    </rPh>
    <phoneticPr fontId="5"/>
  </si>
  <si>
    <t>公共公益施設整備基金</t>
    <rPh sb="0" eb="6">
      <t>コウキョウコウエキシセツ</t>
    </rPh>
    <rPh sb="6" eb="10">
      <t>セイビキキン</t>
    </rPh>
    <phoneticPr fontId="2"/>
  </si>
  <si>
    <t>健康づくり基金</t>
    <rPh sb="0" eb="2">
      <t>ケンコウ</t>
    </rPh>
    <rPh sb="5" eb="7">
      <t>キキン</t>
    </rPh>
    <phoneticPr fontId="5"/>
  </si>
  <si>
    <t>退職手当基金</t>
    <rPh sb="0" eb="4">
      <t>タイショクテアテ</t>
    </rPh>
    <rPh sb="4" eb="6">
      <t>キキン</t>
    </rPh>
    <phoneticPr fontId="5"/>
  </si>
  <si>
    <t>自然と歴史のふるさとづくり基金</t>
    <rPh sb="0" eb="2">
      <t>シゼン</t>
    </rPh>
    <rPh sb="3" eb="5">
      <t>レキシ</t>
    </rPh>
    <rPh sb="13" eb="15">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</si>
  <si>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</si>
  <si>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</si>
  <si>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地方債の新規発行を抑制し、将来負担を現在のストックで賄えたことから、将来負担比率は前年度に引き続いて生じておらず、「－」と表示されている。
　固定資産減価償却率は類似団体よりも低い水準で推移しており、比較的適正な維持管理が行えているといえる。公共施設等総合管理計画に基づき、今後も老朽化対策に積極的に取組んでいく。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</si>
  <si>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</si>
  <si>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</si>
  <si>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</si>
  <si>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</si>
  <si>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</si>
  <si>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</si>
  <si>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については類似団体と比較して0.4ポイント高い水準にあり、令和6年度は前年度から0.5ポイント増加した。今後予定される公共施設の長寿命化や老朽化対策をはじめ、新たな建設事業等にかかる地方債の需要については、交付税算入のある事業債を活用できるよう事業計画を策定し、下水道事業の経営基盤強化とともに、これまで以上に公債費の適正化に取り組んでいく必要がある。</t>
    <rPh sb="29" eb="30">
      <t>タカ</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</si>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</sst>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38" fillId="0" borderId="41" xfId="16" applyFont="1" applyBorder="1" applyAlignment="1" applyProtection="1">
      <alignment horizontal="left" vertical="top" wrapText="1"/>
      <protection locked="0"/>
    </xf>
    <xf numFmtId="0" fontId="38" fillId="0" borderId="12" xfId="16" applyFont="1" applyBorder="1" applyAlignment="1" applyProtection="1">
      <alignment horizontal="left" vertical="top" wrapText="1"/>
      <protection locked="0"/>
    </xf>
    <xf numFmtId="0" fontId="38" fillId="0" borderId="51" xfId="16" applyFont="1" applyBorder="1" applyAlignment="1" applyProtection="1">
      <alignment horizontal="left" vertical="top" wrapText="1"/>
      <protection locked="0"/>
    </xf>
    <xf numFmtId="0" fontId="38" fillId="0" borderId="65" xfId="16" applyFont="1" applyBorder="1" applyAlignment="1" applyProtection="1">
      <alignment horizontal="left" vertical="top" wrapText="1"/>
      <protection locked="0"/>
    </xf>
    <xf numFmtId="0" fontId="38" fillId="0" borderId="0" xfId="16" applyFont="1" applyAlignment="1" applyProtection="1">
      <alignment horizontal="left" vertical="top" wrapText="1"/>
      <protection locked="0"/>
    </xf>
    <xf numFmtId="0" fontId="38" fillId="0" borderId="38" xfId="16" applyFont="1" applyBorder="1" applyAlignment="1" applyProtection="1">
      <alignment horizontal="left" vertical="top" wrapText="1"/>
      <protection locked="0"/>
    </xf>
    <xf numFmtId="0" fontId="38" fillId="0" borderId="37" xfId="16" applyFont="1" applyBorder="1" applyAlignment="1" applyProtection="1">
      <alignment horizontal="left" vertical="top" wrapText="1"/>
      <protection locked="0"/>
    </xf>
    <xf numFmtId="0" fontId="38" fillId="0" borderId="56" xfId="16" applyFont="1" applyBorder="1" applyAlignment="1" applyProtection="1">
      <alignment horizontal="left" vertical="top" wrapText="1"/>
      <protection locked="0"/>
    </xf>
    <xf numFmtId="0" fontId="38"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9327981-3480-4671-909E-9C76F65D636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96248</c:v>
                </c:pt>
                <c:pt idx="1">
                  <c:v>76413</c:v>
                </c:pt>
                <c:pt idx="2">
                  <c:v>66481</c:v>
                </c:pt>
                <c:pt idx="3">
                  <c:v>67825</c:v>
                </c:pt>
                <c:pt idx="4">
                  <c:v>81158</c:v>
                </c:pt>
              </c:numCache>
            </c:numRef>
          </c:val>
          <c:smooth val="0"/>
          <c:extLst>
            <c:ext xmlns:c16="http://schemas.microsoft.com/office/drawing/2014/chart" uri="{C3380CC4-5D6E-409C-BE32-E72D297353CC}">
              <c16:uniqueId val="{00000000-DDF2-46F3-AA0D-6701D8C1C5B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26388</c:v>
                </c:pt>
                <c:pt idx="1">
                  <c:v>32505</c:v>
                </c:pt>
                <c:pt idx="2">
                  <c:v>13813</c:v>
                </c:pt>
                <c:pt idx="3">
                  <c:v>25114</c:v>
                </c:pt>
                <c:pt idx="4">
                  <c:v>15031</c:v>
                </c:pt>
              </c:numCache>
            </c:numRef>
          </c:val>
          <c:smooth val="0"/>
          <c:extLst>
            <c:ext xmlns:c16="http://schemas.microsoft.com/office/drawing/2014/chart" uri="{C3380CC4-5D6E-409C-BE32-E72D297353CC}">
              <c16:uniqueId val="{00000001-DDF2-46F3-AA0D-6701D8C1C5B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2.94</c:v>
                </c:pt>
                <c:pt idx="1">
                  <c:v>4.0199999999999996</c:v>
                </c:pt>
                <c:pt idx="2">
                  <c:v>6.4</c:v>
                </c:pt>
                <c:pt idx="3">
                  <c:v>2.38</c:v>
                </c:pt>
                <c:pt idx="4">
                  <c:v>2.13</c:v>
                </c:pt>
              </c:numCache>
            </c:numRef>
          </c:val>
          <c:extLst>
            <c:ext xmlns:c16="http://schemas.microsoft.com/office/drawing/2014/chart" uri="{C3380CC4-5D6E-409C-BE32-E72D297353CC}">
              <c16:uniqueId val="{00000000-FFEF-43DE-9F23-2B1AE37B1A7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27.66</c:v>
                </c:pt>
                <c:pt idx="1">
                  <c:v>27.38</c:v>
                </c:pt>
                <c:pt idx="2">
                  <c:v>30.08</c:v>
                </c:pt>
                <c:pt idx="3">
                  <c:v>32.92</c:v>
                </c:pt>
                <c:pt idx="4">
                  <c:v>32.19</c:v>
                </c:pt>
              </c:numCache>
            </c:numRef>
          </c:val>
          <c:extLst>
            <c:ext xmlns:c16="http://schemas.microsoft.com/office/drawing/2014/chart" uri="{C3380CC4-5D6E-409C-BE32-E72D297353CC}">
              <c16:uniqueId val="{00000001-FFEF-43DE-9F23-2B1AE37B1A7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-0.1</c:v>
                </c:pt>
                <c:pt idx="1">
                  <c:v>1.28</c:v>
                </c:pt>
                <c:pt idx="2">
                  <c:v>2.2999999999999998</c:v>
                </c:pt>
                <c:pt idx="3">
                  <c:v>-3.92</c:v>
                </c:pt>
                <c:pt idx="4">
                  <c:v>-1.79</c:v>
                </c:pt>
              </c:numCache>
            </c:numRef>
          </c:val>
          <c:smooth val="0"/>
          <c:extLst>
            <c:ext xmlns:c16="http://schemas.microsoft.com/office/drawing/2014/chart" uri="{C3380CC4-5D6E-409C-BE32-E72D297353CC}">
              <c16:uniqueId val="{00000002-FFEF-43DE-9F23-2B1AE37B1A7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21.99</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A7B4-412F-AFB3-517BA386796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7B4-412F-AFB3-517BA3867964}"/>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7B4-412F-AFB3-517BA3867964}"/>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A7B4-412F-AFB3-517BA3867964}"/>
            </c:ext>
          </c:extLst>
        </c:ser>
        <c:ser>
          <c:idx val="4"/>
          <c:order val="4"/>
          <c:tx>
            <c:strRef>
              <c:f>データシート!$A$31</c:f>
              <c:strCache>
                <c:ptCount val="1"/>
                <c:pt idx="0">
                  <c:v>土地取得特別会計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A7B4-412F-AFB3-517BA3867964}"/>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0.08</c:v>
                </c:pt>
                <c:pt idx="2">
                  <c:v>#N/A</c:v>
                </c:pt>
                <c:pt idx="3">
                  <c:v>0.22</c:v>
                </c:pt>
                <c:pt idx="4">
                  <c:v>#N/A</c:v>
                </c:pt>
                <c:pt idx="5">
                  <c:v>0.11</c:v>
                </c:pt>
                <c:pt idx="6">
                  <c:v>#N/A</c:v>
                </c:pt>
                <c:pt idx="7">
                  <c:v>0.3</c:v>
                </c:pt>
                <c:pt idx="8">
                  <c:v>#N/A</c:v>
                </c:pt>
                <c:pt idx="9">
                  <c:v>0.09</c:v>
                </c:pt>
              </c:numCache>
            </c:numRef>
          </c:val>
          <c:extLst>
            <c:ext xmlns:c16="http://schemas.microsoft.com/office/drawing/2014/chart" uri="{C3380CC4-5D6E-409C-BE32-E72D297353CC}">
              <c16:uniqueId val="{00000005-A7B4-412F-AFB3-517BA3867964}"/>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0.2</c:v>
                </c:pt>
                <c:pt idx="2">
                  <c:v>#N/A</c:v>
                </c:pt>
                <c:pt idx="3">
                  <c:v>0.2</c:v>
                </c:pt>
                <c:pt idx="4">
                  <c:v>#N/A</c:v>
                </c:pt>
                <c:pt idx="5">
                  <c:v>0.21</c:v>
                </c:pt>
                <c:pt idx="6">
                  <c:v>#N/A</c:v>
                </c:pt>
                <c:pt idx="7">
                  <c:v>0.23</c:v>
                </c:pt>
                <c:pt idx="8">
                  <c:v>#N/A</c:v>
                </c:pt>
                <c:pt idx="9">
                  <c:v>0.24</c:v>
                </c:pt>
              </c:numCache>
            </c:numRef>
          </c:val>
          <c:extLst>
            <c:ext xmlns:c16="http://schemas.microsoft.com/office/drawing/2014/chart" uri="{C3380CC4-5D6E-409C-BE32-E72D297353CC}">
              <c16:uniqueId val="{00000006-A7B4-412F-AFB3-517BA3867964}"/>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1.49</c:v>
                </c:pt>
                <c:pt idx="2">
                  <c:v>#N/A</c:v>
                </c:pt>
                <c:pt idx="3">
                  <c:v>0.61</c:v>
                </c:pt>
                <c:pt idx="4">
                  <c:v>#N/A</c:v>
                </c:pt>
                <c:pt idx="5">
                  <c:v>0.01</c:v>
                </c:pt>
                <c:pt idx="6">
                  <c:v>#N/A</c:v>
                </c:pt>
                <c:pt idx="7">
                  <c:v>0.17</c:v>
                </c:pt>
                <c:pt idx="8">
                  <c:v>#N/A</c:v>
                </c:pt>
                <c:pt idx="9">
                  <c:v>0.53</c:v>
                </c:pt>
              </c:numCache>
            </c:numRef>
          </c:val>
          <c:extLst>
            <c:ext xmlns:c16="http://schemas.microsoft.com/office/drawing/2014/chart" uri="{C3380CC4-5D6E-409C-BE32-E72D297353CC}">
              <c16:uniqueId val="{00000007-A7B4-412F-AFB3-517BA3867964}"/>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2.09</c:v>
                </c:pt>
                <c:pt idx="2">
                  <c:v>#N/A</c:v>
                </c:pt>
                <c:pt idx="3">
                  <c:v>2.34</c:v>
                </c:pt>
                <c:pt idx="4">
                  <c:v>#N/A</c:v>
                </c:pt>
                <c:pt idx="5">
                  <c:v>2.82</c:v>
                </c:pt>
                <c:pt idx="6">
                  <c:v>#N/A</c:v>
                </c:pt>
                <c:pt idx="7">
                  <c:v>2.77</c:v>
                </c:pt>
                <c:pt idx="8">
                  <c:v>#N/A</c:v>
                </c:pt>
                <c:pt idx="9">
                  <c:v>2.04</c:v>
                </c:pt>
              </c:numCache>
            </c:numRef>
          </c:val>
          <c:extLst>
            <c:ext xmlns:c16="http://schemas.microsoft.com/office/drawing/2014/chart" uri="{C3380CC4-5D6E-409C-BE32-E72D297353CC}">
              <c16:uniqueId val="{00000008-A7B4-412F-AFB3-517BA3867964}"/>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2.93</c:v>
                </c:pt>
                <c:pt idx="2">
                  <c:v>#N/A</c:v>
                </c:pt>
                <c:pt idx="3">
                  <c:v>4.0199999999999996</c:v>
                </c:pt>
                <c:pt idx="4">
                  <c:v>#N/A</c:v>
                </c:pt>
                <c:pt idx="5">
                  <c:v>6.39</c:v>
                </c:pt>
                <c:pt idx="6">
                  <c:v>#N/A</c:v>
                </c:pt>
                <c:pt idx="7">
                  <c:v>2.38</c:v>
                </c:pt>
                <c:pt idx="8">
                  <c:v>#N/A</c:v>
                </c:pt>
                <c:pt idx="9">
                  <c:v>2.13</c:v>
                </c:pt>
              </c:numCache>
            </c:numRef>
          </c:val>
          <c:extLst>
            <c:ext xmlns:c16="http://schemas.microsoft.com/office/drawing/2014/chart" uri="{C3380CC4-5D6E-409C-BE32-E72D297353CC}">
              <c16:uniqueId val="{00000009-A7B4-412F-AFB3-517BA386796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466</c:v>
                </c:pt>
                <c:pt idx="5">
                  <c:v>471</c:v>
                </c:pt>
                <c:pt idx="8">
                  <c:v>470</c:v>
                </c:pt>
                <c:pt idx="11">
                  <c:v>479</c:v>
                </c:pt>
                <c:pt idx="14">
                  <c:v>441</c:v>
                </c:pt>
              </c:numCache>
            </c:numRef>
          </c:val>
          <c:extLst>
            <c:ext xmlns:c16="http://schemas.microsoft.com/office/drawing/2014/chart" uri="{C3380CC4-5D6E-409C-BE32-E72D297353CC}">
              <c16:uniqueId val="{00000000-2AE3-4248-85BD-A0714DE29C7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AE3-4248-85BD-A0714DE29C7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2AE3-4248-85BD-A0714DE29C7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22</c:v>
                </c:pt>
                <c:pt idx="6">
                  <c:v>27</c:v>
                </c:pt>
                <c:pt idx="9">
                  <c:v>32</c:v>
                </c:pt>
                <c:pt idx="12">
                  <c:v>65</c:v>
                </c:pt>
              </c:numCache>
            </c:numRef>
          </c:val>
          <c:extLst>
            <c:ext xmlns:c16="http://schemas.microsoft.com/office/drawing/2014/chart" uri="{C3380CC4-5D6E-409C-BE32-E72D297353CC}">
              <c16:uniqueId val="{00000003-2AE3-4248-85BD-A0714DE29C7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123</c:v>
                </c:pt>
                <c:pt idx="3">
                  <c:v>109</c:v>
                </c:pt>
                <c:pt idx="6">
                  <c:v>133</c:v>
                </c:pt>
                <c:pt idx="9">
                  <c:v>103</c:v>
                </c:pt>
                <c:pt idx="12">
                  <c:v>100</c:v>
                </c:pt>
              </c:numCache>
            </c:numRef>
          </c:val>
          <c:extLst>
            <c:ext xmlns:c16="http://schemas.microsoft.com/office/drawing/2014/chart" uri="{C3380CC4-5D6E-409C-BE32-E72D297353CC}">
              <c16:uniqueId val="{00000004-2AE3-4248-85BD-A0714DE29C7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AE3-4248-85BD-A0714DE29C7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AE3-4248-85BD-A0714DE29C7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584</c:v>
                </c:pt>
                <c:pt idx="3">
                  <c:v>577</c:v>
                </c:pt>
                <c:pt idx="6">
                  <c:v>584</c:v>
                </c:pt>
                <c:pt idx="9">
                  <c:v>640</c:v>
                </c:pt>
                <c:pt idx="12">
                  <c:v>575</c:v>
                </c:pt>
              </c:numCache>
            </c:numRef>
          </c:val>
          <c:extLst>
            <c:ext xmlns:c16="http://schemas.microsoft.com/office/drawing/2014/chart" uri="{C3380CC4-5D6E-409C-BE32-E72D297353CC}">
              <c16:uniqueId val="{00000007-2AE3-4248-85BD-A0714DE29C7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241</c:v>
                </c:pt>
                <c:pt idx="2">
                  <c:v>#N/A</c:v>
                </c:pt>
                <c:pt idx="3">
                  <c:v>#N/A</c:v>
                </c:pt>
                <c:pt idx="4">
                  <c:v>237</c:v>
                </c:pt>
                <c:pt idx="5">
                  <c:v>#N/A</c:v>
                </c:pt>
                <c:pt idx="6">
                  <c:v>#N/A</c:v>
                </c:pt>
                <c:pt idx="7">
                  <c:v>274</c:v>
                </c:pt>
                <c:pt idx="8">
                  <c:v>#N/A</c:v>
                </c:pt>
                <c:pt idx="9">
                  <c:v>#N/A</c:v>
                </c:pt>
                <c:pt idx="10">
                  <c:v>296</c:v>
                </c:pt>
                <c:pt idx="11">
                  <c:v>#N/A</c:v>
                </c:pt>
                <c:pt idx="12">
                  <c:v>#N/A</c:v>
                </c:pt>
                <c:pt idx="13">
                  <c:v>299</c:v>
                </c:pt>
                <c:pt idx="14">
                  <c:v>#N/A</c:v>
                </c:pt>
              </c:numCache>
            </c:numRef>
          </c:val>
          <c:smooth val="0"/>
          <c:extLst>
            <c:ext xmlns:c16="http://schemas.microsoft.com/office/drawing/2014/chart" uri="{C3380CC4-5D6E-409C-BE32-E72D297353CC}">
              <c16:uniqueId val="{00000008-2AE3-4248-85BD-A0714DE29C7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5925</c:v>
                </c:pt>
                <c:pt idx="5">
                  <c:v>5896</c:v>
                </c:pt>
                <c:pt idx="8">
                  <c:v>5587</c:v>
                </c:pt>
                <c:pt idx="11">
                  <c:v>5381</c:v>
                </c:pt>
                <c:pt idx="14">
                  <c:v>5103</c:v>
                </c:pt>
              </c:numCache>
            </c:numRef>
          </c:val>
          <c:extLst>
            <c:ext xmlns:c16="http://schemas.microsoft.com/office/drawing/2014/chart" uri="{C3380CC4-5D6E-409C-BE32-E72D297353CC}">
              <c16:uniqueId val="{00000000-6971-4DA4-977A-C25A418ED37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109</c:v>
                </c:pt>
                <c:pt idx="5">
                  <c:v>109</c:v>
                </c:pt>
                <c:pt idx="8">
                  <c:v>109</c:v>
                </c:pt>
                <c:pt idx="11">
                  <c:v>109</c:v>
                </c:pt>
                <c:pt idx="14">
                  <c:v>109</c:v>
                </c:pt>
              </c:numCache>
            </c:numRef>
          </c:val>
          <c:extLst>
            <c:ext xmlns:c16="http://schemas.microsoft.com/office/drawing/2014/chart" uri="{C3380CC4-5D6E-409C-BE32-E72D297353CC}">
              <c16:uniqueId val="{00000001-6971-4DA4-977A-C25A418ED37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2699</c:v>
                </c:pt>
                <c:pt idx="5">
                  <c:v>3018</c:v>
                </c:pt>
                <c:pt idx="8">
                  <c:v>3225</c:v>
                </c:pt>
                <c:pt idx="11">
                  <c:v>3451</c:v>
                </c:pt>
                <c:pt idx="14">
                  <c:v>3420</c:v>
                </c:pt>
              </c:numCache>
            </c:numRef>
          </c:val>
          <c:extLst>
            <c:ext xmlns:c16="http://schemas.microsoft.com/office/drawing/2014/chart" uri="{C3380CC4-5D6E-409C-BE32-E72D297353CC}">
              <c16:uniqueId val="{00000002-6971-4DA4-977A-C25A418ED37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971-4DA4-977A-C25A418ED37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971-4DA4-977A-C25A418ED37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971-4DA4-977A-C25A418ED37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869</c:v>
                </c:pt>
                <c:pt idx="3">
                  <c:v>771</c:v>
                </c:pt>
                <c:pt idx="6">
                  <c:v>756</c:v>
                </c:pt>
                <c:pt idx="9">
                  <c:v>782</c:v>
                </c:pt>
                <c:pt idx="12">
                  <c:v>839</c:v>
                </c:pt>
              </c:numCache>
            </c:numRef>
          </c:val>
          <c:extLst>
            <c:ext xmlns:c16="http://schemas.microsoft.com/office/drawing/2014/chart" uri="{C3380CC4-5D6E-409C-BE32-E72D297353CC}">
              <c16:uniqueId val="{00000006-6971-4DA4-977A-C25A418ED37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61</c:v>
                </c:pt>
                <c:pt idx="3">
                  <c:v>372</c:v>
                </c:pt>
                <c:pt idx="6">
                  <c:v>355</c:v>
                </c:pt>
                <c:pt idx="9">
                  <c:v>338</c:v>
                </c:pt>
                <c:pt idx="12">
                  <c:v>608</c:v>
                </c:pt>
              </c:numCache>
            </c:numRef>
          </c:val>
          <c:extLst>
            <c:ext xmlns:c16="http://schemas.microsoft.com/office/drawing/2014/chart" uri="{C3380CC4-5D6E-409C-BE32-E72D297353CC}">
              <c16:uniqueId val="{00000007-6971-4DA4-977A-C25A418ED37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1746</c:v>
                </c:pt>
                <c:pt idx="3">
                  <c:v>1287</c:v>
                </c:pt>
                <c:pt idx="6">
                  <c:v>1467</c:v>
                </c:pt>
                <c:pt idx="9">
                  <c:v>1524</c:v>
                </c:pt>
                <c:pt idx="12">
                  <c:v>1737</c:v>
                </c:pt>
              </c:numCache>
            </c:numRef>
          </c:val>
          <c:extLst>
            <c:ext xmlns:c16="http://schemas.microsoft.com/office/drawing/2014/chart" uri="{C3380CC4-5D6E-409C-BE32-E72D297353CC}">
              <c16:uniqueId val="{00000008-6971-4DA4-977A-C25A418ED37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334</c:v>
                </c:pt>
                <c:pt idx="3">
                  <c:v>302</c:v>
                </c:pt>
                <c:pt idx="6">
                  <c:v>275</c:v>
                </c:pt>
                <c:pt idx="9">
                  <c:v>248</c:v>
                </c:pt>
                <c:pt idx="12">
                  <c:v>220</c:v>
                </c:pt>
              </c:numCache>
            </c:numRef>
          </c:val>
          <c:extLst>
            <c:ext xmlns:c16="http://schemas.microsoft.com/office/drawing/2014/chart" uri="{C3380CC4-5D6E-409C-BE32-E72D297353CC}">
              <c16:uniqueId val="{00000009-6971-4DA4-977A-C25A418ED37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6304</c:v>
                </c:pt>
                <c:pt idx="3">
                  <c:v>6138</c:v>
                </c:pt>
                <c:pt idx="6">
                  <c:v>5701</c:v>
                </c:pt>
                <c:pt idx="9">
                  <c:v>5316</c:v>
                </c:pt>
                <c:pt idx="12">
                  <c:v>4829</c:v>
                </c:pt>
              </c:numCache>
            </c:numRef>
          </c:val>
          <c:extLst>
            <c:ext xmlns:c16="http://schemas.microsoft.com/office/drawing/2014/chart" uri="{C3380CC4-5D6E-409C-BE32-E72D297353CC}">
              <c16:uniqueId val="{0000000A-6971-4DA4-977A-C25A418ED37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580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6971-4DA4-977A-C25A418ED37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1294</c:v>
                </c:pt>
                <c:pt idx="1">
                  <c:v>1435</c:v>
                </c:pt>
                <c:pt idx="2">
                  <c:v>1418</c:v>
                </c:pt>
              </c:numCache>
            </c:numRef>
          </c:val>
          <c:extLst>
            <c:ext xmlns:c16="http://schemas.microsoft.com/office/drawing/2014/chart" uri="{C3380CC4-5D6E-409C-BE32-E72D297353CC}">
              <c16:uniqueId val="{00000000-2EBD-4A19-8981-EF06F993058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275</c:v>
                </c:pt>
                <c:pt idx="1">
                  <c:v>295</c:v>
                </c:pt>
                <c:pt idx="2">
                  <c:v>321</c:v>
                </c:pt>
              </c:numCache>
            </c:numRef>
          </c:val>
          <c:extLst>
            <c:ext xmlns:c16="http://schemas.microsoft.com/office/drawing/2014/chart" uri="{C3380CC4-5D6E-409C-BE32-E72D297353CC}">
              <c16:uniqueId val="{00000001-2EBD-4A19-8981-EF06F993058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1412</c:v>
                </c:pt>
                <c:pt idx="1">
                  <c:v>1482</c:v>
                </c:pt>
                <c:pt idx="2">
                  <c:v>1416</c:v>
                </c:pt>
              </c:numCache>
            </c:numRef>
          </c:val>
          <c:extLst>
            <c:ext xmlns:c16="http://schemas.microsoft.com/office/drawing/2014/chart" uri="{C3380CC4-5D6E-409C-BE32-E72D297353CC}">
              <c16:uniqueId val="{00000002-2EBD-4A19-8981-EF06F993058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{CA3D14DD-ED5A-4A61-99DE-B147D901AA8D}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6B7-4D80-9119-915915E39AE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{AA42DEAD-7289-4FCE-A00E-B2D0393A7D0B}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6B7-4D80-9119-915915E39AE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{85C47316-F41D-4501-9BB3-259F5B57D6C2}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6B7-4D80-9119-915915E39AE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{514FFDDD-3859-48B7-84AB-61E664C07C15}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6B7-4D80-9119-915915E39AE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{B8960F22-CBD8-4F6D-AA74-9D0C6868A10D}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6B7-4D80-9119-915915E39AE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{81FB402C-7ED9-4522-86B4-EEF586F598DE}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6B7-4D80-9119-915915E39AE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{AF2EA359-72CB-4C3C-ABB1-3D094B7A8220}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6B7-4D80-9119-915915E39AE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{80BC1F3D-3D01-4B90-8295-00107AA06426}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6B7-4D80-9119-915915E39AE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{0B621624-A4D8-4A65-8C3C-D4226363809E}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6B7-4D80-9119-915915E39AE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49.3</c:v>
                </c:pt>
                <c:pt idx="8">
                  <c:v>51.1</c:v>
                </c:pt>
                <c:pt idx="16">
                  <c:v>53.1</c:v>
                </c:pt>
                <c:pt idx="24">
                  <c:v>55.1</c:v>
                </c:pt>
                <c:pt idx="32">
                  <c:v>57.5</c:v>
                </c:pt>
              </c:numCache>
            </c:numRef>
          </c:xVal>
          <c:yVal>
            <c:numRef>
              <c:f>公会計指標分析・財政指標組合せ分析表!$BP$51:$DC$51</c:f>
              <c:numCache>
                <c:formatCode>#,##0.0;"▲ "#,##0.0</c:formatCode>
                <c:ptCount val="40"/>
                <c:pt idx="0">
                  <c:v>15.9</c:v>
                </c:pt>
              </c:numCache>
            </c:numRef>
          </c:yVal>
          <c:smooth val="0"/>
          <c:extLst>
            <c:ext xmlns:c16="http://schemas.microsoft.com/office/drawing/2014/chart" uri="{C3380CC4-5D6E-409C-BE32-E72D297353CC}">
              <c16:uniqueId val="{00000009-16B7-4D80-9119-915915E39AE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{B525AD76-FD28-445A-96B3-206D3FD3E256}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6B7-4D80-9119-915915E39AE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{901E6E6B-DAF6-4CF4-867A-11C12B755683}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6B7-4D80-9119-915915E39AE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{B6ECE124-A16E-4670-9706-05E43B07AEAA}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6B7-4D80-9119-915915E39AE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{5A407646-6D2E-4E68-8F00-CF0EEC14BC00}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6B7-4D80-9119-915915E39AE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{947A4944-03F6-4A3B-838A-A628B0118065}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6B7-4D80-9119-915915E39AEA}"/>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{6045FD11-B728-45D7-8445-E39B1D7BDA29}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6B7-4D80-9119-915915E39AEA}"/>
                </c:ext>
              </c:extLst>
            </c:dLbl>
            <c:dLbl>
              <c:idx val="16"/>
              <c:layout>
                <c:manualLayout>
                  <c:x val="0"/>
                  <c:y val="-3.9096171997082887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{7C8FD099-1E81-457C-9D90-9A516B0BEA27}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6B7-4D80-9119-915915E39AEA}"/>
                </c:ext>
              </c:extLst>
            </c:dLbl>
            <c:dLbl>
              <c:idx val="24"/>
              <c:layout>
                <c:manualLayout>
                  <c:x val="0"/>
                  <c:y val="3.9172901855761326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{E4CA3836-090E-45A9-9FEE-328D371E201A}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6B7-4D80-9119-915915E39AEA}"/>
                </c:ext>
              </c:extLst>
            </c:dLbl>
            <c:dLbl>
              <c:idx val="32"/>
              <c:layout>
                <c:manualLayout>
                  <c:x val="0"/>
                  <c:y val="-7.6552243264953681E-5"/>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{7758FCF9-B933-4194-8B72-C746B725BE2A}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6B7-4D80-9119-915915E39AE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63.1</c:v>
                </c:pt>
                <c:pt idx="16">
                  <c:v>64.2</c:v>
                </c:pt>
                <c:pt idx="24">
                  <c:v>64.2</c:v>
                </c:pt>
                <c:pt idx="32">
                  <c:v>65</c:v>
                </c:pt>
              </c:numCache>
            </c:numRef>
          </c:xVal>
          <c:yVal>
            <c:numRef>
              <c:f>公会計指標分析・財政指標組合せ分析表!$BP$55:$DC$55</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16B7-4D80-9119-915915E39AEA}"/>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{A7F7CA2B-7FDC-4A7E-B3E2-C93D07699D2A}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B99-4D5B-935F-01D433F7517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{EBC0A9BB-0B9B-4673-960C-33A453C46B0A}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B99-4D5B-935F-01D433F7517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{07F55E9D-9251-4DFC-B966-A53AB3A33515}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B99-4D5B-935F-01D433F7517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{9BB69C88-1AD6-49CF-A042-FC292AE6B310}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B99-4D5B-935F-01D433F7517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{02287D4C-B4EA-40DB-AA56-641D06DEE656}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B99-4D5B-935F-01D433F7517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{6F7FDCD8-6D33-4A89-8736-93B38F979243}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B99-4D5B-935F-01D433F7517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{52CA7326-A93E-4932-86E1-10B2944801C8}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B99-4D5B-935F-01D433F7517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{843B3858-038F-4883-BCE2-D7E6E1BD3408}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B99-4D5B-935F-01D433F7517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{DDAC15E4-79E3-4F91-85F8-2452CCA975F3}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B99-4D5B-935F-01D433F7517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5.9</c:v>
                </c:pt>
                <c:pt idx="8">
                  <c:v>6</c:v>
                </c:pt>
                <c:pt idx="16">
                  <c:v>6.6</c:v>
                </c:pt>
                <c:pt idx="24">
                  <c:v>6.9</c:v>
                </c:pt>
                <c:pt idx="32">
                  <c:v>7.4</c:v>
                </c:pt>
              </c:numCache>
            </c:numRef>
          </c:xVal>
          <c:yVal>
            <c:numRef>
              <c:f>公会計指標分析・財政指標組合せ分析表!$BP$73:$DC$73</c:f>
              <c:numCache>
                <c:formatCode>#,##0.0;"▲ "#,##0.0</c:formatCode>
                <c:ptCount val="40"/>
                <c:pt idx="0">
                  <c:v>15.9</c:v>
                </c:pt>
              </c:numCache>
            </c:numRef>
          </c:yVal>
          <c:smooth val="0"/>
          <c:extLst>
            <c:ext xmlns:c16="http://schemas.microsoft.com/office/drawing/2014/chart" uri="{C3380CC4-5D6E-409C-BE32-E72D297353CC}">
              <c16:uniqueId val="{00000009-9B99-4D5B-935F-01D433F7517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{905EEE1C-EF0F-435A-94EE-4A2F5A12DDF5}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B99-4D5B-935F-01D433F7517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{A7174AE2-F789-4F78-A7DE-9B4B2C2214BB}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B99-4D5B-935F-01D433F7517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{F2AEDF9B-0646-4237-8253-682D333C602B}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B99-4D5B-935F-01D433F7517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{29D9251A-85DD-4CC8-949F-A615BD4F1186}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B99-4D5B-935F-01D433F7517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{406DCC20-7B01-417F-AD63-9EA10C09D168}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B99-4D5B-935F-01D433F7517D}"/>
                </c:ext>
              </c:extLst>
            </c:dLbl>
            <c:dLbl>
              <c:idx val="8"/>
              <c:layout>
                <c:manualLayout>
                  <c:x val="0"/>
                  <c:y val="-1.892072577225813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{27EE8AAC-0FB5-4639-824A-4DBE6D19534E}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B99-4D5B-935F-01D433F7517D}"/>
                </c:ext>
              </c:extLst>
            </c:dLbl>
            <c:dLbl>
              <c:idx val="16"/>
              <c:layout>
                <c:manualLayout>
                  <c:x val="0"/>
                  <c:y val="1.8920725772258097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{9466F44D-2784-473A-B154-B8F6D5012FE6}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B99-4D5B-935F-01D433F7517D}"/>
                </c:ext>
              </c:extLst>
            </c:dLbl>
            <c:dLbl>
              <c:idx val="24"/>
              <c:layout>
                <c:manualLayout>
                  <c:x val="0"/>
                  <c:y val="-1.892072577225813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{532DC342-D3BF-41CF-847C-3A0E415C63EA}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B99-4D5B-935F-01D433F7517D}"/>
                </c:ext>
              </c:extLst>
            </c:dLbl>
            <c:dLbl>
              <c:idx val="32"/>
              <c:layout>
                <c:manualLayout>
                  <c:x val="0"/>
                  <c:y val="1.8920725772258097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{F6DAF16C-458A-4F21-ACFE-BCCD8E69C6D9}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B99-4D5B-935F-01D433F7517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c:v>
                </c:pt>
                <c:pt idx="32">
                  <c:v>7</c:v>
                </c:pt>
              </c:numCache>
            </c:numRef>
          </c:xVal>
          <c:yVal>
            <c:numRef>
              <c:f>公会計指標分析・財政指標組合せ分析表!$BP$77:$DC$77</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9B99-4D5B-935F-01D433F7517D}"/>
            </c:ext>
          </c:extLst>
        </c:ser>
        <c:dLbls>
          <c:showLegendKey val="0"/>
          <c:showVal val="1"/>
          <c:showCatName val="0"/>
          <c:showSerName val="0"/>
          <c:showPercent val="0"/>
          <c:showBubbleSize val="0"/>
        </c:dLbls>
        <c:axId val="84219776"/>
        <c:axId val="84234240"/>
      </c:scatterChart>
      <c:valAx>
        <c:axId val="84219776"/>
        <c:scaling>
          <c:orientation val="maxMin"/>
          <c:max val="8"/>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大阪府河南町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14,556
14,372
25.26
7,109,082
6,977,629
93,956
4,404,358
4,829,228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人口減少や全国平均を上回る高齢化率（</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年度末</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34.07</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　前年度より</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0.34</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ポイント</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増）に加え、町内に中心となる産業がないことなどにより、財政基盤が弱く、近年、類似団体内平均値を下回った状態が続いている。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毎年度、事業のスクラップ＆ビルドにより、歳出の見直しに努めているところであるが、歳入においても、税収の徴収率の向上を中心とした町税などの一般財源収入の確保のほか、使用料などの特定財源についても適正な住民負担による増収を図るなど、自主財源の確保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155046</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81208"/>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95250</xdr:rowOff>
    </xdr:from>
    <xdr:to>
      <xdr:col>23</xdr:col>
      <xdr:colOff>133350</xdr:colOff>
      <xdr:row>43</xdr:row>
      <xdr:rowOff>95250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467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131885</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161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85196</xdr:rowOff>
    </xdr:from>
    <xdr:to>
      <xdr:col>19</xdr:col>
      <xdr:colOff>133350</xdr:colOff>
      <xdr:row>43</xdr:row>
      <xdr:rowOff>95250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457546"/>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115358</xdr:rowOff>
    </xdr:from>
    <xdr:to>
      <xdr:col>19</xdr:col>
      <xdr:colOff>184150</xdr:colOff>
      <xdr:row>43</xdr:row>
      <xdr:rowOff>45508</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55685</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085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75142</xdr:rowOff>
    </xdr:from>
    <xdr:to>
      <xdr:col>15</xdr:col>
      <xdr:colOff>82550</xdr:colOff>
      <xdr:row>43</xdr:row>
      <xdr:rowOff>85196</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447492"/>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115358</xdr:rowOff>
    </xdr:from>
    <xdr:to>
      <xdr:col>15</xdr:col>
      <xdr:colOff>133350</xdr:colOff>
      <xdr:row>43</xdr:row>
      <xdr:rowOff>45508</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55685</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085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65088</xdr:rowOff>
    </xdr:from>
    <xdr:to>
      <xdr:col>11</xdr:col>
      <xdr:colOff>31750</xdr:colOff>
      <xdr:row>43</xdr:row>
      <xdr:rowOff>75142</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437438"/>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105304</xdr:rowOff>
    </xdr:from>
    <xdr:to>
      <xdr:col>11</xdr:col>
      <xdr:colOff>82550</xdr:colOff>
      <xdr:row>43</xdr:row>
      <xdr:rowOff>35454</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0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45631</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075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85196</xdr:rowOff>
    </xdr:from>
    <xdr:to>
      <xdr:col>7</xdr:col>
      <xdr:colOff>31750</xdr:colOff>
      <xdr:row>43</xdr:row>
      <xdr:rowOff>15346</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2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25523</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054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16527</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38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44450</xdr:rowOff>
    </xdr:from>
    <xdr:to>
      <xdr:col>19</xdr:col>
      <xdr:colOff>184150</xdr:colOff>
      <xdr:row>43</xdr:row>
      <xdr:rowOff>146050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130827</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34396</xdr:rowOff>
    </xdr:from>
    <xdr:to>
      <xdr:col>15</xdr:col>
      <xdr:colOff>133350</xdr:colOff>
      <xdr:row>43</xdr:row>
      <xdr:rowOff>135996</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406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120773</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493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24342</xdr:rowOff>
    </xdr:from>
    <xdr:to>
      <xdr:col>11</xdr:col>
      <xdr:colOff>82550</xdr:colOff>
      <xdr:row>43</xdr:row>
      <xdr:rowOff>125942</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3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110719</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48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14288</xdr:rowOff>
    </xdr:from>
    <xdr:to>
      <xdr:col>7</xdr:col>
      <xdr:colOff>31750</xdr:colOff>
      <xdr:row>43</xdr:row>
      <xdr:rowOff>115888</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386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100665</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47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経常一般財源収入は、臨時財政対策債や地方税が減となったものの、</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地方特例交付金や普通交付税、地方消費税交付金</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が増となるなど、</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1.6%</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の増となった。経常経費充当一般財源支出は公債費が減となったが、</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人事院勧告による</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人件費や</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DX</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の推進による</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物件費</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、障がい者自立支援給付</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等による扶助費</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地域公共交通確保維持事業等による補助費、繰出金の増などから</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1.6%</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の増となった。収入の増に比べて支出の増が大きいことにより、経常収支比率は</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5.9</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ポイント悪化している。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近年、公共施設の再編・縮小を実施しており、これによって義務的経費の削減につながるため、今後も改善に努めていく。</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171238</xdr:rowOff>
    </xdr:from>
    <xdr:to>
      <xdr:col>23</xdr:col>
      <xdr:colOff>133350</xdr:colOff>
      <xdr:row>67</xdr:row>
      <xdr:rowOff>96096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115338"/>
          <a:ext cx="0" cy="14679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86165</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858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171238</xdr:rowOff>
    </xdr:from>
    <xdr:to>
      <xdr:col>24</xdr:col>
      <xdr:colOff>12700</xdr:colOff>
      <xdr:row>58</xdr:row>
      <xdr:rowOff>171238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11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32808</xdr:rowOff>
    </xdr:from>
    <xdr:to>
      <xdr:col>23</xdr:col>
      <xdr:colOff>133350</xdr:colOff>
      <xdr:row>66</xdr:row>
      <xdr:rowOff>98637</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1177058"/>
          <a:ext cx="838200" cy="237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161942</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63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145415</xdr:rowOff>
    </xdr:from>
    <xdr:to>
      <xdr:col>23</xdr:col>
      <xdr:colOff>184150</xdr:colOff>
      <xdr:row>65</xdr:row>
      <xdr:rowOff>75565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83608</xdr:rowOff>
    </xdr:from>
    <xdr:to>
      <xdr:col>19</xdr:col>
      <xdr:colOff>133350</xdr:colOff>
      <xdr:row>65</xdr:row>
      <xdr:rowOff>32808</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1056408"/>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125306</xdr:rowOff>
    </xdr:from>
    <xdr:to>
      <xdr:col>19</xdr:col>
      <xdr:colOff>184150</xdr:colOff>
      <xdr:row>65</xdr:row>
      <xdr:rowOff>55456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09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65633</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66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63500</xdr:rowOff>
    </xdr:from>
    <xdr:to>
      <xdr:col>15</xdr:col>
      <xdr:colOff>82550</xdr:colOff>
      <xdr:row>64</xdr:row>
      <xdr:rowOff>83608</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103630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101177</xdr:rowOff>
    </xdr:from>
    <xdr:to>
      <xdr:col>15</xdr:col>
      <xdr:colOff>133350</xdr:colOff>
      <xdr:row>65</xdr:row>
      <xdr:rowOff>31327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7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16104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116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63500</xdr:rowOff>
    </xdr:from>
    <xdr:to>
      <xdr:col>11</xdr:col>
      <xdr:colOff>31750</xdr:colOff>
      <xdr:row>65</xdr:row>
      <xdr:rowOff>105198</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1036300"/>
          <a:ext cx="889000" cy="213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56108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686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6138</xdr:rowOff>
    </xdr:from>
    <xdr:to>
      <xdr:col>7</xdr:col>
      <xdr:colOff>31750</xdr:colOff>
      <xdr:row>65</xdr:row>
      <xdr:rowOff>107738</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5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117915</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919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47837</xdr:rowOff>
    </xdr:from>
    <xdr:to>
      <xdr:col>23</xdr:col>
      <xdr:colOff>184150</xdr:colOff>
      <xdr:row>66</xdr:row>
      <xdr:rowOff>149437</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363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19914</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335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153458</xdr:rowOff>
    </xdr:from>
    <xdr:to>
      <xdr:col>19</xdr:col>
      <xdr:colOff>184150</xdr:colOff>
      <xdr:row>65</xdr:row>
      <xdr:rowOff>83608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12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68385</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2126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32808</xdr:rowOff>
    </xdr:from>
    <xdr:to>
      <xdr:col>15</xdr:col>
      <xdr:colOff>133350</xdr:colOff>
      <xdr:row>64</xdr:row>
      <xdr:rowOff>134408</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00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144585</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077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12700</xdr:rowOff>
    </xdr:from>
    <xdr:to>
      <xdr:col>11</xdr:col>
      <xdr:colOff>82550</xdr:colOff>
      <xdr:row>64</xdr:row>
      <xdr:rowOff>114300</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98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99077</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107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54398</xdr:rowOff>
    </xdr:from>
    <xdr:to>
      <xdr:col>7</xdr:col>
      <xdr:colOff>31750</xdr:colOff>
      <xdr:row>65</xdr:row>
      <xdr:rowOff>155998</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198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140775</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1285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[192,221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類似団体内平均値と比較して、人件費・物件費が低くなっている要因は平成</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26</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10</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月の消防事務委託に伴い、常備消防事務にかかる人件費・物件費が補助費となったことが挙げられる。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物件費については人口減少に加え、支出総額が増加していることによって、人口</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人当たり決算額が増加している。公共施設の再編やＥＳＣＯ事業などでコストの削減を図っているが、今後は補助費も含めた経費について、抑制していく必要がある。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162612</xdr:rowOff>
    </xdr:from>
    <xdr:to>
      <xdr:col>23</xdr:col>
      <xdr:colOff>133350</xdr:colOff>
      <xdr:row>89</xdr:row>
      <xdr:rowOff>72858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878612"/>
          <a:ext cx="0" cy="14532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44935</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30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72858</xdr:rowOff>
    </xdr:from>
    <xdr:to>
      <xdr:col>24</xdr:col>
      <xdr:colOff>12700</xdr:colOff>
      <xdr:row>89</xdr:row>
      <xdr:rowOff>72858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331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77539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622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162612</xdr:rowOff>
    </xdr:from>
    <xdr:to>
      <xdr:col>24</xdr:col>
      <xdr:colOff>12700</xdr:colOff>
      <xdr:row>80</xdr:row>
      <xdr:rowOff>162612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87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56471</xdr:rowOff>
    </xdr:from>
    <xdr:to>
      <xdr:col>23</xdr:col>
      <xdr:colOff>133350</xdr:colOff>
      <xdr:row>81</xdr:row>
      <xdr:rowOff>76636</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3943921"/>
          <a:ext cx="838200" cy="20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61412</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9488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65982</xdr:rowOff>
    </xdr:from>
    <xdr:to>
      <xdr:col>23</xdr:col>
      <xdr:colOff>184150</xdr:colOff>
      <xdr:row>81</xdr:row>
      <xdr:rowOff>167582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95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56471</xdr:rowOff>
    </xdr:from>
    <xdr:to>
      <xdr:col>19</xdr:col>
      <xdr:colOff>133350</xdr:colOff>
      <xdr:row>81</xdr:row>
      <xdr:rowOff>57000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3225800" y="13943921"/>
          <a:ext cx="889000" cy="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29101</xdr:rowOff>
    </xdr:from>
    <xdr:to>
      <xdr:col>19</xdr:col>
      <xdr:colOff>184150</xdr:colOff>
      <xdr:row>81</xdr:row>
      <xdr:rowOff>130701</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91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115478</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40029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43870</xdr:rowOff>
    </xdr:from>
    <xdr:to>
      <xdr:col>15</xdr:col>
      <xdr:colOff>82550</xdr:colOff>
      <xdr:row>81</xdr:row>
      <xdr:rowOff>57000</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3931320"/>
          <a:ext cx="889000" cy="13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26533</xdr:rowOff>
    </xdr:from>
    <xdr:to>
      <xdr:col>15</xdr:col>
      <xdr:colOff>133350</xdr:colOff>
      <xdr:row>81</xdr:row>
      <xdr:rowOff>128133</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91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112910</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400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35446</xdr:rowOff>
    </xdr:from>
    <xdr:to>
      <xdr:col>11</xdr:col>
      <xdr:colOff>31750</xdr:colOff>
      <xdr:row>81</xdr:row>
      <xdr:rowOff>43870</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3922896"/>
          <a:ext cx="889000" cy="8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16692</xdr:rowOff>
    </xdr:from>
    <xdr:to>
      <xdr:col>11</xdr:col>
      <xdr:colOff>82550</xdr:colOff>
      <xdr:row>81</xdr:row>
      <xdr:rowOff>118292</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90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103069</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990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8124</xdr:rowOff>
    </xdr:from>
    <xdr:to>
      <xdr:col>7</xdr:col>
      <xdr:colOff>31750</xdr:colOff>
      <xdr:row>81</xdr:row>
      <xdr:rowOff>109724</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89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94501</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98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25836</xdr:rowOff>
    </xdr:from>
    <xdr:to>
      <xdr:col>23</xdr:col>
      <xdr:colOff>184150</xdr:colOff>
      <xdr:row>81</xdr:row>
      <xdr:rowOff>127436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913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118563</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83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5671</xdr:rowOff>
    </xdr:from>
    <xdr:to>
      <xdr:col>19</xdr:col>
      <xdr:colOff>184150</xdr:colOff>
      <xdr:row>81</xdr:row>
      <xdr:rowOff>107271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893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117448</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6619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6200</xdr:rowOff>
    </xdr:from>
    <xdr:to>
      <xdr:col>15</xdr:col>
      <xdr:colOff>133350</xdr:colOff>
      <xdr:row>81</xdr:row>
      <xdr:rowOff>107800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89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117977</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366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164520</xdr:rowOff>
    </xdr:from>
    <xdr:to>
      <xdr:col>11</xdr:col>
      <xdr:colOff>82550</xdr:colOff>
      <xdr:row>81</xdr:row>
      <xdr:rowOff>94670</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88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104847</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649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156096</xdr:rowOff>
    </xdr:from>
    <xdr:to>
      <xdr:col>7</xdr:col>
      <xdr:colOff>31750</xdr:colOff>
      <xdr:row>81</xdr:row>
      <xdr:rowOff>86246</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87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96423</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640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給料構造改革の実施をはじめ、退職補充者を最小限に留めるなど、総人件費の抑制に努めてきた。</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本町では、より優秀な職員を確保するため、初任給については国より高めに設定している。近年、若手職員が増加していることに加え、他団体からの派遣交流などにより、類似団体内平均値を上回る結果となっ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今後とも、国家公務員や民間企業の給与水準との均衡を考慮しつつ給与の運用を図っていく。</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12398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81100"/>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159052</xdr:rowOff>
    </xdr:from>
    <xdr:to>
      <xdr:col>81</xdr:col>
      <xdr:colOff>44450</xdr:colOff>
      <xdr:row>87</xdr:row>
      <xdr:rowOff>33564</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6179800" y="14903752"/>
          <a:ext cx="8382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77004</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3073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60477</xdr:rowOff>
    </xdr:from>
    <xdr:to>
      <xdr:col>81</xdr:col>
      <xdr:colOff>95250</xdr:colOff>
      <xdr:row>84</xdr:row>
      <xdr:rowOff>162077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46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33564</xdr:rowOff>
    </xdr:from>
    <xdr:to>
      <xdr:col>77</xdr:col>
      <xdr:colOff>44450</xdr:colOff>
      <xdr:row>87</xdr:row>
      <xdr:rowOff>79527</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949714"/>
          <a:ext cx="889000" cy="4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12293</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242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79527</xdr:rowOff>
    </xdr:from>
    <xdr:to>
      <xdr:col>72</xdr:col>
      <xdr:colOff>203200</xdr:colOff>
      <xdr:row>87</xdr:row>
      <xdr:rowOff>125488</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995677"/>
          <a:ext cx="8890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83457</xdr:rowOff>
    </xdr:from>
    <xdr:to>
      <xdr:col>73</xdr:col>
      <xdr:colOff>44450</xdr:colOff>
      <xdr:row>85</xdr:row>
      <xdr:rowOff>13607</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23784</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125488</xdr:rowOff>
    </xdr:from>
    <xdr:to>
      <xdr:col>68</xdr:col>
      <xdr:colOff>152400</xdr:colOff>
      <xdr:row>88</xdr:row>
      <xdr:rowOff>91923</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5041638"/>
          <a:ext cx="889000" cy="137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12293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23784</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108252</xdr:rowOff>
    </xdr:from>
    <xdr:to>
      <xdr:col>81</xdr:col>
      <xdr:colOff>95250</xdr:colOff>
      <xdr:row>87</xdr:row>
      <xdr:rowOff>38402</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85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80329</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825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154214</xdr:rowOff>
    </xdr:from>
    <xdr:to>
      <xdr:col>77</xdr:col>
      <xdr:colOff>95250</xdr:colOff>
      <xdr:row>87</xdr:row>
      <xdr:rowOff>84364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8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69141</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985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28727</xdr:rowOff>
    </xdr:from>
    <xdr:to>
      <xdr:col>73</xdr:col>
      <xdr:colOff>44450</xdr:colOff>
      <xdr:row>87</xdr:row>
      <xdr:rowOff>130327</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94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115104</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5031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74688</xdr:rowOff>
    </xdr:from>
    <xdr:to>
      <xdr:col>68</xdr:col>
      <xdr:colOff>203200</xdr:colOff>
      <xdr:row>88</xdr:row>
      <xdr:rowOff>4838</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99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161065</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507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41123</xdr:rowOff>
    </xdr:from>
    <xdr:to>
      <xdr:col>64</xdr:col>
      <xdr:colOff>152400</xdr:colOff>
      <xdr:row>88</xdr:row>
      <xdr:rowOff>142723</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5128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127500</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5215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職員数については、基礎自治体への権限の移譲などにより行政需要が増大するなかで、集中改革プランの設定人数を堅持し、退職補充を最小限に留めるなどにより、一定の職員数を保ってきた。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年からの消防事務の委託により職員数が大幅減となり、類似団体内平均値を下回る状況が続いている。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今後も、民間委託や指定管理者制度の活用を検討するなどにより、適正な定員管理に努める。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112113</xdr:rowOff>
    </xdr:from>
    <xdr:to>
      <xdr:col>81</xdr:col>
      <xdr:colOff>44450</xdr:colOff>
      <xdr:row>67</xdr:row>
      <xdr:rowOff>69286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9884763"/>
          <a:ext cx="0" cy="1671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41363</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2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69286</xdr:rowOff>
    </xdr:from>
    <xdr:to>
      <xdr:col>81</xdr:col>
      <xdr:colOff>133350</xdr:colOff>
      <xdr:row>67</xdr:row>
      <xdr:rowOff>69286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6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27040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62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112113</xdr:rowOff>
    </xdr:from>
    <xdr:to>
      <xdr:col>81</xdr:col>
      <xdr:colOff>133350</xdr:colOff>
      <xdr:row>57</xdr:row>
      <xdr:rowOff>112113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9884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167358</xdr:rowOff>
    </xdr:from>
    <xdr:to>
      <xdr:col>81</xdr:col>
      <xdr:colOff>44450</xdr:colOff>
      <xdr:row>60</xdr:row>
      <xdr:rowOff>2611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6179800" y="10282908"/>
          <a:ext cx="838200" cy="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100841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387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128764</xdr:rowOff>
    </xdr:from>
    <xdr:to>
      <xdr:col>81</xdr:col>
      <xdr:colOff>95250</xdr:colOff>
      <xdr:row>61</xdr:row>
      <xdr:rowOff>58914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41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135185</xdr:rowOff>
    </xdr:from>
    <xdr:to>
      <xdr:col>77</xdr:col>
      <xdr:colOff>44450</xdr:colOff>
      <xdr:row>60</xdr:row>
      <xdr:rowOff>2611</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250735"/>
          <a:ext cx="889000" cy="38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95250</xdr:rowOff>
    </xdr:from>
    <xdr:to>
      <xdr:col>77</xdr:col>
      <xdr:colOff>95250</xdr:colOff>
      <xdr:row>61</xdr:row>
      <xdr:rowOff>25400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10177</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468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135185</xdr:rowOff>
    </xdr:from>
    <xdr:to>
      <xdr:col>72</xdr:col>
      <xdr:colOff>203200</xdr:colOff>
      <xdr:row>59</xdr:row>
      <xdr:rowOff>168698</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flipV="1">
          <a:off x="14401800" y="10250735"/>
          <a:ext cx="889000" cy="33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93910</xdr:rowOff>
    </xdr:from>
    <xdr:to>
      <xdr:col>73</xdr:col>
      <xdr:colOff>44450</xdr:colOff>
      <xdr:row>61</xdr:row>
      <xdr:rowOff>24060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3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8837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46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153952</xdr:rowOff>
    </xdr:from>
    <xdr:to>
      <xdr:col>68</xdr:col>
      <xdr:colOff>152400</xdr:colOff>
      <xdr:row>59</xdr:row>
      <xdr:rowOff>168698</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269502"/>
          <a:ext cx="889000" cy="14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85866</xdr:rowOff>
    </xdr:from>
    <xdr:to>
      <xdr:col>68</xdr:col>
      <xdr:colOff>203200</xdr:colOff>
      <xdr:row>61</xdr:row>
      <xdr:rowOff>16016</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3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793</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459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81845</xdr:rowOff>
    </xdr:from>
    <xdr:to>
      <xdr:col>64</xdr:col>
      <xdr:colOff>152400</xdr:colOff>
      <xdr:row>61</xdr:row>
      <xdr:rowOff>11995</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36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168222</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45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116558</xdr:rowOff>
    </xdr:from>
    <xdr:to>
      <xdr:col>81</xdr:col>
      <xdr:colOff>95250</xdr:colOff>
      <xdr:row>60</xdr:row>
      <xdr:rowOff>46708</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232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133085</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077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123261</xdr:rowOff>
    </xdr:from>
    <xdr:to>
      <xdr:col>77</xdr:col>
      <xdr:colOff>95250</xdr:colOff>
      <xdr:row>60</xdr:row>
      <xdr:rowOff>53411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238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63588</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007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84385</xdr:rowOff>
    </xdr:from>
    <xdr:to>
      <xdr:col>73</xdr:col>
      <xdr:colOff>44450</xdr:colOff>
      <xdr:row>60</xdr:row>
      <xdr:rowOff>14535</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199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24712</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9968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117898</xdr:rowOff>
    </xdr:from>
    <xdr:to>
      <xdr:col>68</xdr:col>
      <xdr:colOff>203200</xdr:colOff>
      <xdr:row>60</xdr:row>
      <xdr:rowOff>48048</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233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58225</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002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103152</xdr:rowOff>
    </xdr:from>
    <xdr:to>
      <xdr:col>64</xdr:col>
      <xdr:colOff>152400</xdr:colOff>
      <xdr:row>60</xdr:row>
      <xdr:rowOff>33302</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218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43479</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9987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公債費及び公営企業債の償還の財源に充てたと認められる繰入金、一部事務組合の発行した地方債の財源に充てた負担金は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が分子全体では増となった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。分母である標準税収入額等、普通交付税に臨時財政対策債発行可能額を加えた額について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増となった。分子、分母ともに増加したが、分</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母</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の増加が大きかったことから、単年度では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改善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年度の値が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で約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ポイント低かったことから、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カ年平均では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ポイント悪化した。</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45</xdr:row>
      <xdr:rowOff>162560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446097"/>
          <a:ext cx="0" cy="14317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134637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7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108373</xdr:rowOff>
    </xdr:from>
    <xdr:to>
      <xdr:col>81</xdr:col>
      <xdr:colOff>44450</xdr:colOff>
      <xdr:row>41</xdr:row>
      <xdr:rowOff>148590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7137823"/>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84244</xdr:rowOff>
    </xdr:from>
    <xdr:to>
      <xdr:col>77</xdr:col>
      <xdr:colOff>44450</xdr:colOff>
      <xdr:row>41</xdr:row>
      <xdr:rowOff>108373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7113694"/>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65617</xdr:rowOff>
    </xdr:from>
    <xdr:to>
      <xdr:col>77</xdr:col>
      <xdr:colOff>95250</xdr:colOff>
      <xdr:row>41</xdr:row>
      <xdr:rowOff>167217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151994</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718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35983</xdr:rowOff>
    </xdr:from>
    <xdr:to>
      <xdr:col>72</xdr:col>
      <xdr:colOff>203200</xdr:colOff>
      <xdr:row>41</xdr:row>
      <xdr:rowOff>84244</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7065433"/>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168081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27940</xdr:rowOff>
    </xdr:from>
    <xdr:to>
      <xdr:col>68</xdr:col>
      <xdr:colOff>152400</xdr:colOff>
      <xdr:row>41</xdr:row>
      <xdr:rowOff>35983</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705739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168081</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4673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7205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97790</xdr:rowOff>
    </xdr:from>
    <xdr:to>
      <xdr:col>81</xdr:col>
      <xdr:colOff>95250</xdr:colOff>
      <xdr:row>42</xdr:row>
      <xdr:rowOff>27940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69867</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099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57573</xdr:rowOff>
    </xdr:from>
    <xdr:to>
      <xdr:col>77</xdr:col>
      <xdr:colOff>95250</xdr:colOff>
      <xdr:row>41</xdr:row>
      <xdr:rowOff>159173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08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169350</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68559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33444</xdr:rowOff>
    </xdr:from>
    <xdr:to>
      <xdr:col>73</xdr:col>
      <xdr:colOff>44450</xdr:colOff>
      <xdr:row>41</xdr:row>
      <xdr:rowOff>135044</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06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156633</xdr:rowOff>
    </xdr:from>
    <xdr:to>
      <xdr:col>68</xdr:col>
      <xdr:colOff>203200</xdr:colOff>
      <xdr:row>41</xdr:row>
      <xdr:rowOff>86783</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96960</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148590</xdr:rowOff>
    </xdr:from>
    <xdr:to>
      <xdr:col>64</xdr:col>
      <xdr:colOff>152400</xdr:colOff>
      <xdr:row>41</xdr:row>
      <xdr:rowOff>78740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00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88917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677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地方債残高や債務負担行為に基づく支出予定額などが減となったものの、公営企業債等繰入見込額が増となったことに加え、剰余金を財源とした財政調整基金の</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取崩し</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などにより充当可能基金が</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した。前年度に引き続き分子である将来負担額がマイナスとなったが、今後も地方債発行の抑制を図るなど、将来負担比率の抑制に努めつつ、その推移に注視していく。</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37132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6672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9209</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952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37132</xdr:rowOff>
    </xdr:from>
    <xdr:to>
      <xdr:col>81</xdr:col>
      <xdr:colOff>133350</xdr:colOff>
      <xdr:row>23</xdr:row>
      <xdr:rowOff>37132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9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9192</xdr:rowOff>
    </xdr:from>
    <xdr:to>
      <xdr:col>64</xdr:col>
      <xdr:colOff>152400</xdr:colOff>
      <xdr:row>14</xdr:row>
      <xdr:rowOff>110792</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40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120969</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1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44813</xdr:rowOff>
    </xdr:from>
    <xdr:to>
      <xdr:col>64</xdr:col>
      <xdr:colOff>152400</xdr:colOff>
      <xdr:row>14</xdr:row>
      <xdr:rowOff>146413</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244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131190</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2531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大阪府河南町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14,556
14,372
25.26
7,109,082
6,977,629
93,956
4,404,358
4,829,228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人事院勧告による職員給与の増や会計年度任用職員に対する勤勉手当の支給開始</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などにより、</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2.3</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となって</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おり</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、類似団体内平均値を上回る状況となっている。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今後も民間委託や指定管理者制度の活用を検討などを行い、最小限の職員補充に留め、総人件費の抑制に努める。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39915</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51500"/>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11992</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21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39915</xdr:rowOff>
    </xdr:from>
    <xdr:to>
      <xdr:col>24</xdr:col>
      <xdr:colOff>114300</xdr:colOff>
      <xdr:row>42</xdr:row>
      <xdr:rowOff>39915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24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80027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135164</xdr:rowOff>
    </xdr:from>
    <xdr:to>
      <xdr:col>24</xdr:col>
      <xdr:colOff>25400</xdr:colOff>
      <xdr:row>39</xdr:row>
      <xdr:rowOff>42635</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478814"/>
          <a:ext cx="838200" cy="250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152599</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53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136072</xdr:rowOff>
    </xdr:from>
    <xdr:to>
      <xdr:col>24</xdr:col>
      <xdr:colOff>76200</xdr:colOff>
      <xdr:row>37</xdr:row>
      <xdr:rowOff>66222</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0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135164</xdr:rowOff>
    </xdr:from>
    <xdr:to>
      <xdr:col>19</xdr:col>
      <xdr:colOff>187325</xdr:colOff>
      <xdr:row>38</xdr:row>
      <xdr:rowOff>105228</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6478814"/>
          <a:ext cx="889000" cy="14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27214</xdr:rowOff>
    </xdr:from>
    <xdr:to>
      <xdr:col>20</xdr:col>
      <xdr:colOff>38100</xdr:colOff>
      <xdr:row>36</xdr:row>
      <xdr:rowOff>128814</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138991</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968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105228</xdr:rowOff>
    </xdr:from>
    <xdr:to>
      <xdr:col>15</xdr:col>
      <xdr:colOff>98425</xdr:colOff>
      <xdr:row>39</xdr:row>
      <xdr:rowOff>140607</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flipV="1">
          <a:off x="2209800" y="6620328"/>
          <a:ext cx="8890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5443</xdr:rowOff>
    </xdr:from>
    <xdr:to>
      <xdr:col>15</xdr:col>
      <xdr:colOff>149225</xdr:colOff>
      <xdr:row>36</xdr:row>
      <xdr:rowOff>107043</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117220</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94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140607</xdr:rowOff>
    </xdr:from>
    <xdr:to>
      <xdr:col>11</xdr:col>
      <xdr:colOff>9525</xdr:colOff>
      <xdr:row>40</xdr:row>
      <xdr:rowOff>78015</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827157"/>
          <a:ext cx="889000" cy="10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122464</xdr:rowOff>
    </xdr:from>
    <xdr:to>
      <xdr:col>11</xdr:col>
      <xdr:colOff>60325</xdr:colOff>
      <xdr:row>36</xdr:row>
      <xdr:rowOff>52614</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62791</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92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8164</xdr:rowOff>
    </xdr:from>
    <xdr:to>
      <xdr:col>6</xdr:col>
      <xdr:colOff>171450</xdr:colOff>
      <xdr:row>37</xdr:row>
      <xdr:rowOff>109764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35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119941</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120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163285</xdr:rowOff>
    </xdr:from>
    <xdr:to>
      <xdr:col>24</xdr:col>
      <xdr:colOff>76200</xdr:colOff>
      <xdr:row>39</xdr:row>
      <xdr:rowOff>93435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678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135362</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65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84364</xdr:rowOff>
    </xdr:from>
    <xdr:to>
      <xdr:col>20</xdr:col>
      <xdr:colOff>38100</xdr:colOff>
      <xdr:row>38</xdr:row>
      <xdr:rowOff>14514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42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170742</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514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54428</xdr:rowOff>
    </xdr:from>
    <xdr:to>
      <xdr:col>15</xdr:col>
      <xdr:colOff>149225</xdr:colOff>
      <xdr:row>38</xdr:row>
      <xdr:rowOff>156028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56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140805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65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89807</xdr:rowOff>
    </xdr:from>
    <xdr:to>
      <xdr:col>11</xdr:col>
      <xdr:colOff>60325</xdr:colOff>
      <xdr:row>40</xdr:row>
      <xdr:rowOff>19957</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776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40</xdr:row>
      <xdr:rowOff>4734</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862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27215</xdr:rowOff>
    </xdr:from>
    <xdr:to>
      <xdr:col>6</xdr:col>
      <xdr:colOff>171450</xdr:colOff>
      <xdr:row>40</xdr:row>
      <xdr:rowOff>128815</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88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113592</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971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物件費に係る経常収支比率について、</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かなん公共交通活性化事業や</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DX</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推進事業の増</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により、令和</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0.7</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類似団体内平均値に比べ高い状態が続いているが、</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公立こども園</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にかかる施設維持管理経費や内部管理経費などによるものが一因であるため、今後も公共施設総合管理計画に基づき、町内公共施設の再編を進めることで、コスト削減を図っていく。</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113284</xdr:rowOff>
    </xdr:from>
    <xdr:to>
      <xdr:col>82</xdr:col>
      <xdr:colOff>107950</xdr:colOff>
      <xdr:row>21</xdr:row>
      <xdr:rowOff>5842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170684"/>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149369</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5842</xdr:rowOff>
    </xdr:from>
    <xdr:to>
      <xdr:col>82</xdr:col>
      <xdr:colOff>196850</xdr:colOff>
      <xdr:row>21</xdr:row>
      <xdr:rowOff>5842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0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28211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1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113284</xdr:rowOff>
    </xdr:from>
    <xdr:to>
      <xdr:col>82</xdr:col>
      <xdr:colOff>196850</xdr:colOff>
      <xdr:row>12</xdr:row>
      <xdr:rowOff>113284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170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49276</xdr:rowOff>
    </xdr:from>
    <xdr:to>
      <xdr:col>82</xdr:col>
      <xdr:colOff>107950</xdr:colOff>
      <xdr:row>16</xdr:row>
      <xdr:rowOff>113284</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792476"/>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149877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550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49276</xdr:rowOff>
    </xdr:from>
    <xdr:to>
      <xdr:col>78</xdr:col>
      <xdr:colOff>69850</xdr:colOff>
      <xdr:row>16</xdr:row>
      <xdr:rowOff>76708</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79247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87630</xdr:rowOff>
    </xdr:from>
    <xdr:to>
      <xdr:col>78</xdr:col>
      <xdr:colOff>120650</xdr:colOff>
      <xdr:row>16</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27957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428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101854</xdr:rowOff>
    </xdr:from>
    <xdr:to>
      <xdr:col>73</xdr:col>
      <xdr:colOff>180975</xdr:colOff>
      <xdr:row>16</xdr:row>
      <xdr:rowOff>76708</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673604"/>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96774</xdr:rowOff>
    </xdr:from>
    <xdr:to>
      <xdr:col>74</xdr:col>
      <xdr:colOff>31750</xdr:colOff>
      <xdr:row>16</xdr:row>
      <xdr:rowOff>26924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37101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37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101854</xdr:rowOff>
    </xdr:from>
    <xdr:to>
      <xdr:col>69</xdr:col>
      <xdr:colOff>92075</xdr:colOff>
      <xdr:row>16</xdr:row>
      <xdr:rowOff>30988</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673604"/>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158496</xdr:rowOff>
    </xdr:from>
    <xdr:to>
      <xdr:col>69</xdr:col>
      <xdr:colOff>142875</xdr:colOff>
      <xdr:row>15</xdr:row>
      <xdr:rowOff>88646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5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98823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327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60198</xdr:rowOff>
    </xdr:from>
    <xdr:to>
      <xdr:col>65</xdr:col>
      <xdr:colOff>53975</xdr:colOff>
      <xdr:row>15</xdr:row>
      <xdr:rowOff>161798</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3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525</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400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62484</xdr:rowOff>
    </xdr:from>
    <xdr:to>
      <xdr:col>82</xdr:col>
      <xdr:colOff>158750</xdr:colOff>
      <xdr:row>16</xdr:row>
      <xdr:rowOff>164084</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805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34561</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77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169926</xdr:rowOff>
    </xdr:from>
    <xdr:to>
      <xdr:col>78</xdr:col>
      <xdr:colOff>120650</xdr:colOff>
      <xdr:row>16</xdr:row>
      <xdr:rowOff>100076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741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84853</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828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25908</xdr:rowOff>
    </xdr:from>
    <xdr:to>
      <xdr:col>74</xdr:col>
      <xdr:colOff>31750</xdr:colOff>
      <xdr:row>16</xdr:row>
      <xdr:rowOff>127508</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769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112285</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855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51054</xdr:rowOff>
    </xdr:from>
    <xdr:to>
      <xdr:col>69</xdr:col>
      <xdr:colOff>142875</xdr:colOff>
      <xdr:row>15</xdr:row>
      <xdr:rowOff>152654</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22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137431</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709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151638</xdr:rowOff>
    </xdr:from>
    <xdr:to>
      <xdr:col>65</xdr:col>
      <xdr:colOff>53975</xdr:colOff>
      <xdr:row>16</xdr:row>
      <xdr:rowOff>81788</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723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66565</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809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障がい者自立支援給付費や児童手当給付費</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などの増により、令和</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0.8</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ポイント増となっている。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今後、福祉サービスなどの行政需要に適正に対応するとともに、個人給付的性格の支出については適宜見直し、改善に努める。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78015</xdr:rowOff>
    </xdr:from>
    <xdr:to>
      <xdr:col>24</xdr:col>
      <xdr:colOff>25400</xdr:colOff>
      <xdr:row>60</xdr:row>
      <xdr:rowOff>132443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93415"/>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164392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3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78015</xdr:rowOff>
    </xdr:from>
    <xdr:to>
      <xdr:col>24</xdr:col>
      <xdr:colOff>114300</xdr:colOff>
      <xdr:row>52</xdr:row>
      <xdr:rowOff>78015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9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45357</xdr:rowOff>
    </xdr:from>
    <xdr:to>
      <xdr:col>24</xdr:col>
      <xdr:colOff>25400</xdr:colOff>
      <xdr:row>56</xdr:row>
      <xdr:rowOff>132443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646557"/>
          <a:ext cx="8382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86178</xdr:rowOff>
    </xdr:from>
    <xdr:to>
      <xdr:col>19</xdr:col>
      <xdr:colOff>187325</xdr:colOff>
      <xdr:row>56</xdr:row>
      <xdr:rowOff>45357</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515928"/>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141515</xdr:rowOff>
    </xdr:from>
    <xdr:to>
      <xdr:col>20</xdr:col>
      <xdr:colOff>38100</xdr:colOff>
      <xdr:row>55</xdr:row>
      <xdr:rowOff>71665</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81842</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168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86178</xdr:rowOff>
    </xdr:from>
    <xdr:to>
      <xdr:col>15</xdr:col>
      <xdr:colOff>98425</xdr:colOff>
      <xdr:row>55</xdr:row>
      <xdr:rowOff>118835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5159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97972</xdr:rowOff>
    </xdr:from>
    <xdr:to>
      <xdr:col>15</xdr:col>
      <xdr:colOff>149225</xdr:colOff>
      <xdr:row>55</xdr:row>
      <xdr:rowOff>28122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35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38299</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125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97065</xdr:rowOff>
    </xdr:from>
    <xdr:to>
      <xdr:col>11</xdr:col>
      <xdr:colOff>9525</xdr:colOff>
      <xdr:row>55</xdr:row>
      <xdr:rowOff>118835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526815"/>
          <a:ext cx="8890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54428</xdr:rowOff>
    </xdr:from>
    <xdr:to>
      <xdr:col>11</xdr:col>
      <xdr:colOff>60325</xdr:colOff>
      <xdr:row>54</xdr:row>
      <xdr:rowOff>156028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166205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68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53720</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654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166007</xdr:rowOff>
    </xdr:from>
    <xdr:to>
      <xdr:col>20</xdr:col>
      <xdr:colOff>38100</xdr:colOff>
      <xdr:row>56</xdr:row>
      <xdr:rowOff>96157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80934</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682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35378</xdr:rowOff>
    </xdr:from>
    <xdr:to>
      <xdr:col>15</xdr:col>
      <xdr:colOff>149225</xdr:colOff>
      <xdr:row>55</xdr:row>
      <xdr:rowOff>136978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121755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55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68035</xdr:rowOff>
    </xdr:from>
    <xdr:to>
      <xdr:col>11</xdr:col>
      <xdr:colOff>60325</xdr:colOff>
      <xdr:row>55</xdr:row>
      <xdr:rowOff>169635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154412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58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46265</xdr:rowOff>
    </xdr:from>
    <xdr:to>
      <xdr:col>6</xdr:col>
      <xdr:colOff>171450</xdr:colOff>
      <xdr:row>55</xdr:row>
      <xdr:rowOff>147865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47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132642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562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末をもって下水道事業特別会計が法適用化したため、下水道事業特別会計への繰出金分が補助費に計上されたことなどで、減少したが、特別会計への繰出金については、高齢化などの影響により増加傾向に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推移を注視しつつ、引き続き適正な繰出の執行に努める。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152400</xdr:rowOff>
    </xdr:from>
    <xdr:to>
      <xdr:col>82</xdr:col>
      <xdr:colOff>107950</xdr:colOff>
      <xdr:row>62</xdr:row>
      <xdr:rowOff>12700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6780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67327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1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152400</xdr:rowOff>
    </xdr:from>
    <xdr:to>
      <xdr:col>82</xdr:col>
      <xdr:colOff>196850</xdr:colOff>
      <xdr:row>52</xdr:row>
      <xdr:rowOff>152400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6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38100</xdr:rowOff>
    </xdr:from>
    <xdr:to>
      <xdr:col>82</xdr:col>
      <xdr:colOff>107950</xdr:colOff>
      <xdr:row>58</xdr:row>
      <xdr:rowOff>76200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9822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86377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8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4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57150</xdr:rowOff>
    </xdr:from>
    <xdr:to>
      <xdr:col>78</xdr:col>
      <xdr:colOff>69850</xdr:colOff>
      <xdr:row>58</xdr:row>
      <xdr:rowOff>38100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8298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31750</xdr:rowOff>
    </xdr:from>
    <xdr:to>
      <xdr:col>73</xdr:col>
      <xdr:colOff>180975</xdr:colOff>
      <xdr:row>57</xdr:row>
      <xdr:rowOff>57150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8044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38100</xdr:rowOff>
    </xdr:from>
    <xdr:to>
      <xdr:col>74</xdr:col>
      <xdr:colOff>31750</xdr:colOff>
      <xdr:row>58</xdr:row>
      <xdr:rowOff>139700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124477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31750</xdr:rowOff>
    </xdr:from>
    <xdr:to>
      <xdr:col>69</xdr:col>
      <xdr:colOff>92075</xdr:colOff>
      <xdr:row>57</xdr:row>
      <xdr:rowOff>158750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8044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124477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25400</xdr:rowOff>
    </xdr:from>
    <xdr:to>
      <xdr:col>82</xdr:col>
      <xdr:colOff>158750</xdr:colOff>
      <xdr:row>58</xdr:row>
      <xdr:rowOff>127000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168927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94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158750</xdr:rowOff>
    </xdr:from>
    <xdr:to>
      <xdr:col>78</xdr:col>
      <xdr:colOff>120650</xdr:colOff>
      <xdr:row>58</xdr:row>
      <xdr:rowOff>88900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99077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700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6350</xdr:rowOff>
    </xdr:from>
    <xdr:to>
      <xdr:col>74</xdr:col>
      <xdr:colOff>31750</xdr:colOff>
      <xdr:row>57</xdr:row>
      <xdr:rowOff>107950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118127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54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152400</xdr:rowOff>
    </xdr:from>
    <xdr:to>
      <xdr:col>69</xdr:col>
      <xdr:colOff>142875</xdr:colOff>
      <xdr:row>57</xdr:row>
      <xdr:rowOff>82550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92727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107950</xdr:rowOff>
    </xdr:from>
    <xdr:to>
      <xdr:col>65</xdr:col>
      <xdr:colOff>53975</xdr:colOff>
      <xdr:row>58</xdr:row>
      <xdr:rowOff>38100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88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48277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年度については、一部事務組合や地域公共交通確保維持にかかる負担金が増加したことなどにより、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ポイント増とな</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、類似団体内平均値</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と同水準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推移を注視しつつ、引き続き適正な補助金等の執行に努める。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64135</xdr:rowOff>
    </xdr:from>
    <xdr:to>
      <xdr:col>82</xdr:col>
      <xdr:colOff>107950</xdr:colOff>
      <xdr:row>40</xdr:row>
      <xdr:rowOff>18415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72198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161942</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684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18415</xdr:rowOff>
    </xdr:from>
    <xdr:to>
      <xdr:col>82</xdr:col>
      <xdr:colOff>196850</xdr:colOff>
      <xdr:row>40</xdr:row>
      <xdr:rowOff>18415</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68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150512</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6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64135</xdr:rowOff>
    </xdr:from>
    <xdr:to>
      <xdr:col>82</xdr:col>
      <xdr:colOff>196850</xdr:colOff>
      <xdr:row>33</xdr:row>
      <xdr:rowOff>64135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72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109855</xdr:rowOff>
    </xdr:from>
    <xdr:to>
      <xdr:col>82</xdr:col>
      <xdr:colOff>107950</xdr:colOff>
      <xdr:row>35</xdr:row>
      <xdr:rowOff>138430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5939155"/>
          <a:ext cx="838200" cy="20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99712</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100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46990</xdr:rowOff>
    </xdr:from>
    <xdr:to>
      <xdr:col>78</xdr:col>
      <xdr:colOff>69850</xdr:colOff>
      <xdr:row>34</xdr:row>
      <xdr:rowOff>109855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587629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93345</xdr:rowOff>
    </xdr:from>
    <xdr:to>
      <xdr:col>78</xdr:col>
      <xdr:colOff>120650</xdr:colOff>
      <xdr:row>36</xdr:row>
      <xdr:rowOff>23495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8272</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180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6985</xdr:rowOff>
    </xdr:from>
    <xdr:to>
      <xdr:col>73</xdr:col>
      <xdr:colOff>180975</xdr:colOff>
      <xdr:row>34</xdr:row>
      <xdr:rowOff>46990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583628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64770</xdr:rowOff>
    </xdr:from>
    <xdr:to>
      <xdr:col>74</xdr:col>
      <xdr:colOff>31750</xdr:colOff>
      <xdr:row>35</xdr:row>
      <xdr:rowOff>166370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151147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6985</xdr:rowOff>
    </xdr:from>
    <xdr:to>
      <xdr:col>69</xdr:col>
      <xdr:colOff>92075</xdr:colOff>
      <xdr:row>34</xdr:row>
      <xdr:rowOff>81280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583628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xdr:rowOff>
    </xdr:from>
    <xdr:to>
      <xdr:col>69</xdr:col>
      <xdr:colOff>142875</xdr:colOff>
      <xdr:row>35</xdr:row>
      <xdr:rowOff>103505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88282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089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76200</xdr:rowOff>
    </xdr:from>
    <xdr:to>
      <xdr:col>65</xdr:col>
      <xdr:colOff>53975</xdr:colOff>
      <xdr:row>36</xdr:row>
      <xdr:rowOff>6350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162577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16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87630</xdr:rowOff>
    </xdr:from>
    <xdr:to>
      <xdr:col>82</xdr:col>
      <xdr:colOff>158750</xdr:colOff>
      <xdr:row>36</xdr:row>
      <xdr:rowOff>17780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104157</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93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59055</xdr:rowOff>
    </xdr:from>
    <xdr:to>
      <xdr:col>78</xdr:col>
      <xdr:colOff>120650</xdr:colOff>
      <xdr:row>34</xdr:row>
      <xdr:rowOff>160655</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5888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170832</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6572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167640</xdr:rowOff>
    </xdr:from>
    <xdr:to>
      <xdr:col>74</xdr:col>
      <xdr:colOff>31750</xdr:colOff>
      <xdr:row>34</xdr:row>
      <xdr:rowOff>97790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82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107967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594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127635</xdr:rowOff>
    </xdr:from>
    <xdr:to>
      <xdr:col>69</xdr:col>
      <xdr:colOff>142875</xdr:colOff>
      <xdr:row>34</xdr:row>
      <xdr:rowOff>57785</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785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67962</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554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30480</xdr:rowOff>
    </xdr:from>
    <xdr:to>
      <xdr:col>65</xdr:col>
      <xdr:colOff>53975</xdr:colOff>
      <xdr:row>34</xdr:row>
      <xdr:rowOff>132080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585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142257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62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公債費に係る経常収支比率は令和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となっている。これは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年度に借入れた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臨時財政対策債</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などの元金償還が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終了</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したことなどによるものである。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今後も新規発行債の抑制に努めつつ、その推移に注視していく。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104139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663424"/>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140715</xdr:rowOff>
    </xdr:from>
    <xdr:to>
      <xdr:col>24</xdr:col>
      <xdr:colOff>25400</xdr:colOff>
      <xdr:row>77</xdr:row>
      <xdr:rowOff>46989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987800" y="13170915"/>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107714</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137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168148</xdr:rowOff>
    </xdr:from>
    <xdr:to>
      <xdr:col>19</xdr:col>
      <xdr:colOff>187325</xdr:colOff>
      <xdr:row>77</xdr:row>
      <xdr:rowOff>46989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098800" y="13198348"/>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163068</xdr:rowOff>
    </xdr:from>
    <xdr:to>
      <xdr:col>20</xdr:col>
      <xdr:colOff>38100</xdr:colOff>
      <xdr:row>77</xdr:row>
      <xdr:rowOff>93218</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103395</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2962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159004</xdr:rowOff>
    </xdr:from>
    <xdr:to>
      <xdr:col>15</xdr:col>
      <xdr:colOff>98425</xdr:colOff>
      <xdr:row>76</xdr:row>
      <xdr:rowOff>168148</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209800" y="1318920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105427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159004</xdr:rowOff>
    </xdr:from>
    <xdr:to>
      <xdr:col>11</xdr:col>
      <xdr:colOff>9525</xdr:colOff>
      <xdr:row>77</xdr:row>
      <xdr:rowOff>37846</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1320800" y="1318920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158496</xdr:rowOff>
    </xdr:from>
    <xdr:to>
      <xdr:col>11</xdr:col>
      <xdr:colOff>60325</xdr:colOff>
      <xdr:row>77</xdr:row>
      <xdr:rowOff>88646</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73423</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9906</xdr:rowOff>
    </xdr:from>
    <xdr:to>
      <xdr:col>6</xdr:col>
      <xdr:colOff>171450</xdr:colOff>
      <xdr:row>77</xdr:row>
      <xdr:rowOff>111506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96283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89915</xdr:rowOff>
    </xdr:from>
    <xdr:to>
      <xdr:col>24</xdr:col>
      <xdr:colOff>76200</xdr:colOff>
      <xdr:row>77</xdr:row>
      <xdr:rowOff>20065</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106442</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2965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167639</xdr:rowOff>
    </xdr:from>
    <xdr:to>
      <xdr:col>20</xdr:col>
      <xdr:colOff>38100</xdr:colOff>
      <xdr:row>77</xdr:row>
      <xdr:rowOff>97789</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82566</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32842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117348</xdr:rowOff>
    </xdr:from>
    <xdr:to>
      <xdr:col>15</xdr:col>
      <xdr:colOff>149225</xdr:colOff>
      <xdr:row>77</xdr:row>
      <xdr:rowOff>47498</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57675</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108204</xdr:rowOff>
    </xdr:from>
    <xdr:to>
      <xdr:col>11</xdr:col>
      <xdr:colOff>60325</xdr:colOff>
      <xdr:row>77</xdr:row>
      <xdr:rowOff>38354</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48531</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158496</xdr:rowOff>
    </xdr:from>
    <xdr:to>
      <xdr:col>6</xdr:col>
      <xdr:colOff>171450</xdr:colOff>
      <xdr:row>77</xdr:row>
      <xdr:rowOff>88646</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18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98823</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令和４年度及び５年度については類似団体平均値と同水準であったが、</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は</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上回る状況となっている。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今後も、事業のスクラップ＆ビルドにより見直しを行い、歳出全般にわたりコスト削減を目指し、比率の改善に努める。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133858</xdr:rowOff>
    </xdr:from>
    <xdr:to>
      <xdr:col>82</xdr:col>
      <xdr:colOff>107950</xdr:colOff>
      <xdr:row>80</xdr:row>
      <xdr:rowOff>104139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6497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76216</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104139</xdr:rowOff>
    </xdr:from>
    <xdr:to>
      <xdr:col>82</xdr:col>
      <xdr:colOff>196850</xdr:colOff>
      <xdr:row>80</xdr:row>
      <xdr:rowOff>104139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48785</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9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133858</xdr:rowOff>
    </xdr:from>
    <xdr:to>
      <xdr:col>82</xdr:col>
      <xdr:colOff>196850</xdr:colOff>
      <xdr:row>73</xdr:row>
      <xdr:rowOff>133858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64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69850</xdr:rowOff>
    </xdr:from>
    <xdr:to>
      <xdr:col>82</xdr:col>
      <xdr:colOff>107950</xdr:colOff>
      <xdr:row>79</xdr:row>
      <xdr:rowOff>74422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3271500"/>
          <a:ext cx="838200" cy="347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58438</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08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154432</xdr:rowOff>
    </xdr:from>
    <xdr:to>
      <xdr:col>78</xdr:col>
      <xdr:colOff>69850</xdr:colOff>
      <xdr:row>77</xdr:row>
      <xdr:rowOff>69850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318463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163068</xdr:rowOff>
    </xdr:from>
    <xdr:to>
      <xdr:col>78</xdr:col>
      <xdr:colOff>120650</xdr:colOff>
      <xdr:row>77</xdr:row>
      <xdr:rowOff>93218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103395</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2962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140715</xdr:rowOff>
    </xdr:from>
    <xdr:to>
      <xdr:col>73</xdr:col>
      <xdr:colOff>180975</xdr:colOff>
      <xdr:row>76</xdr:row>
      <xdr:rowOff>154432</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3170915"/>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108204</xdr:rowOff>
    </xdr:from>
    <xdr:to>
      <xdr:col>74</xdr:col>
      <xdr:colOff>31750</xdr:colOff>
      <xdr:row>77</xdr:row>
      <xdr:rowOff>38354</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23131</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140715</xdr:rowOff>
    </xdr:from>
    <xdr:to>
      <xdr:col>69</xdr:col>
      <xdr:colOff>92075</xdr:colOff>
      <xdr:row>77</xdr:row>
      <xdr:rowOff>161289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3170915"/>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32765</xdr:rowOff>
    </xdr:from>
    <xdr:to>
      <xdr:col>65</xdr:col>
      <xdr:colOff>53975</xdr:colOff>
      <xdr:row>77</xdr:row>
      <xdr:rowOff>134365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144542</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23622</xdr:rowOff>
    </xdr:from>
    <xdr:to>
      <xdr:col>82</xdr:col>
      <xdr:colOff>158750</xdr:colOff>
      <xdr:row>79</xdr:row>
      <xdr:rowOff>125222</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56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167149</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3540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19050</xdr:rowOff>
    </xdr:from>
    <xdr:to>
      <xdr:col>78</xdr:col>
      <xdr:colOff>120650</xdr:colOff>
      <xdr:row>77</xdr:row>
      <xdr:rowOff>120650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105427</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330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103632</xdr:rowOff>
    </xdr:from>
    <xdr:to>
      <xdr:col>74</xdr:col>
      <xdr:colOff>31750</xdr:colOff>
      <xdr:row>77</xdr:row>
      <xdr:rowOff>33782</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313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43959</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2902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89915</xdr:rowOff>
    </xdr:from>
    <xdr:to>
      <xdr:col>69</xdr:col>
      <xdr:colOff>142875</xdr:colOff>
      <xdr:row>77</xdr:row>
      <xdr:rowOff>20065</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4842</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32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110489</xdr:rowOff>
    </xdr:from>
    <xdr:to>
      <xdr:col>65</xdr:col>
      <xdr:colOff>53975</xdr:colOff>
      <xdr:row>78</xdr:row>
      <xdr:rowOff>40639</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25416</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大阪府河南町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2892</xdr:rowOff>
    </xdr:from>
    <xdr:to>
      <xdr:col>29</xdr:col>
      <xdr:colOff>127000</xdr:colOff>
      <xdr:row>20</xdr:row>
      <xdr:rowOff>107700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07917"/>
          <a:ext cx="0" cy="1476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79777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5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107700</xdr:rowOff>
    </xdr:from>
    <xdr:to>
      <xdr:col>30</xdr:col>
      <xdr:colOff>25400</xdr:colOff>
      <xdr:row>20</xdr:row>
      <xdr:rowOff>107700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84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89269</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51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2892</xdr:rowOff>
    </xdr:from>
    <xdr:to>
      <xdr:col>30</xdr:col>
      <xdr:colOff>25400</xdr:colOff>
      <xdr:row>12</xdr:row>
      <xdr:rowOff>2892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079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53848</xdr:rowOff>
    </xdr:from>
    <xdr:to>
      <xdr:col>29</xdr:col>
      <xdr:colOff>127000</xdr:colOff>
      <xdr:row>18</xdr:row>
      <xdr:rowOff>138713</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016123"/>
          <a:ext cx="647700" cy="2563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791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156036</xdr:rowOff>
    </xdr:from>
    <xdr:to>
      <xdr:col>29</xdr:col>
      <xdr:colOff>177800</xdr:colOff>
      <xdr:row>17</xdr:row>
      <xdr:rowOff>86186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468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138713</xdr:rowOff>
    </xdr:from>
    <xdr:to>
      <xdr:col>26</xdr:col>
      <xdr:colOff>50800</xdr:colOff>
      <xdr:row>18</xdr:row>
      <xdr:rowOff>154770</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272438"/>
          <a:ext cx="698500" cy="160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84517</xdr:rowOff>
    </xdr:from>
    <xdr:to>
      <xdr:col>26</xdr:col>
      <xdr:colOff>101600</xdr:colOff>
      <xdr:row>18</xdr:row>
      <xdr:rowOff>14667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46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24844</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15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121470</xdr:rowOff>
    </xdr:from>
    <xdr:to>
      <xdr:col>22</xdr:col>
      <xdr:colOff>114300</xdr:colOff>
      <xdr:row>18</xdr:row>
      <xdr:rowOff>154770</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3255195"/>
          <a:ext cx="698500" cy="333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119732</xdr:rowOff>
    </xdr:from>
    <xdr:to>
      <xdr:col>22</xdr:col>
      <xdr:colOff>165100</xdr:colOff>
      <xdr:row>18</xdr:row>
      <xdr:rowOff>49882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820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60059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50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113001</xdr:rowOff>
    </xdr:from>
    <xdr:to>
      <xdr:col>18</xdr:col>
      <xdr:colOff>177800</xdr:colOff>
      <xdr:row>18</xdr:row>
      <xdr:rowOff>121470</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a:off x="2908300" y="3246726"/>
          <a:ext cx="698500" cy="84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135680</xdr:rowOff>
    </xdr:from>
    <xdr:to>
      <xdr:col>19</xdr:col>
      <xdr:colOff>38100</xdr:colOff>
      <xdr:row>18</xdr:row>
      <xdr:rowOff>65830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7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76007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866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146271</xdr:rowOff>
    </xdr:from>
    <xdr:to>
      <xdr:col>15</xdr:col>
      <xdr:colOff>101600</xdr:colOff>
      <xdr:row>18</xdr:row>
      <xdr:rowOff>76421</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085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86598</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7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3048</xdr:rowOff>
    </xdr:from>
    <xdr:to>
      <xdr:col>29</xdr:col>
      <xdr:colOff>177800</xdr:colOff>
      <xdr:row>17</xdr:row>
      <xdr:rowOff>104648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9653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146575</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937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87913</xdr:rowOff>
    </xdr:from>
    <xdr:to>
      <xdr:col>26</xdr:col>
      <xdr:colOff>101600</xdr:colOff>
      <xdr:row>19</xdr:row>
      <xdr:rowOff>18063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2216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2840</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3080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103969</xdr:rowOff>
    </xdr:from>
    <xdr:to>
      <xdr:col>22</xdr:col>
      <xdr:colOff>165100</xdr:colOff>
      <xdr:row>19</xdr:row>
      <xdr:rowOff>34120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237694"/>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18897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324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70670</xdr:rowOff>
    </xdr:from>
    <xdr:to>
      <xdr:col>19</xdr:col>
      <xdr:colOff>38100</xdr:colOff>
      <xdr:row>19</xdr:row>
      <xdr:rowOff>820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2043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157047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29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62201</xdr:rowOff>
    </xdr:from>
    <xdr:to>
      <xdr:col>15</xdr:col>
      <xdr:colOff>101600</xdr:colOff>
      <xdr:row>18</xdr:row>
      <xdr:rowOff>163801</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1959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148578</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282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125666</xdr:rowOff>
    </xdr:from>
    <xdr:to>
      <xdr:col>29</xdr:col>
      <xdr:colOff>127000</xdr:colOff>
      <xdr:row>37</xdr:row>
      <xdr:rowOff>279057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50216"/>
          <a:ext cx="0" cy="13535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251134</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7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279057</xdr:rowOff>
    </xdr:from>
    <xdr:to>
      <xdr:col>30</xdr:col>
      <xdr:colOff>25400</xdr:colOff>
      <xdr:row>37</xdr:row>
      <xdr:rowOff>279057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037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40593</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125666</xdr:rowOff>
    </xdr:from>
    <xdr:to>
      <xdr:col>30</xdr:col>
      <xdr:colOff>25400</xdr:colOff>
      <xdr:row>33</xdr:row>
      <xdr:rowOff>125666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50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174301</xdr:rowOff>
    </xdr:from>
    <xdr:to>
      <xdr:col>29</xdr:col>
      <xdr:colOff>127000</xdr:colOff>
      <xdr:row>35</xdr:row>
      <xdr:rowOff>184093</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784651"/>
          <a:ext cx="647700" cy="97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159078</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7694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139541</xdr:rowOff>
    </xdr:from>
    <xdr:to>
      <xdr:col>29</xdr:col>
      <xdr:colOff>177800</xdr:colOff>
      <xdr:row>35</xdr:row>
      <xdr:rowOff>241141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49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184093</xdr:rowOff>
    </xdr:from>
    <xdr:to>
      <xdr:col>26</xdr:col>
      <xdr:colOff>50800</xdr:colOff>
      <xdr:row>35</xdr:row>
      <xdr:rowOff>217068</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794443"/>
          <a:ext cx="698500" cy="329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122015</xdr:rowOff>
    </xdr:from>
    <xdr:to>
      <xdr:col>26</xdr:col>
      <xdr:colOff>101600</xdr:colOff>
      <xdr:row>35</xdr:row>
      <xdr:rowOff>223615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32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233792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501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217068</xdr:rowOff>
    </xdr:from>
    <xdr:to>
      <xdr:col>22</xdr:col>
      <xdr:colOff>114300</xdr:colOff>
      <xdr:row>35</xdr:row>
      <xdr:rowOff>266503</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827418"/>
          <a:ext cx="698500" cy="494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112985</xdr:rowOff>
    </xdr:from>
    <xdr:to>
      <xdr:col>22</xdr:col>
      <xdr:colOff>165100</xdr:colOff>
      <xdr:row>35</xdr:row>
      <xdr:rowOff>214585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23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224762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492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265113</xdr:rowOff>
    </xdr:from>
    <xdr:to>
      <xdr:col>18</xdr:col>
      <xdr:colOff>177800</xdr:colOff>
      <xdr:row>35</xdr:row>
      <xdr:rowOff>266503</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875463"/>
          <a:ext cx="698500" cy="13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136913</xdr:rowOff>
    </xdr:from>
    <xdr:to>
      <xdr:col>19</xdr:col>
      <xdr:colOff>38100</xdr:colOff>
      <xdr:row>35</xdr:row>
      <xdr:rowOff>238513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7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248690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6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158400</xdr:rowOff>
    </xdr:from>
    <xdr:to>
      <xdr:col>15</xdr:col>
      <xdr:colOff>101600</xdr:colOff>
      <xdr:row>35</xdr:row>
      <xdr:rowOff>260000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68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270177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3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123501</xdr:rowOff>
    </xdr:from>
    <xdr:to>
      <xdr:col>29</xdr:col>
      <xdr:colOff>177800</xdr:colOff>
      <xdr:row>35</xdr:row>
      <xdr:rowOff>225101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7338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311478</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578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133293</xdr:rowOff>
    </xdr:from>
    <xdr:to>
      <xdr:col>26</xdr:col>
      <xdr:colOff>101600</xdr:colOff>
      <xdr:row>35</xdr:row>
      <xdr:rowOff>234893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7436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219670</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830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166268</xdr:rowOff>
    </xdr:from>
    <xdr:to>
      <xdr:col>22</xdr:col>
      <xdr:colOff>165100</xdr:colOff>
      <xdr:row>35</xdr:row>
      <xdr:rowOff>267868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7766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252645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862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215703</xdr:rowOff>
    </xdr:from>
    <xdr:to>
      <xdr:col>19</xdr:col>
      <xdr:colOff>38100</xdr:colOff>
      <xdr:row>35</xdr:row>
      <xdr:rowOff>317303</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8260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302080</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912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214313</xdr:rowOff>
    </xdr:from>
    <xdr:to>
      <xdr:col>15</xdr:col>
      <xdr:colOff>101600</xdr:colOff>
      <xdr:row>35</xdr:row>
      <xdr:rowOff>315913</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8246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300690</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911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大阪府河南町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14,556
14,372
25.26
7,109,082
6,977,629
93,956
4,404,358
4,829,228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149644</xdr:rowOff>
    </xdr:from>
    <xdr:to>
      <xdr:col>24</xdr:col>
      <xdr:colOff>62865</xdr:colOff>
      <xdr:row>39</xdr:row>
      <xdr:rowOff>56541</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3144"/>
          <a:ext cx="1270" cy="1449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60368</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56541</xdr:rowOff>
    </xdr:from>
    <xdr:to>
      <xdr:col>24</xdr:col>
      <xdr:colOff>152400</xdr:colOff>
      <xdr:row>39</xdr:row>
      <xdr:rowOff>56541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96321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6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149644</xdr:rowOff>
    </xdr:from>
    <xdr:to>
      <xdr:col>24</xdr:col>
      <xdr:colOff>152400</xdr:colOff>
      <xdr:row>30</xdr:row>
      <xdr:rowOff>149644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3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116853</xdr:rowOff>
    </xdr:from>
    <xdr:to>
      <xdr:col>24</xdr:col>
      <xdr:colOff>63500</xdr:colOff>
      <xdr:row>37</xdr:row>
      <xdr:rowOff>47752</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289053"/>
          <a:ext cx="838200" cy="102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162513</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918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139636</xdr:rowOff>
    </xdr:from>
    <xdr:to>
      <xdr:col>24</xdr:col>
      <xdr:colOff>114300</xdr:colOff>
      <xdr:row>36</xdr:row>
      <xdr:rowOff>69786</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4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33401</xdr:rowOff>
    </xdr:from>
    <xdr:to>
      <xdr:col>19</xdr:col>
      <xdr:colOff>177800</xdr:colOff>
      <xdr:row>37</xdr:row>
      <xdr:rowOff>47752</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377051"/>
          <a:ext cx="889000" cy="14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76937</xdr:rowOff>
    </xdr:from>
    <xdr:to>
      <xdr:col>20</xdr:col>
      <xdr:colOff>38100</xdr:colOff>
      <xdr:row>37</xdr:row>
      <xdr:rowOff>7087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23614</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2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144856</xdr:rowOff>
    </xdr:from>
    <xdr:to>
      <xdr:col>15</xdr:col>
      <xdr:colOff>50800</xdr:colOff>
      <xdr:row>37</xdr:row>
      <xdr:rowOff>33401</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317056"/>
          <a:ext cx="889000" cy="59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101714</xdr:rowOff>
    </xdr:from>
    <xdr:to>
      <xdr:col>15</xdr:col>
      <xdr:colOff>101600</xdr:colOff>
      <xdr:row>37</xdr:row>
      <xdr:rowOff>31864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48391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4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144856</xdr:rowOff>
    </xdr:from>
    <xdr:to>
      <xdr:col>10</xdr:col>
      <xdr:colOff>114300</xdr:colOff>
      <xdr:row>37</xdr:row>
      <xdr:rowOff>35293</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317056"/>
          <a:ext cx="889000" cy="6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7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24147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67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121882</xdr:rowOff>
    </xdr:from>
    <xdr:to>
      <xdr:col>6</xdr:col>
      <xdr:colOff>38100</xdr:colOff>
      <xdr:row>37</xdr:row>
      <xdr:rowOff>52032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9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68559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69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66053</xdr:rowOff>
    </xdr:from>
    <xdr:to>
      <xdr:col>24</xdr:col>
      <xdr:colOff>114300</xdr:colOff>
      <xdr:row>36</xdr:row>
      <xdr:rowOff>167653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238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44480</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216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168402</xdr:rowOff>
    </xdr:from>
    <xdr:to>
      <xdr:col>20</xdr:col>
      <xdr:colOff>38100</xdr:colOff>
      <xdr:row>37</xdr:row>
      <xdr:rowOff>98552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340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89679</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433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154051</xdr:rowOff>
    </xdr:from>
    <xdr:to>
      <xdr:col>15</xdr:col>
      <xdr:colOff>101600</xdr:colOff>
      <xdr:row>37</xdr:row>
      <xdr:rowOff>84201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326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75328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418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94056</xdr:rowOff>
    </xdr:from>
    <xdr:to>
      <xdr:col>10</xdr:col>
      <xdr:colOff>165100</xdr:colOff>
      <xdr:row>37</xdr:row>
      <xdr:rowOff>24206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266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40733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041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155943</xdr:rowOff>
    </xdr:from>
    <xdr:to>
      <xdr:col>6</xdr:col>
      <xdr:colOff>38100</xdr:colOff>
      <xdr:row>37</xdr:row>
      <xdr:rowOff>86093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32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77220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420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42574</xdr:rowOff>
    </xdr:from>
    <xdr:to>
      <xdr:col>24</xdr:col>
      <xdr:colOff>62865</xdr:colOff>
      <xdr:row>58</xdr:row>
      <xdr:rowOff>142149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615074"/>
          <a:ext cx="1270" cy="1471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145976</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9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142149</xdr:rowOff>
    </xdr:from>
    <xdr:to>
      <xdr:col>24</xdr:col>
      <xdr:colOff>152400</xdr:colOff>
      <xdr:row>58</xdr:row>
      <xdr:rowOff>142149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86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160701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390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1,216,477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42574</xdr:rowOff>
    </xdr:from>
    <xdr:to>
      <xdr:col>24</xdr:col>
      <xdr:colOff>152400</xdr:colOff>
      <xdr:row>50</xdr:row>
      <xdr:rowOff>42574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61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94239</xdr:rowOff>
    </xdr:from>
    <xdr:to>
      <xdr:col>24</xdr:col>
      <xdr:colOff>63500</xdr:colOff>
      <xdr:row>58</xdr:row>
      <xdr:rowOff>104611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38339"/>
          <a:ext cx="838200" cy="10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36548</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091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13671</xdr:rowOff>
    </xdr:from>
    <xdr:to>
      <xdr:col>24</xdr:col>
      <xdr:colOff>114300</xdr:colOff>
      <xdr:row>58</xdr:row>
      <xdr:rowOff>115271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5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101651</xdr:rowOff>
    </xdr:from>
    <xdr:to>
      <xdr:col>19</xdr:col>
      <xdr:colOff>177800</xdr:colOff>
      <xdr:row>58</xdr:row>
      <xdr:rowOff>104611</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45751"/>
          <a:ext cx="889000" cy="2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42854</xdr:rowOff>
    </xdr:from>
    <xdr:to>
      <xdr:col>20</xdr:col>
      <xdr:colOff>38100</xdr:colOff>
      <xdr:row>58</xdr:row>
      <xdr:rowOff>144454</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8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160981</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76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101651</xdr:rowOff>
    </xdr:from>
    <xdr:to>
      <xdr:col>15</xdr:col>
      <xdr:colOff>50800</xdr:colOff>
      <xdr:row>58</xdr:row>
      <xdr:rowOff>119414</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45751"/>
          <a:ext cx="889000" cy="17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41933</xdr:rowOff>
    </xdr:from>
    <xdr:to>
      <xdr:col>15</xdr:col>
      <xdr:colOff>101600</xdr:colOff>
      <xdr:row>58</xdr:row>
      <xdr:rowOff>143533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86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160060</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76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119414</xdr:rowOff>
    </xdr:from>
    <xdr:to>
      <xdr:col>10</xdr:col>
      <xdr:colOff>114300</xdr:colOff>
      <xdr:row>58</xdr:row>
      <xdr:rowOff>124223</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63514"/>
          <a:ext cx="889000" cy="4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51966</xdr:rowOff>
    </xdr:from>
    <xdr:to>
      <xdr:col>10</xdr:col>
      <xdr:colOff>165100</xdr:colOff>
      <xdr:row>58</xdr:row>
      <xdr:rowOff>153566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9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170093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71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58855</xdr:rowOff>
    </xdr:from>
    <xdr:to>
      <xdr:col>6</xdr:col>
      <xdr:colOff>38100</xdr:colOff>
      <xdr:row>58</xdr:row>
      <xdr:rowOff>160455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5532</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78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43439</xdr:rowOff>
    </xdr:from>
    <xdr:to>
      <xdr:col>24</xdr:col>
      <xdr:colOff>114300</xdr:colOff>
      <xdr:row>58</xdr:row>
      <xdr:rowOff>145039</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8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163548</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36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53811</xdr:rowOff>
    </xdr:from>
    <xdr:to>
      <xdr:col>20</xdr:col>
      <xdr:colOff>38100</xdr:colOff>
      <xdr:row>58</xdr:row>
      <xdr:rowOff>155411</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97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146538</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090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50851</xdr:rowOff>
    </xdr:from>
    <xdr:to>
      <xdr:col>15</xdr:col>
      <xdr:colOff>101600</xdr:colOff>
      <xdr:row>58</xdr:row>
      <xdr:rowOff>152451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94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143578</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087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68614</xdr:rowOff>
    </xdr:from>
    <xdr:to>
      <xdr:col>10</xdr:col>
      <xdr:colOff>165100</xdr:colOff>
      <xdr:row>58</xdr:row>
      <xdr:rowOff>170214</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2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161341</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05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73423</xdr:rowOff>
    </xdr:from>
    <xdr:to>
      <xdr:col>6</xdr:col>
      <xdr:colOff>38100</xdr:colOff>
      <xdr:row>59</xdr:row>
      <xdr:rowOff>3573</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7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166150</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1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63667</xdr:rowOff>
    </xdr:from>
    <xdr:to>
      <xdr:col>24</xdr:col>
      <xdr:colOff>62865</xdr:colOff>
      <xdr:row>78</xdr:row>
      <xdr:rowOff>136683</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65167"/>
          <a:ext cx="1270" cy="1444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140510</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13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136683</xdr:rowOff>
    </xdr:from>
    <xdr:to>
      <xdr:col>24</xdr:col>
      <xdr:colOff>152400</xdr:colOff>
      <xdr:row>78</xdr:row>
      <xdr:rowOff>136683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09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10344</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84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63667</xdr:rowOff>
    </xdr:from>
    <xdr:to>
      <xdr:col>24</xdr:col>
      <xdr:colOff>152400</xdr:colOff>
      <xdr:row>70</xdr:row>
      <xdr:rowOff>63667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65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85933</xdr:rowOff>
    </xdr:from>
    <xdr:to>
      <xdr:col>24</xdr:col>
      <xdr:colOff>63500</xdr:colOff>
      <xdr:row>78</xdr:row>
      <xdr:rowOff>98620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459033"/>
          <a:ext cx="838200" cy="12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63566</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3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40689</xdr:rowOff>
    </xdr:from>
    <xdr:to>
      <xdr:col>24</xdr:col>
      <xdr:colOff>114300</xdr:colOff>
      <xdr:row>77</xdr:row>
      <xdr:rowOff>142289</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98620</xdr:rowOff>
    </xdr:from>
    <xdr:to>
      <xdr:col>19</xdr:col>
      <xdr:colOff>177800</xdr:colOff>
      <xdr:row>78</xdr:row>
      <xdr:rowOff>114325</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3471720"/>
          <a:ext cx="889000" cy="15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60714</xdr:rowOff>
    </xdr:from>
    <xdr:to>
      <xdr:col>20</xdr:col>
      <xdr:colOff>38100</xdr:colOff>
      <xdr:row>77</xdr:row>
      <xdr:rowOff>162314</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6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7391</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303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114325</xdr:rowOff>
    </xdr:from>
    <xdr:to>
      <xdr:col>15</xdr:col>
      <xdr:colOff>50800</xdr:colOff>
      <xdr:row>78</xdr:row>
      <xdr:rowOff>121024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487425"/>
          <a:ext cx="889000" cy="6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65080</xdr:rowOff>
    </xdr:from>
    <xdr:to>
      <xdr:col>15</xdr:col>
      <xdr:colOff>101600</xdr:colOff>
      <xdr:row>77</xdr:row>
      <xdr:rowOff>166680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11757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0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118692</xdr:rowOff>
    </xdr:from>
    <xdr:to>
      <xdr:col>10</xdr:col>
      <xdr:colOff>114300</xdr:colOff>
      <xdr:row>78</xdr:row>
      <xdr:rowOff>121024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1130300" y="13491792"/>
          <a:ext cx="889000" cy="2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63571</xdr:rowOff>
    </xdr:from>
    <xdr:to>
      <xdr:col>10</xdr:col>
      <xdr:colOff>165100</xdr:colOff>
      <xdr:row>77</xdr:row>
      <xdr:rowOff>165171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6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10248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04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76716</xdr:rowOff>
    </xdr:from>
    <xdr:to>
      <xdr:col>6</xdr:col>
      <xdr:colOff>38100</xdr:colOff>
      <xdr:row>78</xdr:row>
      <xdr:rowOff>6866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78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23393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05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35133</xdr:rowOff>
    </xdr:from>
    <xdr:to>
      <xdr:col>24</xdr:col>
      <xdr:colOff>114300</xdr:colOff>
      <xdr:row>78</xdr:row>
      <xdr:rowOff>136733</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408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121510</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323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47820</xdr:rowOff>
    </xdr:from>
    <xdr:to>
      <xdr:col>20</xdr:col>
      <xdr:colOff>38100</xdr:colOff>
      <xdr:row>78</xdr:row>
      <xdr:rowOff>149420</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42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140547</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513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63525</xdr:rowOff>
    </xdr:from>
    <xdr:to>
      <xdr:col>15</xdr:col>
      <xdr:colOff>101600</xdr:colOff>
      <xdr:row>78</xdr:row>
      <xdr:rowOff>165125</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43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156252</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529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70224</xdr:rowOff>
    </xdr:from>
    <xdr:to>
      <xdr:col>10</xdr:col>
      <xdr:colOff>165100</xdr:colOff>
      <xdr:row>79</xdr:row>
      <xdr:rowOff>374</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443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78</xdr:row>
      <xdr:rowOff>162951</xdr:rowOff>
    </xdr:from>
    <xdr:ext cx="378565"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830017" y="135360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67892</xdr:rowOff>
    </xdr:from>
    <xdr:to>
      <xdr:col>6</xdr:col>
      <xdr:colOff>38100</xdr:colOff>
      <xdr:row>78</xdr:row>
      <xdr:rowOff>169492</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44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78</xdr:row>
      <xdr:rowOff>160619</xdr:rowOff>
    </xdr:from>
    <xdr:ext cx="378565"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941017" y="1353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44842</xdr:rowOff>
    </xdr:from>
    <xdr:to>
      <xdr:col>24</xdr:col>
      <xdr:colOff>62865</xdr:colOff>
      <xdr:row>98</xdr:row>
      <xdr:rowOff>133277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75342"/>
          <a:ext cx="1270" cy="1460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137104</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3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133277</xdr:rowOff>
    </xdr:from>
    <xdr:to>
      <xdr:col>24</xdr:col>
      <xdr:colOff>152400</xdr:colOff>
      <xdr:row>98</xdr:row>
      <xdr:rowOff>133277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35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162969</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5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44842</xdr:rowOff>
    </xdr:from>
    <xdr:to>
      <xdr:col>24</xdr:col>
      <xdr:colOff>152400</xdr:colOff>
      <xdr:row>90</xdr:row>
      <xdr:rowOff>44842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75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99662</xdr:rowOff>
    </xdr:from>
    <xdr:to>
      <xdr:col>24</xdr:col>
      <xdr:colOff>63500</xdr:colOff>
      <xdr:row>95</xdr:row>
      <xdr:rowOff>48293</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215962"/>
          <a:ext cx="838200" cy="120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89033</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053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110606</xdr:rowOff>
    </xdr:from>
    <xdr:to>
      <xdr:col>24</xdr:col>
      <xdr:colOff>114300</xdr:colOff>
      <xdr:row>95</xdr:row>
      <xdr:rowOff>40756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26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48293</xdr:rowOff>
    </xdr:from>
    <xdr:to>
      <xdr:col>19</xdr:col>
      <xdr:colOff>177800</xdr:colOff>
      <xdr:row>95</xdr:row>
      <xdr:rowOff>160111</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336043"/>
          <a:ext cx="889000" cy="111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27037</xdr:rowOff>
    </xdr:from>
    <xdr:to>
      <xdr:col>20</xdr:col>
      <xdr:colOff>38100</xdr:colOff>
      <xdr:row>95</xdr:row>
      <xdr:rowOff>128637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119764</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407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160111</xdr:rowOff>
    </xdr:from>
    <xdr:to>
      <xdr:col>15</xdr:col>
      <xdr:colOff>50800</xdr:colOff>
      <xdr:row>96</xdr:row>
      <xdr:rowOff>118070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019300" y="16447861"/>
          <a:ext cx="889000" cy="129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121514</xdr:rowOff>
    </xdr:from>
    <xdr:to>
      <xdr:col>15</xdr:col>
      <xdr:colOff>101600</xdr:colOff>
      <xdr:row>96</xdr:row>
      <xdr:rowOff>51664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42791</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50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118070</xdr:rowOff>
    </xdr:from>
    <xdr:to>
      <xdr:col>10</xdr:col>
      <xdr:colOff>114300</xdr:colOff>
      <xdr:row>97</xdr:row>
      <xdr:rowOff>12968</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577270"/>
          <a:ext cx="889000" cy="66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19134</xdr:rowOff>
    </xdr:from>
    <xdr:to>
      <xdr:col>10</xdr:col>
      <xdr:colOff>165100</xdr:colOff>
      <xdr:row>95</xdr:row>
      <xdr:rowOff>120734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0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137261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082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104380</xdr:rowOff>
    </xdr:from>
    <xdr:to>
      <xdr:col>6</xdr:col>
      <xdr:colOff>38100</xdr:colOff>
      <xdr:row>97</xdr:row>
      <xdr:rowOff>34530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51057</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338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48862</xdr:rowOff>
    </xdr:from>
    <xdr:to>
      <xdr:col>24</xdr:col>
      <xdr:colOff>114300</xdr:colOff>
      <xdr:row>94</xdr:row>
      <xdr:rowOff>150462</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165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71739</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016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168943</xdr:rowOff>
    </xdr:from>
    <xdr:to>
      <xdr:col>20</xdr:col>
      <xdr:colOff>38100</xdr:colOff>
      <xdr:row>95</xdr:row>
      <xdr:rowOff>99093</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28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115620</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0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109311</xdr:rowOff>
    </xdr:from>
    <xdr:to>
      <xdr:col>15</xdr:col>
      <xdr:colOff>101600</xdr:colOff>
      <xdr:row>96</xdr:row>
      <xdr:rowOff>39461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397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55988</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172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67270</xdr:rowOff>
    </xdr:from>
    <xdr:to>
      <xdr:col>10</xdr:col>
      <xdr:colOff>165100</xdr:colOff>
      <xdr:row>96</xdr:row>
      <xdr:rowOff>168870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52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159997</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619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133618</xdr:rowOff>
    </xdr:from>
    <xdr:to>
      <xdr:col>6</xdr:col>
      <xdr:colOff>38100</xdr:colOff>
      <xdr:row>97</xdr:row>
      <xdr:rowOff>63768</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592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54895</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685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22821</xdr:rowOff>
    </xdr:from>
    <xdr:to>
      <xdr:col>54</xdr:col>
      <xdr:colOff>189865</xdr:colOff>
      <xdr:row>38</xdr:row>
      <xdr:rowOff>49509</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66321"/>
          <a:ext cx="1270" cy="139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53336</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6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49509</xdr:rowOff>
    </xdr:from>
    <xdr:to>
      <xdr:col>55</xdr:col>
      <xdr:colOff>88900</xdr:colOff>
      <xdr:row>38</xdr:row>
      <xdr:rowOff>49509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64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140948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41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22821</xdr:rowOff>
    </xdr:from>
    <xdr:to>
      <xdr:col>55</xdr:col>
      <xdr:colOff>88900</xdr:colOff>
      <xdr:row>30</xdr:row>
      <xdr:rowOff>22821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6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121766</xdr:rowOff>
    </xdr:from>
    <xdr:to>
      <xdr:col>55</xdr:col>
      <xdr:colOff>0</xdr:colOff>
      <xdr:row>37</xdr:row>
      <xdr:rowOff>140751</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465416"/>
          <a:ext cx="838200" cy="1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127173</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127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104296</xdr:rowOff>
    </xdr:from>
    <xdr:to>
      <xdr:col>55</xdr:col>
      <xdr:colOff>50800</xdr:colOff>
      <xdr:row>37</xdr:row>
      <xdr:rowOff>34446</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7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140751</xdr:rowOff>
    </xdr:from>
    <xdr:to>
      <xdr:col>50</xdr:col>
      <xdr:colOff>114300</xdr:colOff>
      <xdr:row>37</xdr:row>
      <xdr:rowOff>160914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484401"/>
          <a:ext cx="889000" cy="2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137885</xdr:rowOff>
    </xdr:from>
    <xdr:to>
      <xdr:col>50</xdr:col>
      <xdr:colOff>165100</xdr:colOff>
      <xdr:row>37</xdr:row>
      <xdr:rowOff>68035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1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84562</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08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108789</xdr:rowOff>
    </xdr:from>
    <xdr:to>
      <xdr:col>45</xdr:col>
      <xdr:colOff>177800</xdr:colOff>
      <xdr:row>37</xdr:row>
      <xdr:rowOff>160914</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7861300" y="6452439"/>
          <a:ext cx="889000" cy="52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139760</xdr:rowOff>
    </xdr:from>
    <xdr:to>
      <xdr:col>46</xdr:col>
      <xdr:colOff>38100</xdr:colOff>
      <xdr:row>37</xdr:row>
      <xdr:rowOff>69910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86437</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087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118360</xdr:rowOff>
    </xdr:from>
    <xdr:to>
      <xdr:col>41</xdr:col>
      <xdr:colOff>50800</xdr:colOff>
      <xdr:row>37</xdr:row>
      <xdr:rowOff>108789</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119110"/>
          <a:ext cx="889000" cy="333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5541</xdr:rowOff>
    </xdr:from>
    <xdr:to>
      <xdr:col>41</xdr:col>
      <xdr:colOff>101600</xdr:colOff>
      <xdr:row>37</xdr:row>
      <xdr:rowOff>107141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123668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12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125503</xdr:rowOff>
    </xdr:from>
    <xdr:to>
      <xdr:col>36</xdr:col>
      <xdr:colOff>165100</xdr:colOff>
      <xdr:row>35</xdr:row>
      <xdr:rowOff>55653</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95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72180</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730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70966</xdr:rowOff>
    </xdr:from>
    <xdr:to>
      <xdr:col>55</xdr:col>
      <xdr:colOff>50800</xdr:colOff>
      <xdr:row>38</xdr:row>
      <xdr:rowOff>1116</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414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157343</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329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89951</xdr:rowOff>
    </xdr:from>
    <xdr:to>
      <xdr:col>50</xdr:col>
      <xdr:colOff>165100</xdr:colOff>
      <xdr:row>38</xdr:row>
      <xdr:rowOff>20101</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433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11229</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72111" y="6526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110114</xdr:rowOff>
    </xdr:from>
    <xdr:to>
      <xdr:col>46</xdr:col>
      <xdr:colOff>38100</xdr:colOff>
      <xdr:row>38</xdr:row>
      <xdr:rowOff>40264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453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31391</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54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57989</xdr:rowOff>
    </xdr:from>
    <xdr:to>
      <xdr:col>41</xdr:col>
      <xdr:colOff>101600</xdr:colOff>
      <xdr:row>37</xdr:row>
      <xdr:rowOff>159589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0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150716</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494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67560</xdr:rowOff>
    </xdr:from>
    <xdr:to>
      <xdr:col>36</xdr:col>
      <xdr:colOff>165100</xdr:colOff>
      <xdr:row>35</xdr:row>
      <xdr:rowOff>169160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06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160287</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161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134982</xdr:rowOff>
    </xdr:from>
    <xdr:to>
      <xdr:col>54</xdr:col>
      <xdr:colOff>189865</xdr:colOff>
      <xdr:row>58</xdr:row>
      <xdr:rowOff>97871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707482"/>
          <a:ext cx="1270" cy="1334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101698</xdr:rowOff>
    </xdr:from>
    <xdr:ext cx="469744"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4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97871</xdr:rowOff>
    </xdr:from>
    <xdr:to>
      <xdr:col>55</xdr:col>
      <xdr:colOff>88900</xdr:colOff>
      <xdr:row>58</xdr:row>
      <xdr:rowOff>97871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41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81659</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82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134982</xdr:rowOff>
    </xdr:from>
    <xdr:to>
      <xdr:col>55</xdr:col>
      <xdr:colOff>88900</xdr:colOff>
      <xdr:row>50</xdr:row>
      <xdr:rowOff>134982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707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24879</xdr:rowOff>
    </xdr:from>
    <xdr:to>
      <xdr:col>55</xdr:col>
      <xdr:colOff>0</xdr:colOff>
      <xdr:row>58</xdr:row>
      <xdr:rowOff>70979</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9639300" y="9968979"/>
          <a:ext cx="838200" cy="46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83623</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513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60746</xdr:rowOff>
    </xdr:from>
    <xdr:to>
      <xdr:col>55</xdr:col>
      <xdr:colOff>50800</xdr:colOff>
      <xdr:row>56</xdr:row>
      <xdr:rowOff>162346</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66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24879</xdr:rowOff>
    </xdr:from>
    <xdr:to>
      <xdr:col>50</xdr:col>
      <xdr:colOff>114300</xdr:colOff>
      <xdr:row>58</xdr:row>
      <xdr:rowOff>76547</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8750300" y="9968979"/>
          <a:ext cx="889000" cy="51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121704</xdr:rowOff>
    </xdr:from>
    <xdr:to>
      <xdr:col>50</xdr:col>
      <xdr:colOff>165100</xdr:colOff>
      <xdr:row>57</xdr:row>
      <xdr:rowOff>51854</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68381</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49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162537</xdr:rowOff>
    </xdr:from>
    <xdr:to>
      <xdr:col>45</xdr:col>
      <xdr:colOff>177800</xdr:colOff>
      <xdr:row>58</xdr:row>
      <xdr:rowOff>76547</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861300" y="9935187"/>
          <a:ext cx="889000" cy="85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127849</xdr:rowOff>
    </xdr:from>
    <xdr:to>
      <xdr:col>46</xdr:col>
      <xdr:colOff>38100</xdr:colOff>
      <xdr:row>57</xdr:row>
      <xdr:rowOff>57999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72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74526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50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162537</xdr:rowOff>
    </xdr:from>
    <xdr:to>
      <xdr:col>41</xdr:col>
      <xdr:colOff>50800</xdr:colOff>
      <xdr:row>58</xdr:row>
      <xdr:rowOff>19054</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6972300" y="9935187"/>
          <a:ext cx="889000" cy="27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82440</xdr:rowOff>
    </xdr:from>
    <xdr:to>
      <xdr:col>41</xdr:col>
      <xdr:colOff>101600</xdr:colOff>
      <xdr:row>57</xdr:row>
      <xdr:rowOff>12590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68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29117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458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163204</xdr:rowOff>
    </xdr:from>
    <xdr:to>
      <xdr:col>36</xdr:col>
      <xdr:colOff>165100</xdr:colOff>
      <xdr:row>56</xdr:row>
      <xdr:rowOff>93354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5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109881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3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20179</xdr:rowOff>
    </xdr:from>
    <xdr:to>
      <xdr:col>55</xdr:col>
      <xdr:colOff>50800</xdr:colOff>
      <xdr:row>58</xdr:row>
      <xdr:rowOff>121779</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964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106556</xdr:rowOff>
    </xdr:from>
    <xdr:ext cx="534377"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879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145529</xdr:rowOff>
    </xdr:from>
    <xdr:to>
      <xdr:col>50</xdr:col>
      <xdr:colOff>165100</xdr:colOff>
      <xdr:row>58</xdr:row>
      <xdr:rowOff>75679</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918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66806</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72111" y="10010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25747</xdr:rowOff>
    </xdr:from>
    <xdr:to>
      <xdr:col>46</xdr:col>
      <xdr:colOff>38100</xdr:colOff>
      <xdr:row>58</xdr:row>
      <xdr:rowOff>127347</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969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118474</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10062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111737</xdr:rowOff>
    </xdr:from>
    <xdr:to>
      <xdr:col>41</xdr:col>
      <xdr:colOff>101600</xdr:colOff>
      <xdr:row>58</xdr:row>
      <xdr:rowOff>41887</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884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33014</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94111" y="9977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139704</xdr:rowOff>
    </xdr:from>
    <xdr:to>
      <xdr:col>36</xdr:col>
      <xdr:colOff>165100</xdr:colOff>
      <xdr:row>58</xdr:row>
      <xdr:rowOff>69854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912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60981</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05111" y="10005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93218</xdr:rowOff>
    </xdr:from>
    <xdr:to>
      <xdr:col>54</xdr:col>
      <xdr:colOff>189865</xdr:colOff>
      <xdr:row>79</xdr:row>
      <xdr:rowOff>98879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94718"/>
          <a:ext cx="1270" cy="1548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39895</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6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93218</xdr:rowOff>
    </xdr:from>
    <xdr:to>
      <xdr:col>55</xdr:col>
      <xdr:colOff>88900</xdr:colOff>
      <xdr:row>70</xdr:row>
      <xdr:rowOff>93218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94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32159</xdr:rowOff>
    </xdr:from>
    <xdr:to>
      <xdr:col>55</xdr:col>
      <xdr:colOff>0</xdr:colOff>
      <xdr:row>79</xdr:row>
      <xdr:rowOff>85522</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576709"/>
          <a:ext cx="838200" cy="53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39431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41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16554</xdr:rowOff>
    </xdr:from>
    <xdr:to>
      <xdr:col>55</xdr:col>
      <xdr:colOff>50800</xdr:colOff>
      <xdr:row>78</xdr:row>
      <xdr:rowOff>118154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32159</xdr:rowOff>
    </xdr:from>
    <xdr:to>
      <xdr:col>50</xdr:col>
      <xdr:colOff>114300</xdr:colOff>
      <xdr:row>79</xdr:row>
      <xdr:rowOff>96744</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76709"/>
          <a:ext cx="889000" cy="64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70221</xdr:rowOff>
    </xdr:from>
    <xdr:to>
      <xdr:col>50</xdr:col>
      <xdr:colOff>165100</xdr:colOff>
      <xdr:row>79</xdr:row>
      <xdr:rowOff>371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16898</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1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74354</xdr:rowOff>
    </xdr:from>
    <xdr:to>
      <xdr:col>45</xdr:col>
      <xdr:colOff>177800</xdr:colOff>
      <xdr:row>79</xdr:row>
      <xdr:rowOff>96744</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618904"/>
          <a:ext cx="889000" cy="2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67249</xdr:rowOff>
    </xdr:from>
    <xdr:to>
      <xdr:col>46</xdr:col>
      <xdr:colOff>38100</xdr:colOff>
      <xdr:row>78</xdr:row>
      <xdr:rowOff>168849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40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13926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72394</xdr:rowOff>
    </xdr:from>
    <xdr:to>
      <xdr:col>41</xdr:col>
      <xdr:colOff>50800</xdr:colOff>
      <xdr:row>79</xdr:row>
      <xdr:rowOff>74354</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616944"/>
          <a:ext cx="88900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22409</xdr:rowOff>
    </xdr:from>
    <xdr:to>
      <xdr:col>41</xdr:col>
      <xdr:colOff>101600</xdr:colOff>
      <xdr:row>78</xdr:row>
      <xdr:rowOff>124009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95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140536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7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65692</xdr:rowOff>
    </xdr:from>
    <xdr:to>
      <xdr:col>36</xdr:col>
      <xdr:colOff>165100</xdr:colOff>
      <xdr:row>77</xdr:row>
      <xdr:rowOff>167292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6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12369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4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34722</xdr:rowOff>
    </xdr:from>
    <xdr:to>
      <xdr:col>55</xdr:col>
      <xdr:colOff>50800</xdr:colOff>
      <xdr:row>79</xdr:row>
      <xdr:rowOff>136322</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7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121099</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94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152809</xdr:rowOff>
    </xdr:from>
    <xdr:to>
      <xdr:col>50</xdr:col>
      <xdr:colOff>165100</xdr:colOff>
      <xdr:row>79</xdr:row>
      <xdr:rowOff>82959</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25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74086</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618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45944</xdr:rowOff>
    </xdr:from>
    <xdr:to>
      <xdr:col>46</xdr:col>
      <xdr:colOff>38100</xdr:colOff>
      <xdr:row>79</xdr:row>
      <xdr:rowOff>147544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90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138671</xdr:rowOff>
    </xdr:from>
    <xdr:ext cx="378565"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61017" y="136832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23554</xdr:rowOff>
    </xdr:from>
    <xdr:to>
      <xdr:col>41</xdr:col>
      <xdr:colOff>101600</xdr:colOff>
      <xdr:row>79</xdr:row>
      <xdr:rowOff>125154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68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116281</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660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21594</xdr:rowOff>
    </xdr:from>
    <xdr:to>
      <xdr:col>36</xdr:col>
      <xdr:colOff>165100</xdr:colOff>
      <xdr:row>79</xdr:row>
      <xdr:rowOff>123194</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6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114321</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658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168584</xdr:rowOff>
    </xdr:from>
    <xdr:to>
      <xdr:col>54</xdr:col>
      <xdr:colOff>189865</xdr:colOff>
      <xdr:row>98</xdr:row>
      <xdr:rowOff>4637</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99084"/>
          <a:ext cx="1270" cy="1207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8464</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1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4637</xdr:rowOff>
    </xdr:from>
    <xdr:to>
      <xdr:col>55</xdr:col>
      <xdr:colOff>88900</xdr:colOff>
      <xdr:row>98</xdr:row>
      <xdr:rowOff>4637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0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115261</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37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168584</xdr:rowOff>
    </xdr:from>
    <xdr:to>
      <xdr:col>55</xdr:col>
      <xdr:colOff>88900</xdr:colOff>
      <xdr:row>90</xdr:row>
      <xdr:rowOff>168584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9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98814</xdr:rowOff>
    </xdr:from>
    <xdr:to>
      <xdr:col>55</xdr:col>
      <xdr:colOff>0</xdr:colOff>
      <xdr:row>97</xdr:row>
      <xdr:rowOff>132893</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9639300" y="16729464"/>
          <a:ext cx="838200" cy="34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40916</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3286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18039</xdr:rowOff>
    </xdr:from>
    <xdr:to>
      <xdr:col>55</xdr:col>
      <xdr:colOff>50800</xdr:colOff>
      <xdr:row>96</xdr:row>
      <xdr:rowOff>119639</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47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98814</xdr:rowOff>
    </xdr:from>
    <xdr:to>
      <xdr:col>50</xdr:col>
      <xdr:colOff>114300</xdr:colOff>
      <xdr:row>97</xdr:row>
      <xdr:rowOff>129704</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8750300" y="16729464"/>
          <a:ext cx="889000" cy="30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67194</xdr:rowOff>
    </xdr:from>
    <xdr:to>
      <xdr:col>50</xdr:col>
      <xdr:colOff>165100</xdr:colOff>
      <xdr:row>96</xdr:row>
      <xdr:rowOff>168794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2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13871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301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35909</xdr:rowOff>
    </xdr:from>
    <xdr:to>
      <xdr:col>45</xdr:col>
      <xdr:colOff>177800</xdr:colOff>
      <xdr:row>97</xdr:row>
      <xdr:rowOff>129704</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7861300" y="16666559"/>
          <a:ext cx="889000" cy="93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75185</xdr:rowOff>
    </xdr:from>
    <xdr:to>
      <xdr:col>46</xdr:col>
      <xdr:colOff>38100</xdr:colOff>
      <xdr:row>97</xdr:row>
      <xdr:rowOff>5335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5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21862</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309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35909</xdr:rowOff>
    </xdr:from>
    <xdr:to>
      <xdr:col>41</xdr:col>
      <xdr:colOff>50800</xdr:colOff>
      <xdr:row>97</xdr:row>
      <xdr:rowOff>73555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6972300" y="16666559"/>
          <a:ext cx="889000" cy="37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47380</xdr:rowOff>
    </xdr:from>
    <xdr:to>
      <xdr:col>41</xdr:col>
      <xdr:colOff>101600</xdr:colOff>
      <xdr:row>96</xdr:row>
      <xdr:rowOff>148980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50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165507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281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7266</xdr:rowOff>
    </xdr:from>
    <xdr:to>
      <xdr:col>36</xdr:col>
      <xdr:colOff>165100</xdr:colOff>
      <xdr:row>96</xdr:row>
      <xdr:rowOff>108866</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466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125393</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241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82093</xdr:rowOff>
    </xdr:from>
    <xdr:to>
      <xdr:col>55</xdr:col>
      <xdr:colOff>50800</xdr:colOff>
      <xdr:row>98</xdr:row>
      <xdr:rowOff>12243</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712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168470</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627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48014</xdr:rowOff>
    </xdr:from>
    <xdr:to>
      <xdr:col>50</xdr:col>
      <xdr:colOff>165100</xdr:colOff>
      <xdr:row>97</xdr:row>
      <xdr:rowOff>149614</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67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140741</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771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78904</xdr:rowOff>
    </xdr:from>
    <xdr:to>
      <xdr:col>46</xdr:col>
      <xdr:colOff>38100</xdr:colOff>
      <xdr:row>98</xdr:row>
      <xdr:rowOff>9054</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709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181</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802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156559</xdr:rowOff>
    </xdr:from>
    <xdr:to>
      <xdr:col>41</xdr:col>
      <xdr:colOff>101600</xdr:colOff>
      <xdr:row>97</xdr:row>
      <xdr:rowOff>86709</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615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77836</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70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22755</xdr:rowOff>
    </xdr:from>
    <xdr:to>
      <xdr:col>36</xdr:col>
      <xdr:colOff>165100</xdr:colOff>
      <xdr:row>97</xdr:row>
      <xdr:rowOff>124355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65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115482</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746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163833</xdr:rowOff>
    </xdr:from>
    <xdr:to>
      <xdr:col>85</xdr:col>
      <xdr:colOff>126364</xdr:colOff>
      <xdr:row>39</xdr:row>
      <xdr:rowOff>44450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307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59796</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746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110510</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08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163833</xdr:rowOff>
    </xdr:from>
    <xdr:to>
      <xdr:col>86</xdr:col>
      <xdr:colOff>25400</xdr:colOff>
      <xdr:row>30</xdr:row>
      <xdr:rowOff>163833</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307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40030</xdr:rowOff>
    </xdr:from>
    <xdr:to>
      <xdr:col>85</xdr:col>
      <xdr:colOff>127000</xdr:colOff>
      <xdr:row>39</xdr:row>
      <xdr:rowOff>44450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5481300" y="6726580"/>
          <a:ext cx="838200" cy="4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148696</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492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125819</xdr:rowOff>
    </xdr:from>
    <xdr:to>
      <xdr:col>85</xdr:col>
      <xdr:colOff>177800</xdr:colOff>
      <xdr:row>39</xdr:row>
      <xdr:rowOff>55969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64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40030</xdr:rowOff>
    </xdr:from>
    <xdr:to>
      <xdr:col>81</xdr:col>
      <xdr:colOff>50800</xdr:colOff>
      <xdr:row>39</xdr:row>
      <xdr:rowOff>44450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4592300" y="6726580"/>
          <a:ext cx="889000" cy="4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144473</xdr:rowOff>
    </xdr:from>
    <xdr:to>
      <xdr:col>81</xdr:col>
      <xdr:colOff>101600</xdr:colOff>
      <xdr:row>39</xdr:row>
      <xdr:rowOff>74623</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6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91150</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643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148195</xdr:rowOff>
    </xdr:from>
    <xdr:to>
      <xdr:col>76</xdr:col>
      <xdr:colOff>165100</xdr:colOff>
      <xdr:row>39</xdr:row>
      <xdr:rowOff>78345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66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94872</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643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151773</xdr:rowOff>
    </xdr:from>
    <xdr:to>
      <xdr:col>72</xdr:col>
      <xdr:colOff>38100</xdr:colOff>
      <xdr:row>39</xdr:row>
      <xdr:rowOff>81923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66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98450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442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146572</xdr:rowOff>
    </xdr:from>
    <xdr:to>
      <xdr:col>67</xdr:col>
      <xdr:colOff>101600</xdr:colOff>
      <xdr:row>39</xdr:row>
      <xdr:rowOff>76722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661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93249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43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104246</xdr:rowOff>
    </xdr:from>
    <xdr:ext cx="249299"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619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160680</xdr:rowOff>
    </xdr:from>
    <xdr:to>
      <xdr:col>81</xdr:col>
      <xdr:colOff>101600</xdr:colOff>
      <xdr:row>39</xdr:row>
      <xdr:rowOff>90830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67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81957</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46428" y="676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3153</xdr:rowOff>
    </xdr:from>
    <xdr:to>
      <xdr:col>85</xdr:col>
      <xdr:colOff>126364</xdr:colOff>
      <xdr:row>78</xdr:row>
      <xdr:rowOff>54470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004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58297</xdr:rowOff>
    </xdr:from>
    <xdr:ext cx="469744"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43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54470</xdr:rowOff>
    </xdr:from>
    <xdr:to>
      <xdr:col>86</xdr:col>
      <xdr:colOff>25400</xdr:colOff>
      <xdr:row>78</xdr:row>
      <xdr:rowOff>54470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42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121280</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1779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3153</xdr:rowOff>
    </xdr:from>
    <xdr:to>
      <xdr:col>86</xdr:col>
      <xdr:colOff>25400</xdr:colOff>
      <xdr:row>70</xdr:row>
      <xdr:rowOff>3153</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004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87717</xdr:rowOff>
    </xdr:from>
    <xdr:to>
      <xdr:col>85</xdr:col>
      <xdr:colOff>127000</xdr:colOff>
      <xdr:row>76</xdr:row>
      <xdr:rowOff>121531</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5481300" y="13117917"/>
          <a:ext cx="838200" cy="3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146268</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833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123391</xdr:rowOff>
    </xdr:from>
    <xdr:to>
      <xdr:col>85</xdr:col>
      <xdr:colOff>177800</xdr:colOff>
      <xdr:row>76</xdr:row>
      <xdr:rowOff>53541</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2982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87717</xdr:rowOff>
    </xdr:from>
    <xdr:to>
      <xdr:col>81</xdr:col>
      <xdr:colOff>50800</xdr:colOff>
      <xdr:row>76</xdr:row>
      <xdr:rowOff>126633</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592300" y="13117917"/>
          <a:ext cx="889000" cy="38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119944</xdr:rowOff>
    </xdr:from>
    <xdr:to>
      <xdr:col>81</xdr:col>
      <xdr:colOff>101600</xdr:colOff>
      <xdr:row>76</xdr:row>
      <xdr:rowOff>50093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29786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66621</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275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126633</xdr:rowOff>
    </xdr:from>
    <xdr:to>
      <xdr:col>76</xdr:col>
      <xdr:colOff>114300</xdr:colOff>
      <xdr:row>76</xdr:row>
      <xdr:rowOff>134342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3156833"/>
          <a:ext cx="889000" cy="7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83514</xdr:rowOff>
    </xdr:from>
    <xdr:to>
      <xdr:col>76</xdr:col>
      <xdr:colOff>165100</xdr:colOff>
      <xdr:row>76</xdr:row>
      <xdr:rowOff>13664</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294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30191</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271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134342</xdr:rowOff>
    </xdr:from>
    <xdr:to>
      <xdr:col>71</xdr:col>
      <xdr:colOff>177800</xdr:colOff>
      <xdr:row>76</xdr:row>
      <xdr:rowOff>134424</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3164542"/>
          <a:ext cx="889000" cy="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104243</xdr:rowOff>
    </xdr:from>
    <xdr:to>
      <xdr:col>72</xdr:col>
      <xdr:colOff>38100</xdr:colOff>
      <xdr:row>76</xdr:row>
      <xdr:rowOff>34393</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2962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50920</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2738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126912</xdr:rowOff>
    </xdr:from>
    <xdr:to>
      <xdr:col>67</xdr:col>
      <xdr:colOff>101600</xdr:colOff>
      <xdr:row>76</xdr:row>
      <xdr:rowOff>57062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298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73589</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2760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70731</xdr:rowOff>
    </xdr:from>
    <xdr:to>
      <xdr:col>85</xdr:col>
      <xdr:colOff>177800</xdr:colOff>
      <xdr:row>77</xdr:row>
      <xdr:rowOff>881</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3100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49158</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3079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36917</xdr:rowOff>
    </xdr:from>
    <xdr:to>
      <xdr:col>81</xdr:col>
      <xdr:colOff>101600</xdr:colOff>
      <xdr:row>76</xdr:row>
      <xdr:rowOff>138517</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3067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129644</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159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75833</xdr:rowOff>
    </xdr:from>
    <xdr:to>
      <xdr:col>76</xdr:col>
      <xdr:colOff>165100</xdr:colOff>
      <xdr:row>77</xdr:row>
      <xdr:rowOff>5983</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3106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168560</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198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83542</xdr:rowOff>
    </xdr:from>
    <xdr:to>
      <xdr:col>72</xdr:col>
      <xdr:colOff>38100</xdr:colOff>
      <xdr:row>77</xdr:row>
      <xdr:rowOff>13692</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3113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4819</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3206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83624</xdr:rowOff>
    </xdr:from>
    <xdr:to>
      <xdr:col>67</xdr:col>
      <xdr:colOff>101600</xdr:colOff>
      <xdr:row>77</xdr:row>
      <xdr:rowOff>13774</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113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4901</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206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115736</xdr:rowOff>
    </xdr:from>
    <xdr:to>
      <xdr:col>85</xdr:col>
      <xdr:colOff>126364</xdr:colOff>
      <xdr:row>99</xdr:row>
      <xdr:rowOff>43870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717686"/>
          <a:ext cx="1269" cy="129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47697</xdr:rowOff>
    </xdr:from>
    <xdr:ext cx="313932"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7021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43870</xdr:rowOff>
    </xdr:from>
    <xdr:to>
      <xdr:col>86</xdr:col>
      <xdr:colOff>25400</xdr:colOff>
      <xdr:row>99</xdr:row>
      <xdr:rowOff>43870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701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62413</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49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115736</xdr:rowOff>
    </xdr:from>
    <xdr:to>
      <xdr:col>86</xdr:col>
      <xdr:colOff>25400</xdr:colOff>
      <xdr:row>91</xdr:row>
      <xdr:rowOff>115736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71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112877</xdr:rowOff>
    </xdr:from>
    <xdr:to>
      <xdr:col>85</xdr:col>
      <xdr:colOff>127000</xdr:colOff>
      <xdr:row>99</xdr:row>
      <xdr:rowOff>12987</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5481300" y="16914977"/>
          <a:ext cx="838200" cy="71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166282</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454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143405</xdr:rowOff>
    </xdr:from>
    <xdr:to>
      <xdr:col>85</xdr:col>
      <xdr:colOff>177800</xdr:colOff>
      <xdr:row>97</xdr:row>
      <xdr:rowOff>73555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60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112877</xdr:rowOff>
    </xdr:from>
    <xdr:to>
      <xdr:col>81</xdr:col>
      <xdr:colOff>50800</xdr:colOff>
      <xdr:row>98</xdr:row>
      <xdr:rowOff>125268</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4592300" y="16914977"/>
          <a:ext cx="889000" cy="1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122870</xdr:rowOff>
    </xdr:from>
    <xdr:to>
      <xdr:col>81</xdr:col>
      <xdr:colOff>101600</xdr:colOff>
      <xdr:row>97</xdr:row>
      <xdr:rowOff>53020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58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69547</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35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94459</xdr:rowOff>
    </xdr:from>
    <xdr:to>
      <xdr:col>76</xdr:col>
      <xdr:colOff>114300</xdr:colOff>
      <xdr:row>98</xdr:row>
      <xdr:rowOff>125268</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3703300" y="16896559"/>
          <a:ext cx="889000" cy="30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30950</xdr:rowOff>
    </xdr:from>
    <xdr:to>
      <xdr:col>76</xdr:col>
      <xdr:colOff>165100</xdr:colOff>
      <xdr:row>97</xdr:row>
      <xdr:rowOff>132550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6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149077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436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94459</xdr:rowOff>
    </xdr:from>
    <xdr:to>
      <xdr:col>71</xdr:col>
      <xdr:colOff>177800</xdr:colOff>
      <xdr:row>99</xdr:row>
      <xdr:rowOff>8324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896559"/>
          <a:ext cx="889000" cy="8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153860</xdr:rowOff>
    </xdr:from>
    <xdr:to>
      <xdr:col>72</xdr:col>
      <xdr:colOff>38100</xdr:colOff>
      <xdr:row>97</xdr:row>
      <xdr:rowOff>84010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61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100537</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38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93464</xdr:rowOff>
    </xdr:from>
    <xdr:to>
      <xdr:col>67</xdr:col>
      <xdr:colOff>101600</xdr:colOff>
      <xdr:row>98</xdr:row>
      <xdr:rowOff>23614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724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40141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499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133637</xdr:rowOff>
    </xdr:from>
    <xdr:to>
      <xdr:col>85</xdr:col>
      <xdr:colOff>177800</xdr:colOff>
      <xdr:row>99</xdr:row>
      <xdr:rowOff>63787</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935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48564</xdr:rowOff>
    </xdr:from>
    <xdr:ext cx="469744"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850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62077</xdr:rowOff>
    </xdr:from>
    <xdr:to>
      <xdr:col>81</xdr:col>
      <xdr:colOff>101600</xdr:colOff>
      <xdr:row>98</xdr:row>
      <xdr:rowOff>163677</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864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154804</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956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74468</xdr:rowOff>
    </xdr:from>
    <xdr:to>
      <xdr:col>76</xdr:col>
      <xdr:colOff>165100</xdr:colOff>
      <xdr:row>99</xdr:row>
      <xdr:rowOff>4618</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876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167195</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969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43659</xdr:rowOff>
    </xdr:from>
    <xdr:to>
      <xdr:col>72</xdr:col>
      <xdr:colOff>38100</xdr:colOff>
      <xdr:row>98</xdr:row>
      <xdr:rowOff>145259</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845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136386</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93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128974</xdr:rowOff>
    </xdr:from>
    <xdr:to>
      <xdr:col>67</xdr:col>
      <xdr:colOff>101600</xdr:colOff>
      <xdr:row>99</xdr:row>
      <xdr:rowOff>59124</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93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50251</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79428" y="17023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27996</xdr:rowOff>
    </xdr:from>
    <xdr:to>
      <xdr:col>116</xdr:col>
      <xdr:colOff>62864</xdr:colOff>
      <xdr:row>39</xdr:row>
      <xdr:rowOff>98878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342946"/>
          <a:ext cx="1269" cy="1442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146123</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1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27996</xdr:rowOff>
    </xdr:from>
    <xdr:to>
      <xdr:col>116</xdr:col>
      <xdr:colOff>152400</xdr:colOff>
      <xdr:row>31</xdr:row>
      <xdr:rowOff>27996</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342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168029</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511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145152</xdr:rowOff>
    </xdr:from>
    <xdr:to>
      <xdr:col>116</xdr:col>
      <xdr:colOff>114300</xdr:colOff>
      <xdr:row>39</xdr:row>
      <xdr:rowOff>75302</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660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162052</xdr:rowOff>
    </xdr:from>
    <xdr:to>
      <xdr:col>112</xdr:col>
      <xdr:colOff>38100</xdr:colOff>
      <xdr:row>39</xdr:row>
      <xdr:rowOff>92202</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677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108729</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45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8825</xdr:rowOff>
    </xdr:from>
    <xdr:to>
      <xdr:col>107</xdr:col>
      <xdr:colOff>101600</xdr:colOff>
      <xdr:row>39</xdr:row>
      <xdr:rowOff>110425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69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126952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47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17087</xdr:rowOff>
    </xdr:from>
    <xdr:to>
      <xdr:col>102</xdr:col>
      <xdr:colOff>165100</xdr:colOff>
      <xdr:row>39</xdr:row>
      <xdr:rowOff>118687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70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135214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47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19291</xdr:rowOff>
    </xdr:from>
    <xdr:to>
      <xdr:col>98</xdr:col>
      <xdr:colOff>38100</xdr:colOff>
      <xdr:row>39</xdr:row>
      <xdr:rowOff>120891</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705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137418</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481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103353</xdr:rowOff>
    </xdr:from>
    <xdr:to>
      <xdr:col>116</xdr:col>
      <xdr:colOff>62864</xdr:colOff>
      <xdr:row>58</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75853"/>
          <a:ext cx="1269" cy="1293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50030</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5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103353</xdr:rowOff>
    </xdr:from>
    <xdr:to>
      <xdr:col>116</xdr:col>
      <xdr:colOff>152400</xdr:colOff>
      <xdr:row>50</xdr:row>
      <xdr:rowOff>103353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7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25400</xdr:rowOff>
    </xdr:from>
    <xdr:to>
      <xdr:col>116</xdr:col>
      <xdr:colOff>63500</xdr:colOff>
      <xdr:row>58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9969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61885</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66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39008</xdr:rowOff>
    </xdr:from>
    <xdr:to>
      <xdr:col>116</xdr:col>
      <xdr:colOff>114300</xdr:colOff>
      <xdr:row>57</xdr:row>
      <xdr:rowOff>140608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1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25400</xdr:rowOff>
    </xdr:from>
    <xdr:to>
      <xdr:col>111</xdr:col>
      <xdr:colOff>177800</xdr:colOff>
      <xdr:row>58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47981</xdr:rowOff>
    </xdr:from>
    <xdr:to>
      <xdr:col>112</xdr:col>
      <xdr:colOff>38100</xdr:colOff>
      <xdr:row>57</xdr:row>
      <xdr:rowOff>149581</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2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166108</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595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25400</xdr:rowOff>
    </xdr:from>
    <xdr:to>
      <xdr:col>107</xdr:col>
      <xdr:colOff>50800</xdr:colOff>
      <xdr:row>58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48209</xdr:rowOff>
    </xdr:from>
    <xdr:to>
      <xdr:col>107</xdr:col>
      <xdr:colOff>101600</xdr:colOff>
      <xdr:row>57</xdr:row>
      <xdr:rowOff>149809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82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166336</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596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25400</xdr:rowOff>
    </xdr:from>
    <xdr:to>
      <xdr:col>102</xdr:col>
      <xdr:colOff>114300</xdr:colOff>
      <xdr:row>58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74726</xdr:rowOff>
    </xdr:from>
    <xdr:to>
      <xdr:col>102</xdr:col>
      <xdr:colOff>165100</xdr:colOff>
      <xdr:row>57</xdr:row>
      <xdr:rowOff>4876</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67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21403</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45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112846</xdr:rowOff>
    </xdr:from>
    <xdr:to>
      <xdr:col>98</xdr:col>
      <xdr:colOff>38100</xdr:colOff>
      <xdr:row>57</xdr:row>
      <xdr:rowOff>42996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714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59523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489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146050</xdr:rowOff>
    </xdr:from>
    <xdr:to>
      <xdr:col>116</xdr:col>
      <xdr:colOff>114300</xdr:colOff>
      <xdr:row>58</xdr:row>
      <xdr:rowOff>76200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60977</xdr:rowOff>
    </xdr:from>
    <xdr:ext cx="249299"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833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146050</xdr:rowOff>
    </xdr:from>
    <xdr:to>
      <xdr:col>112</xdr:col>
      <xdr:colOff>38100</xdr:colOff>
      <xdr:row>58</xdr:row>
      <xdr:rowOff>76200</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58</xdr:row>
      <xdr:rowOff>67327</xdr:rowOff>
    </xdr:from>
    <xdr:ext cx="249299"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98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146050</xdr:rowOff>
    </xdr:from>
    <xdr:to>
      <xdr:col>107</xdr:col>
      <xdr:colOff>101600</xdr:colOff>
      <xdr:row>58</xdr:row>
      <xdr:rowOff>76200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58</xdr:row>
      <xdr:rowOff>67327</xdr:rowOff>
    </xdr:from>
    <xdr:ext cx="249299"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309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146050</xdr:rowOff>
    </xdr:from>
    <xdr:to>
      <xdr:col>102</xdr:col>
      <xdr:colOff>165100</xdr:colOff>
      <xdr:row>58</xdr:row>
      <xdr:rowOff>76200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58</xdr:row>
      <xdr:rowOff>67327</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420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146050</xdr:rowOff>
    </xdr:from>
    <xdr:to>
      <xdr:col>98</xdr:col>
      <xdr:colOff>38100</xdr:colOff>
      <xdr:row>58</xdr:row>
      <xdr:rowOff>76200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58</xdr:row>
      <xdr:rowOff>67327</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531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97729</xdr:rowOff>
    </xdr:from>
    <xdr:to>
      <xdr:col>116</xdr:col>
      <xdr:colOff>62864</xdr:colOff>
      <xdr:row>77</xdr:row>
      <xdr:rowOff>97867</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099229"/>
          <a:ext cx="1269" cy="1200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101694</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30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97867</xdr:rowOff>
    </xdr:from>
    <xdr:to>
      <xdr:col>116</xdr:col>
      <xdr:colOff>152400</xdr:colOff>
      <xdr:row>77</xdr:row>
      <xdr:rowOff>97867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299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44406</xdr:rowOff>
    </xdr:from>
    <xdr:ext cx="534377"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87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97729</xdr:rowOff>
    </xdr:from>
    <xdr:to>
      <xdr:col>116</xdr:col>
      <xdr:colOff>152400</xdr:colOff>
      <xdr:row>70</xdr:row>
      <xdr:rowOff>97729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099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153759</xdr:rowOff>
    </xdr:from>
    <xdr:to>
      <xdr:col>116</xdr:col>
      <xdr:colOff>63500</xdr:colOff>
      <xdr:row>75</xdr:row>
      <xdr:rowOff>41265</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1323300" y="12841059"/>
          <a:ext cx="838200" cy="5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112224</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799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133797</xdr:rowOff>
    </xdr:from>
    <xdr:to>
      <xdr:col>116</xdr:col>
      <xdr:colOff>114300</xdr:colOff>
      <xdr:row>75</xdr:row>
      <xdr:rowOff>63947</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82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41265</xdr:rowOff>
    </xdr:from>
    <xdr:to>
      <xdr:col>111</xdr:col>
      <xdr:colOff>177800</xdr:colOff>
      <xdr:row>75</xdr:row>
      <xdr:rowOff>118738</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0434300" y="12900015"/>
          <a:ext cx="889000" cy="77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152816</xdr:rowOff>
    </xdr:from>
    <xdr:to>
      <xdr:col>112</xdr:col>
      <xdr:colOff>38100</xdr:colOff>
      <xdr:row>74</xdr:row>
      <xdr:rowOff>82966</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668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99493</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2443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118738</xdr:rowOff>
    </xdr:from>
    <xdr:to>
      <xdr:col>107</xdr:col>
      <xdr:colOff>50800</xdr:colOff>
      <xdr:row>75</xdr:row>
      <xdr:rowOff>146580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545300" y="12977488"/>
          <a:ext cx="889000" cy="27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2832</xdr:rowOff>
    </xdr:from>
    <xdr:to>
      <xdr:col>107</xdr:col>
      <xdr:colOff>101600</xdr:colOff>
      <xdr:row>74</xdr:row>
      <xdr:rowOff>104432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6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120959</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2465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127584</xdr:rowOff>
    </xdr:from>
    <xdr:to>
      <xdr:col>102</xdr:col>
      <xdr:colOff>114300</xdr:colOff>
      <xdr:row>75</xdr:row>
      <xdr:rowOff>146580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656300" y="12986334"/>
          <a:ext cx="889000" cy="18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11862</xdr:rowOff>
    </xdr:from>
    <xdr:to>
      <xdr:col>102</xdr:col>
      <xdr:colOff>165100</xdr:colOff>
      <xdr:row>74</xdr:row>
      <xdr:rowOff>113462</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69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129989</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2474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7313</xdr:rowOff>
    </xdr:from>
    <xdr:to>
      <xdr:col>98</xdr:col>
      <xdr:colOff>38100</xdr:colOff>
      <xdr:row>74</xdr:row>
      <xdr:rowOff>108913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6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125440</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246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102959</xdr:rowOff>
    </xdr:from>
    <xdr:to>
      <xdr:col>116</xdr:col>
      <xdr:colOff>114300</xdr:colOff>
      <xdr:row>75</xdr:row>
      <xdr:rowOff>33109</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2790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125836</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2641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161915</xdr:rowOff>
    </xdr:from>
    <xdr:to>
      <xdr:col>112</xdr:col>
      <xdr:colOff>38100</xdr:colOff>
      <xdr:row>75</xdr:row>
      <xdr:rowOff>92065</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284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83192</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941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67938</xdr:rowOff>
    </xdr:from>
    <xdr:to>
      <xdr:col>107</xdr:col>
      <xdr:colOff>101600</xdr:colOff>
      <xdr:row>75</xdr:row>
      <xdr:rowOff>169537</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292668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160664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3019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95781</xdr:rowOff>
    </xdr:from>
    <xdr:to>
      <xdr:col>102</xdr:col>
      <xdr:colOff>165100</xdr:colOff>
      <xdr:row>76</xdr:row>
      <xdr:rowOff>25930</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295453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17057</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3047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76784</xdr:rowOff>
    </xdr:from>
    <xdr:to>
      <xdr:col>98</xdr:col>
      <xdr:colOff>38100</xdr:colOff>
      <xdr:row>76</xdr:row>
      <xdr:rowOff>6934</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2935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169511</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3028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年度歳出決算総額は住民一人当たり</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479,364</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円となっている。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人件費は、</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人事院勧告による職員の給与や会計年度任用職員の報酬や手当の増</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などにより、住民一人当た</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り</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94,799</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ったが</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、類似団体内平均値より下回っている。物件費は、</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システムの標準化</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や</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地域公共交通運行業務</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の委託料の</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などにより、住民一人当たり</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95,796</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ったが</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、類似団体平均値より下回っている。扶助費は、</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障がい者自立支援給付費や児童手当費</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の増などにより、住民一人当たり</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108,678</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円となり、類似団体内平均値</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を上回</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っている。補助費等は、地域公共交通運行経費等負担金や一部事務組合負担金の増などにより、住民一人当たり</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69,707</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円となったが、類似団体内平均値より下回っている。普通建設事業費は、</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令和５年度で</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地域公共交通バスの購入や道の駅の整備、公民館の改修</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完了</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による</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減</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などにより、住民一人当たり</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15,031</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り</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、類似団体平均値を大きく下回る状況が近年続いている。公債費は、</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15</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年度に借入れた</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臨時財政対策債</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などの元金償還が</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終了</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したことにより、住民一人当たり</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39,487</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り</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、類似団体平均値より下回っている。積立金は、</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教育・子育て基金の積立減</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などに</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よ</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り、住民一人当たり</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4,129</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円と</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なり</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、類似団体内平均値より下回っている。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大阪府河南町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14,556
14,372
25.26
7,109,082
6,977,629
93,956
4,404,358
4,829,228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18999</xdr:rowOff>
    </xdr:from>
    <xdr:to>
      <xdr:col>24</xdr:col>
      <xdr:colOff>62865</xdr:colOff>
      <xdr:row>37</xdr:row>
      <xdr:rowOff>9398</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62499"/>
          <a:ext cx="1270" cy="1190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13225</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35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9398</xdr:rowOff>
    </xdr:from>
    <xdr:to>
      <xdr:col>24</xdr:col>
      <xdr:colOff>152400</xdr:colOff>
      <xdr:row>37</xdr:row>
      <xdr:rowOff>9398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353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137126</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3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18999</xdr:rowOff>
    </xdr:from>
    <xdr:to>
      <xdr:col>24</xdr:col>
      <xdr:colOff>152400</xdr:colOff>
      <xdr:row>30</xdr:row>
      <xdr:rowOff>18999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6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37973</xdr:rowOff>
    </xdr:from>
    <xdr:to>
      <xdr:col>24</xdr:col>
      <xdr:colOff>63500</xdr:colOff>
      <xdr:row>32</xdr:row>
      <xdr:rowOff>108610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5524373"/>
          <a:ext cx="838200" cy="70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42181</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700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63754</xdr:rowOff>
    </xdr:from>
    <xdr:to>
      <xdr:col>24</xdr:col>
      <xdr:colOff>114300</xdr:colOff>
      <xdr:row>33</xdr:row>
      <xdr:rowOff>165354</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7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37973</xdr:rowOff>
    </xdr:from>
    <xdr:to>
      <xdr:col>19</xdr:col>
      <xdr:colOff>177800</xdr:colOff>
      <xdr:row>32</xdr:row>
      <xdr:rowOff>99924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524373"/>
          <a:ext cx="889000" cy="61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82728</xdr:rowOff>
    </xdr:from>
    <xdr:to>
      <xdr:col>20</xdr:col>
      <xdr:colOff>38100</xdr:colOff>
      <xdr:row>34</xdr:row>
      <xdr:rowOff>12878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7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4005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33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99924</xdr:rowOff>
    </xdr:from>
    <xdr:to>
      <xdr:col>15</xdr:col>
      <xdr:colOff>50800</xdr:colOff>
      <xdr:row>32</xdr:row>
      <xdr:rowOff>136728</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586324"/>
          <a:ext cx="889000" cy="36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123418</xdr:rowOff>
    </xdr:from>
    <xdr:to>
      <xdr:col>15</xdr:col>
      <xdr:colOff>101600</xdr:colOff>
      <xdr:row>34</xdr:row>
      <xdr:rowOff>53568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78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44695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7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13513</xdr:rowOff>
    </xdr:from>
    <xdr:to>
      <xdr:col>10</xdr:col>
      <xdr:colOff>114300</xdr:colOff>
      <xdr:row>32</xdr:row>
      <xdr:rowOff>136728</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499913"/>
          <a:ext cx="889000" cy="123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138963</xdr:rowOff>
    </xdr:from>
    <xdr:to>
      <xdr:col>10</xdr:col>
      <xdr:colOff>165100</xdr:colOff>
      <xdr:row>34</xdr:row>
      <xdr:rowOff>69113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7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60240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89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107874</xdr:rowOff>
    </xdr:from>
    <xdr:to>
      <xdr:col>6</xdr:col>
      <xdr:colOff>38100</xdr:colOff>
      <xdr:row>34</xdr:row>
      <xdr:rowOff>38024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765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29151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58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57810</xdr:rowOff>
    </xdr:from>
    <xdr:to>
      <xdr:col>24</xdr:col>
      <xdr:colOff>114300</xdr:colOff>
      <xdr:row>32</xdr:row>
      <xdr:rowOff>159410</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54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80687</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39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158623</xdr:rowOff>
    </xdr:from>
    <xdr:to>
      <xdr:col>20</xdr:col>
      <xdr:colOff>38100</xdr:colOff>
      <xdr:row>32</xdr:row>
      <xdr:rowOff>88773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47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105300</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248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49124</xdr:rowOff>
    </xdr:from>
    <xdr:to>
      <xdr:col>15</xdr:col>
      <xdr:colOff>101600</xdr:colOff>
      <xdr:row>32</xdr:row>
      <xdr:rowOff>150724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53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167251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310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85928</xdr:rowOff>
    </xdr:from>
    <xdr:to>
      <xdr:col>10</xdr:col>
      <xdr:colOff>165100</xdr:colOff>
      <xdr:row>33</xdr:row>
      <xdr:rowOff>16078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57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32605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347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134163</xdr:rowOff>
    </xdr:from>
    <xdr:to>
      <xdr:col>6</xdr:col>
      <xdr:colOff>38100</xdr:colOff>
      <xdr:row>32</xdr:row>
      <xdr:rowOff>64313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449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80840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224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26208</xdr:rowOff>
    </xdr:from>
    <xdr:to>
      <xdr:col>24</xdr:col>
      <xdr:colOff>62865</xdr:colOff>
      <xdr:row>58</xdr:row>
      <xdr:rowOff>51388</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70158"/>
          <a:ext cx="1270" cy="1225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55215</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9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51388</xdr:rowOff>
    </xdr:from>
    <xdr:to>
      <xdr:col>24</xdr:col>
      <xdr:colOff>152400</xdr:colOff>
      <xdr:row>58</xdr:row>
      <xdr:rowOff>51388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9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144335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4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364,788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26208</xdr:rowOff>
    </xdr:from>
    <xdr:to>
      <xdr:col>24</xdr:col>
      <xdr:colOff>152400</xdr:colOff>
      <xdr:row>51</xdr:row>
      <xdr:rowOff>26208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7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63066</xdr:rowOff>
    </xdr:from>
    <xdr:to>
      <xdr:col>24</xdr:col>
      <xdr:colOff>63500</xdr:colOff>
      <xdr:row>57</xdr:row>
      <xdr:rowOff>77608</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835716"/>
          <a:ext cx="838200" cy="14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165635</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239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142758</xdr:rowOff>
    </xdr:from>
    <xdr:to>
      <xdr:col>24</xdr:col>
      <xdr:colOff>114300</xdr:colOff>
      <xdr:row>56</xdr:row>
      <xdr:rowOff>72908</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77608</xdr:rowOff>
    </xdr:from>
    <xdr:to>
      <xdr:col>19</xdr:col>
      <xdr:colOff>177800</xdr:colOff>
      <xdr:row>57</xdr:row>
      <xdr:rowOff>117895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850258"/>
          <a:ext cx="889000" cy="4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17897</xdr:rowOff>
    </xdr:from>
    <xdr:to>
      <xdr:col>20</xdr:col>
      <xdr:colOff>38100</xdr:colOff>
      <xdr:row>56</xdr:row>
      <xdr:rowOff>119497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1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136024</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394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101505</xdr:rowOff>
    </xdr:from>
    <xdr:to>
      <xdr:col>15</xdr:col>
      <xdr:colOff>50800</xdr:colOff>
      <xdr:row>57</xdr:row>
      <xdr:rowOff>117895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874155"/>
          <a:ext cx="889000" cy="16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52903</xdr:rowOff>
    </xdr:from>
    <xdr:to>
      <xdr:col>15</xdr:col>
      <xdr:colOff>101600</xdr:colOff>
      <xdr:row>56</xdr:row>
      <xdr:rowOff>154503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5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171030</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429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112279</xdr:rowOff>
    </xdr:from>
    <xdr:to>
      <xdr:col>10</xdr:col>
      <xdr:colOff>114300</xdr:colOff>
      <xdr:row>57</xdr:row>
      <xdr:rowOff>101505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542029"/>
          <a:ext cx="889000" cy="332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43294</xdr:rowOff>
    </xdr:from>
    <xdr:to>
      <xdr:col>10</xdr:col>
      <xdr:colOff>165100</xdr:colOff>
      <xdr:row>56</xdr:row>
      <xdr:rowOff>144894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4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161421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419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23402</xdr:rowOff>
    </xdr:from>
    <xdr:to>
      <xdr:col>6</xdr:col>
      <xdr:colOff>38100</xdr:colOff>
      <xdr:row>54</xdr:row>
      <xdr:rowOff>125002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8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141529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056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12266</xdr:rowOff>
    </xdr:from>
    <xdr:to>
      <xdr:col>24</xdr:col>
      <xdr:colOff>114300</xdr:colOff>
      <xdr:row>57</xdr:row>
      <xdr:rowOff>113866</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784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162143</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76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26808</xdr:rowOff>
    </xdr:from>
    <xdr:to>
      <xdr:col>20</xdr:col>
      <xdr:colOff>38100</xdr:colOff>
      <xdr:row>57</xdr:row>
      <xdr:rowOff>128408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799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119535</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892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67095</xdr:rowOff>
    </xdr:from>
    <xdr:to>
      <xdr:col>15</xdr:col>
      <xdr:colOff>101600</xdr:colOff>
      <xdr:row>57</xdr:row>
      <xdr:rowOff>168695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839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159822</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932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50705</xdr:rowOff>
    </xdr:from>
    <xdr:to>
      <xdr:col>10</xdr:col>
      <xdr:colOff>165100</xdr:colOff>
      <xdr:row>57</xdr:row>
      <xdr:rowOff>152305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82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143432</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91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61479</xdr:rowOff>
    </xdr:from>
    <xdr:to>
      <xdr:col>6</xdr:col>
      <xdr:colOff>38100</xdr:colOff>
      <xdr:row>55</xdr:row>
      <xdr:rowOff>163079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491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154206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583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129573</xdr:rowOff>
    </xdr:from>
    <xdr:to>
      <xdr:col>24</xdr:col>
      <xdr:colOff>62865</xdr:colOff>
      <xdr:row>78</xdr:row>
      <xdr:rowOff>84599</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1073"/>
          <a:ext cx="1270" cy="1326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88426</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6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84599</xdr:rowOff>
    </xdr:from>
    <xdr:to>
      <xdr:col>24</xdr:col>
      <xdr:colOff>152400</xdr:colOff>
      <xdr:row>78</xdr:row>
      <xdr:rowOff>84599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5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76250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0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482,658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129573</xdr:rowOff>
    </xdr:from>
    <xdr:to>
      <xdr:col>24</xdr:col>
      <xdr:colOff>152400</xdr:colOff>
      <xdr:row>70</xdr:row>
      <xdr:rowOff>129573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24802</xdr:rowOff>
    </xdr:from>
    <xdr:to>
      <xdr:col>24</xdr:col>
      <xdr:colOff>63500</xdr:colOff>
      <xdr:row>77</xdr:row>
      <xdr:rowOff>100426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226452"/>
          <a:ext cx="838200" cy="75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158914</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0176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136037</xdr:rowOff>
    </xdr:from>
    <xdr:to>
      <xdr:col>24</xdr:col>
      <xdr:colOff>114300</xdr:colOff>
      <xdr:row>77</xdr:row>
      <xdr:rowOff>66187</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6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100426</xdr:rowOff>
    </xdr:from>
    <xdr:to>
      <xdr:col>19</xdr:col>
      <xdr:colOff>177800</xdr:colOff>
      <xdr:row>77</xdr:row>
      <xdr:rowOff>143469</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302076"/>
          <a:ext cx="889000" cy="43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18064</xdr:rowOff>
    </xdr:from>
    <xdr:to>
      <xdr:col>20</xdr:col>
      <xdr:colOff>38100</xdr:colOff>
      <xdr:row>77</xdr:row>
      <xdr:rowOff>119664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19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136191</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994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103459</xdr:rowOff>
    </xdr:from>
    <xdr:to>
      <xdr:col>15</xdr:col>
      <xdr:colOff>50800</xdr:colOff>
      <xdr:row>77</xdr:row>
      <xdr:rowOff>143469</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305109"/>
          <a:ext cx="889000" cy="4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69839</xdr:rowOff>
    </xdr:from>
    <xdr:to>
      <xdr:col>15</xdr:col>
      <xdr:colOff>101600</xdr:colOff>
      <xdr:row>77</xdr:row>
      <xdr:rowOff>171439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16516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046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103459</xdr:rowOff>
    </xdr:from>
    <xdr:to>
      <xdr:col>10</xdr:col>
      <xdr:colOff>114300</xdr:colOff>
      <xdr:row>78</xdr:row>
      <xdr:rowOff>31077</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305109"/>
          <a:ext cx="889000" cy="99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41785</xdr:rowOff>
    </xdr:from>
    <xdr:to>
      <xdr:col>10</xdr:col>
      <xdr:colOff>165100</xdr:colOff>
      <xdr:row>77</xdr:row>
      <xdr:rowOff>143385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159912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018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132090</xdr:rowOff>
    </xdr:from>
    <xdr:to>
      <xdr:col>6</xdr:col>
      <xdr:colOff>38100</xdr:colOff>
      <xdr:row>78</xdr:row>
      <xdr:rowOff>62240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3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78767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08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145452</xdr:rowOff>
    </xdr:from>
    <xdr:to>
      <xdr:col>24</xdr:col>
      <xdr:colOff>114300</xdr:colOff>
      <xdr:row>77</xdr:row>
      <xdr:rowOff>75602</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75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123879</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154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49626</xdr:rowOff>
    </xdr:from>
    <xdr:to>
      <xdr:col>20</xdr:col>
      <xdr:colOff>38100</xdr:colOff>
      <xdr:row>77</xdr:row>
      <xdr:rowOff>151226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251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142353</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344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92669</xdr:rowOff>
    </xdr:from>
    <xdr:to>
      <xdr:col>15</xdr:col>
      <xdr:colOff>101600</xdr:colOff>
      <xdr:row>78</xdr:row>
      <xdr:rowOff>22819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94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13946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387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52659</xdr:rowOff>
    </xdr:from>
    <xdr:to>
      <xdr:col>10</xdr:col>
      <xdr:colOff>165100</xdr:colOff>
      <xdr:row>77</xdr:row>
      <xdr:rowOff>154259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54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145386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347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151727</xdr:rowOff>
    </xdr:from>
    <xdr:to>
      <xdr:col>6</xdr:col>
      <xdr:colOff>38100</xdr:colOff>
      <xdr:row>78</xdr:row>
      <xdr:rowOff>81877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53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73004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446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134400</xdr:rowOff>
    </xdr:from>
    <xdr:to>
      <xdr:col>24</xdr:col>
      <xdr:colOff>62865</xdr:colOff>
      <xdr:row>99</xdr:row>
      <xdr:rowOff>10054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64900"/>
          <a:ext cx="1270" cy="141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13881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8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10054</xdr:rowOff>
    </xdr:from>
    <xdr:to>
      <xdr:col>24</xdr:col>
      <xdr:colOff>152400</xdr:colOff>
      <xdr:row>99</xdr:row>
      <xdr:rowOff>10054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83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81077</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401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1,144,173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134400</xdr:rowOff>
    </xdr:from>
    <xdr:to>
      <xdr:col>24</xdr:col>
      <xdr:colOff>152400</xdr:colOff>
      <xdr:row>90</xdr:row>
      <xdr:rowOff>134400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6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163881</xdr:rowOff>
    </xdr:from>
    <xdr:to>
      <xdr:col>24</xdr:col>
      <xdr:colOff>63500</xdr:colOff>
      <xdr:row>98</xdr:row>
      <xdr:rowOff>170934</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965981"/>
          <a:ext cx="838200" cy="7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92408</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23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69531</xdr:rowOff>
    </xdr:from>
    <xdr:to>
      <xdr:col>24</xdr:col>
      <xdr:colOff>114300</xdr:colOff>
      <xdr:row>98</xdr:row>
      <xdr:rowOff>171131</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7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160398</xdr:rowOff>
    </xdr:from>
    <xdr:to>
      <xdr:col>19</xdr:col>
      <xdr:colOff>177800</xdr:colOff>
      <xdr:row>98</xdr:row>
      <xdr:rowOff>163881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962498"/>
          <a:ext cx="889000" cy="3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91940</xdr:rowOff>
    </xdr:from>
    <xdr:to>
      <xdr:col>20</xdr:col>
      <xdr:colOff>38100</xdr:colOff>
      <xdr:row>99</xdr:row>
      <xdr:rowOff>22090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9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38617</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69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160398</xdr:rowOff>
    </xdr:from>
    <xdr:to>
      <xdr:col>15</xdr:col>
      <xdr:colOff>50800</xdr:colOff>
      <xdr:row>98</xdr:row>
      <xdr:rowOff>163561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962498"/>
          <a:ext cx="889000" cy="3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90270</xdr:rowOff>
    </xdr:from>
    <xdr:to>
      <xdr:col>15</xdr:col>
      <xdr:colOff>101600</xdr:colOff>
      <xdr:row>99</xdr:row>
      <xdr:rowOff>20420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36947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6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163561</xdr:rowOff>
    </xdr:from>
    <xdr:to>
      <xdr:col>10</xdr:col>
      <xdr:colOff>114300</xdr:colOff>
      <xdr:row>99</xdr:row>
      <xdr:rowOff>947</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65661"/>
          <a:ext cx="889000" cy="8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89373</xdr:rowOff>
    </xdr:from>
    <xdr:to>
      <xdr:col>10</xdr:col>
      <xdr:colOff>165100</xdr:colOff>
      <xdr:row>99</xdr:row>
      <xdr:rowOff>19523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91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36050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66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99682</xdr:rowOff>
    </xdr:from>
    <xdr:to>
      <xdr:col>6</xdr:col>
      <xdr:colOff>38100</xdr:colOff>
      <xdr:row>99</xdr:row>
      <xdr:rowOff>29832</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90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46359</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77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120134</xdr:rowOff>
    </xdr:from>
    <xdr:to>
      <xdr:col>24</xdr:col>
      <xdr:colOff>114300</xdr:colOff>
      <xdr:row>99</xdr:row>
      <xdr:rowOff>50284</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922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47958</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50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113081</xdr:rowOff>
    </xdr:from>
    <xdr:to>
      <xdr:col>20</xdr:col>
      <xdr:colOff>38100</xdr:colOff>
      <xdr:row>99</xdr:row>
      <xdr:rowOff>43231</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915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34358</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700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109598</xdr:rowOff>
    </xdr:from>
    <xdr:to>
      <xdr:col>15</xdr:col>
      <xdr:colOff>101600</xdr:colOff>
      <xdr:row>99</xdr:row>
      <xdr:rowOff>39748</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91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30875</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7004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112761</xdr:rowOff>
    </xdr:from>
    <xdr:to>
      <xdr:col>10</xdr:col>
      <xdr:colOff>165100</xdr:colOff>
      <xdr:row>99</xdr:row>
      <xdr:rowOff>42911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91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34038</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7007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121597</xdr:rowOff>
    </xdr:from>
    <xdr:to>
      <xdr:col>6</xdr:col>
      <xdr:colOff>38100</xdr:colOff>
      <xdr:row>99</xdr:row>
      <xdr:rowOff>51747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923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42874</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7016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93980</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37480"/>
          <a:ext cx="1270" cy="1547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40657</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93980</xdr:rowOff>
    </xdr:from>
    <xdr:to>
      <xdr:col>55</xdr:col>
      <xdr:colOff>88900</xdr:colOff>
      <xdr:row>30</xdr:row>
      <xdr:rowOff>93980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37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93653</xdr:rowOff>
    </xdr:from>
    <xdr:to>
      <xdr:col>55</xdr:col>
      <xdr:colOff>0</xdr:colOff>
      <xdr:row>39</xdr:row>
      <xdr:rowOff>94633</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780203"/>
          <a:ext cx="8382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47769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914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24892</xdr:rowOff>
    </xdr:from>
    <xdr:to>
      <xdr:col>55</xdr:col>
      <xdr:colOff>50800</xdr:colOff>
      <xdr:row>38</xdr:row>
      <xdr:rowOff>126492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94633</xdr:rowOff>
    </xdr:from>
    <xdr:to>
      <xdr:col>50</xdr:col>
      <xdr:colOff>114300</xdr:colOff>
      <xdr:row>39</xdr:row>
      <xdr:rowOff>95286</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781183"/>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43507</xdr:rowOff>
    </xdr:from>
    <xdr:to>
      <xdr:col>50</xdr:col>
      <xdr:colOff>165100</xdr:colOff>
      <xdr:row>38</xdr:row>
      <xdr:rowOff>145107</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5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161634</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33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95286</xdr:rowOff>
    </xdr:from>
    <xdr:to>
      <xdr:col>45</xdr:col>
      <xdr:colOff>177800</xdr:colOff>
      <xdr:row>39</xdr:row>
      <xdr:rowOff>95613</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781836"/>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44160</xdr:rowOff>
    </xdr:from>
    <xdr:to>
      <xdr:col>46</xdr:col>
      <xdr:colOff>38100</xdr:colOff>
      <xdr:row>38</xdr:row>
      <xdr:rowOff>145760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5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162287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344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95613</xdr:rowOff>
    </xdr:from>
    <xdr:to>
      <xdr:col>41</xdr:col>
      <xdr:colOff>50800</xdr:colOff>
      <xdr:row>39</xdr:row>
      <xdr:rowOff>97246</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972300" y="6782163"/>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34362</xdr:rowOff>
    </xdr:from>
    <xdr:to>
      <xdr:col>41</xdr:col>
      <xdr:colOff>101600</xdr:colOff>
      <xdr:row>38</xdr:row>
      <xdr:rowOff>135962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4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152490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324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17054</xdr:rowOff>
    </xdr:from>
    <xdr:to>
      <xdr:col>36</xdr:col>
      <xdr:colOff>165100</xdr:colOff>
      <xdr:row>38</xdr:row>
      <xdr:rowOff>118654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32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135181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07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42853</xdr:rowOff>
    </xdr:from>
    <xdr:to>
      <xdr:col>55</xdr:col>
      <xdr:colOff>50800</xdr:colOff>
      <xdr:row>39</xdr:row>
      <xdr:rowOff>144453</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729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129230</xdr:rowOff>
    </xdr:from>
    <xdr:ext cx="313932"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6443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43833</xdr:rowOff>
    </xdr:from>
    <xdr:to>
      <xdr:col>50</xdr:col>
      <xdr:colOff>165100</xdr:colOff>
      <xdr:row>39</xdr:row>
      <xdr:rowOff>145433</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730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136560</xdr:rowOff>
    </xdr:from>
    <xdr:ext cx="313932"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82333" y="68231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44486</xdr:rowOff>
    </xdr:from>
    <xdr:to>
      <xdr:col>46</xdr:col>
      <xdr:colOff>38100</xdr:colOff>
      <xdr:row>39</xdr:row>
      <xdr:rowOff>146086</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73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137213</xdr:rowOff>
    </xdr:from>
    <xdr:ext cx="313932"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93333" y="682376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44813</xdr:rowOff>
    </xdr:from>
    <xdr:to>
      <xdr:col>41</xdr:col>
      <xdr:colOff>101600</xdr:colOff>
      <xdr:row>39</xdr:row>
      <xdr:rowOff>146413</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731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137540</xdr:rowOff>
    </xdr:from>
    <xdr:ext cx="313932"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04333" y="682409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46446</xdr:rowOff>
    </xdr:from>
    <xdr:to>
      <xdr:col>36</xdr:col>
      <xdr:colOff>165100</xdr:colOff>
      <xdr:row>39</xdr:row>
      <xdr:rowOff>148046</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73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139173</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8257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12381</xdr:rowOff>
    </xdr:from>
    <xdr:to>
      <xdr:col>54</xdr:col>
      <xdr:colOff>189865</xdr:colOff>
      <xdr:row>59</xdr:row>
      <xdr:rowOff>88591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584881"/>
          <a:ext cx="1270" cy="1619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92418</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207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88591</xdr:rowOff>
    </xdr:from>
    <xdr:to>
      <xdr:col>55</xdr:col>
      <xdr:colOff>88900</xdr:colOff>
      <xdr:row>59</xdr:row>
      <xdr:rowOff>88591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204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130508</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36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149,696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12381</xdr:rowOff>
    </xdr:from>
    <xdr:to>
      <xdr:col>55</xdr:col>
      <xdr:colOff>88900</xdr:colOff>
      <xdr:row>50</xdr:row>
      <xdr:rowOff>12381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58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23898</xdr:rowOff>
    </xdr:from>
    <xdr:to>
      <xdr:col>55</xdr:col>
      <xdr:colOff>0</xdr:colOff>
      <xdr:row>59</xdr:row>
      <xdr:rowOff>28894</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10139448"/>
          <a:ext cx="838200" cy="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134964</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736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112087</xdr:rowOff>
    </xdr:from>
    <xdr:to>
      <xdr:col>55</xdr:col>
      <xdr:colOff>50800</xdr:colOff>
      <xdr:row>58</xdr:row>
      <xdr:rowOff>42237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8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28894</xdr:rowOff>
    </xdr:from>
    <xdr:to>
      <xdr:col>50</xdr:col>
      <xdr:colOff>114300</xdr:colOff>
      <xdr:row>59</xdr:row>
      <xdr:rowOff>35992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10144444"/>
          <a:ext cx="889000" cy="7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103258</xdr:rowOff>
    </xdr:from>
    <xdr:to>
      <xdr:col>50</xdr:col>
      <xdr:colOff>165100</xdr:colOff>
      <xdr:row>58</xdr:row>
      <xdr:rowOff>33408</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87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49935</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651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34566</xdr:rowOff>
    </xdr:from>
    <xdr:to>
      <xdr:col>45</xdr:col>
      <xdr:colOff>177800</xdr:colOff>
      <xdr:row>59</xdr:row>
      <xdr:rowOff>35992</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7861300" y="10150116"/>
          <a:ext cx="889000" cy="1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132672</xdr:rowOff>
    </xdr:from>
    <xdr:to>
      <xdr:col>46</xdr:col>
      <xdr:colOff>38100</xdr:colOff>
      <xdr:row>58</xdr:row>
      <xdr:rowOff>62822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90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79349</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680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26358</xdr:rowOff>
    </xdr:from>
    <xdr:to>
      <xdr:col>41</xdr:col>
      <xdr:colOff>50800</xdr:colOff>
      <xdr:row>59</xdr:row>
      <xdr:rowOff>34566</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10141908"/>
          <a:ext cx="889000" cy="8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160909</xdr:rowOff>
    </xdr:from>
    <xdr:to>
      <xdr:col>41</xdr:col>
      <xdr:colOff>101600</xdr:colOff>
      <xdr:row>58</xdr:row>
      <xdr:rowOff>91059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93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107586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970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164958</xdr:rowOff>
    </xdr:from>
    <xdr:to>
      <xdr:col>36</xdr:col>
      <xdr:colOff>165100</xdr:colOff>
      <xdr:row>58</xdr:row>
      <xdr:rowOff>95108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93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111635</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9712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144548</xdr:rowOff>
    </xdr:from>
    <xdr:to>
      <xdr:col>55</xdr:col>
      <xdr:colOff>50800</xdr:colOff>
      <xdr:row>59</xdr:row>
      <xdr:rowOff>74698</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10088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59475</xdr:rowOff>
    </xdr:from>
    <xdr:ext cx="469744"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10003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149544</xdr:rowOff>
    </xdr:from>
    <xdr:to>
      <xdr:col>50</xdr:col>
      <xdr:colOff>165100</xdr:colOff>
      <xdr:row>59</xdr:row>
      <xdr:rowOff>79694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10093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70821</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404428" y="10186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156642</xdr:rowOff>
    </xdr:from>
    <xdr:to>
      <xdr:col>46</xdr:col>
      <xdr:colOff>38100</xdr:colOff>
      <xdr:row>59</xdr:row>
      <xdr:rowOff>86792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10100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77919</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515428" y="10193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155216</xdr:rowOff>
    </xdr:from>
    <xdr:to>
      <xdr:col>41</xdr:col>
      <xdr:colOff>101600</xdr:colOff>
      <xdr:row>59</xdr:row>
      <xdr:rowOff>85366</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10099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76493</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626428" y="10192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147008</xdr:rowOff>
    </xdr:from>
    <xdr:to>
      <xdr:col>36</xdr:col>
      <xdr:colOff>165100</xdr:colOff>
      <xdr:row>59</xdr:row>
      <xdr:rowOff>77158</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1009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68285</xdr:rowOff>
    </xdr:from>
    <xdr:ext cx="469744"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37428" y="10183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18052</xdr:rowOff>
    </xdr:from>
    <xdr:to>
      <xdr:col>54</xdr:col>
      <xdr:colOff>189865</xdr:colOff>
      <xdr:row>79</xdr:row>
      <xdr:rowOff>88297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91002"/>
          <a:ext cx="1270" cy="1441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92124</xdr:rowOff>
    </xdr:from>
    <xdr:ext cx="378565"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636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88297</xdr:rowOff>
    </xdr:from>
    <xdr:to>
      <xdr:col>55</xdr:col>
      <xdr:colOff>88900</xdr:colOff>
      <xdr:row>79</xdr:row>
      <xdr:rowOff>88297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63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136179</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6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18052</xdr:rowOff>
    </xdr:from>
    <xdr:to>
      <xdr:col>55</xdr:col>
      <xdr:colOff>88900</xdr:colOff>
      <xdr:row>71</xdr:row>
      <xdr:rowOff>18052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9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135520</xdr:rowOff>
    </xdr:from>
    <xdr:to>
      <xdr:col>55</xdr:col>
      <xdr:colOff>0</xdr:colOff>
      <xdr:row>78</xdr:row>
      <xdr:rowOff>169794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508620"/>
          <a:ext cx="838200" cy="34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114554</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44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91677</xdr:rowOff>
    </xdr:from>
    <xdr:to>
      <xdr:col>55</xdr:col>
      <xdr:colOff>50800</xdr:colOff>
      <xdr:row>78</xdr:row>
      <xdr:rowOff>21827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2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104463</xdr:rowOff>
    </xdr:from>
    <xdr:to>
      <xdr:col>50</xdr:col>
      <xdr:colOff>114300</xdr:colOff>
      <xdr:row>78</xdr:row>
      <xdr:rowOff>135520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477563"/>
          <a:ext cx="889000" cy="31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96493</xdr:rowOff>
    </xdr:from>
    <xdr:to>
      <xdr:col>50</xdr:col>
      <xdr:colOff>165100</xdr:colOff>
      <xdr:row>78</xdr:row>
      <xdr:rowOff>26643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29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43170</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07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104463</xdr:rowOff>
    </xdr:from>
    <xdr:to>
      <xdr:col>45</xdr:col>
      <xdr:colOff>177800</xdr:colOff>
      <xdr:row>78</xdr:row>
      <xdr:rowOff>164388</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477563"/>
          <a:ext cx="889000" cy="59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41939</xdr:rowOff>
    </xdr:from>
    <xdr:to>
      <xdr:col>46</xdr:col>
      <xdr:colOff>38100</xdr:colOff>
      <xdr:row>77</xdr:row>
      <xdr:rowOff>143539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2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160066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01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164388</xdr:rowOff>
    </xdr:from>
    <xdr:to>
      <xdr:col>41</xdr:col>
      <xdr:colOff>50800</xdr:colOff>
      <xdr:row>79</xdr:row>
      <xdr:rowOff>19979</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537488"/>
          <a:ext cx="889000" cy="27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73665</xdr:rowOff>
    </xdr:from>
    <xdr:to>
      <xdr:col>41</xdr:col>
      <xdr:colOff>101600</xdr:colOff>
      <xdr:row>78</xdr:row>
      <xdr:rowOff>3815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27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20342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50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16990</xdr:rowOff>
    </xdr:from>
    <xdr:to>
      <xdr:col>36</xdr:col>
      <xdr:colOff>165100</xdr:colOff>
      <xdr:row>77</xdr:row>
      <xdr:rowOff>118590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21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135117</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299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118994</xdr:rowOff>
    </xdr:from>
    <xdr:to>
      <xdr:col>55</xdr:col>
      <xdr:colOff>50800</xdr:colOff>
      <xdr:row>79</xdr:row>
      <xdr:rowOff>49144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492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33921</xdr:rowOff>
    </xdr:from>
    <xdr:ext cx="469744"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407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84720</xdr:rowOff>
    </xdr:from>
    <xdr:to>
      <xdr:col>50</xdr:col>
      <xdr:colOff>165100</xdr:colOff>
      <xdr:row>79</xdr:row>
      <xdr:rowOff>14870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45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5997</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404428" y="1355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53663</xdr:rowOff>
    </xdr:from>
    <xdr:to>
      <xdr:col>46</xdr:col>
      <xdr:colOff>38100</xdr:colOff>
      <xdr:row>78</xdr:row>
      <xdr:rowOff>155263</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426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146390</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519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113588</xdr:rowOff>
    </xdr:from>
    <xdr:to>
      <xdr:col>41</xdr:col>
      <xdr:colOff>101600</xdr:colOff>
      <xdr:row>79</xdr:row>
      <xdr:rowOff>43738</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48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34865</xdr:rowOff>
    </xdr:from>
    <xdr:ext cx="469744"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626428" y="13579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140629</xdr:rowOff>
    </xdr:from>
    <xdr:to>
      <xdr:col>36</xdr:col>
      <xdr:colOff>165100</xdr:colOff>
      <xdr:row>79</xdr:row>
      <xdr:rowOff>70779</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513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61906</xdr:rowOff>
    </xdr:from>
    <xdr:ext cx="469744"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37428" y="13606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131656</xdr:rowOff>
    </xdr:from>
    <xdr:to>
      <xdr:col>54</xdr:col>
      <xdr:colOff>189865</xdr:colOff>
      <xdr:row>98</xdr:row>
      <xdr:rowOff>28710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562156"/>
          <a:ext cx="1270" cy="1268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32537</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683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28710</xdr:rowOff>
    </xdr:from>
    <xdr:to>
      <xdr:col>55</xdr:col>
      <xdr:colOff>88900</xdr:colOff>
      <xdr:row>98</xdr:row>
      <xdr:rowOff>28710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830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78333</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337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138,739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131656</xdr:rowOff>
    </xdr:from>
    <xdr:to>
      <xdr:col>55</xdr:col>
      <xdr:colOff>88900</xdr:colOff>
      <xdr:row>90</xdr:row>
      <xdr:rowOff>131656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562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150454</xdr:rowOff>
    </xdr:from>
    <xdr:to>
      <xdr:col>55</xdr:col>
      <xdr:colOff>0</xdr:colOff>
      <xdr:row>97</xdr:row>
      <xdr:rowOff>161492</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9639300" y="16781104"/>
          <a:ext cx="838200" cy="11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73482</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189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50605</xdr:rowOff>
    </xdr:from>
    <xdr:to>
      <xdr:col>55</xdr:col>
      <xdr:colOff>50800</xdr:colOff>
      <xdr:row>95</xdr:row>
      <xdr:rowOff>152205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3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150454</xdr:rowOff>
    </xdr:from>
    <xdr:to>
      <xdr:col>50</xdr:col>
      <xdr:colOff>114300</xdr:colOff>
      <xdr:row>97</xdr:row>
      <xdr:rowOff>152143</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6781104"/>
          <a:ext cx="889000" cy="1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67552</xdr:rowOff>
    </xdr:from>
    <xdr:to>
      <xdr:col>50</xdr:col>
      <xdr:colOff>165100</xdr:colOff>
      <xdr:row>95</xdr:row>
      <xdr:rowOff>169152</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35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14229</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130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152143</xdr:rowOff>
    </xdr:from>
    <xdr:to>
      <xdr:col>45</xdr:col>
      <xdr:colOff>177800</xdr:colOff>
      <xdr:row>97</xdr:row>
      <xdr:rowOff>157269</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7861300" y="16782793"/>
          <a:ext cx="889000" cy="5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94614</xdr:rowOff>
    </xdr:from>
    <xdr:to>
      <xdr:col>46</xdr:col>
      <xdr:colOff>38100</xdr:colOff>
      <xdr:row>96</xdr:row>
      <xdr:rowOff>24764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38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41291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157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150977</xdr:rowOff>
    </xdr:from>
    <xdr:to>
      <xdr:col>41</xdr:col>
      <xdr:colOff>50800</xdr:colOff>
      <xdr:row>97</xdr:row>
      <xdr:rowOff>157269</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6781627"/>
          <a:ext cx="889000" cy="6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81215</xdr:rowOff>
    </xdr:from>
    <xdr:to>
      <xdr:col>41</xdr:col>
      <xdr:colOff>101600</xdr:colOff>
      <xdr:row>96</xdr:row>
      <xdr:rowOff>11365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36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27892</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144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65714</xdr:rowOff>
    </xdr:from>
    <xdr:to>
      <xdr:col>36</xdr:col>
      <xdr:colOff>165100</xdr:colOff>
      <xdr:row>95</xdr:row>
      <xdr:rowOff>167314</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35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12391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128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110692</xdr:rowOff>
    </xdr:from>
    <xdr:to>
      <xdr:col>55</xdr:col>
      <xdr:colOff>50800</xdr:colOff>
      <xdr:row>98</xdr:row>
      <xdr:rowOff>40842</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741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25619</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656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99654</xdr:rowOff>
    </xdr:from>
    <xdr:to>
      <xdr:col>50</xdr:col>
      <xdr:colOff>165100</xdr:colOff>
      <xdr:row>98</xdr:row>
      <xdr:rowOff>29804</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730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20931</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823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101343</xdr:rowOff>
    </xdr:from>
    <xdr:to>
      <xdr:col>46</xdr:col>
      <xdr:colOff>38100</xdr:colOff>
      <xdr:row>98</xdr:row>
      <xdr:rowOff>31493</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731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22620</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824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106469</xdr:rowOff>
    </xdr:from>
    <xdr:to>
      <xdr:col>41</xdr:col>
      <xdr:colOff>101600</xdr:colOff>
      <xdr:row>98</xdr:row>
      <xdr:rowOff>36619</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737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27746</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829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100177</xdr:rowOff>
    </xdr:from>
    <xdr:to>
      <xdr:col>36</xdr:col>
      <xdr:colOff>165100</xdr:colOff>
      <xdr:row>98</xdr:row>
      <xdr:rowOff>30327</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730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21454</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823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141839</xdr:rowOff>
    </xdr:from>
    <xdr:to>
      <xdr:col>85</xdr:col>
      <xdr:colOff>126364</xdr:colOff>
      <xdr:row>38</xdr:row>
      <xdr:rowOff>83905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113889"/>
          <a:ext cx="1269" cy="1485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87732</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0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83905</xdr:rowOff>
    </xdr:from>
    <xdr:to>
      <xdr:col>86</xdr:col>
      <xdr:colOff>25400</xdr:colOff>
      <xdr:row>38</xdr:row>
      <xdr:rowOff>83905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59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88516</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488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141839</xdr:rowOff>
    </xdr:from>
    <xdr:to>
      <xdr:col>86</xdr:col>
      <xdr:colOff>25400</xdr:colOff>
      <xdr:row>29</xdr:row>
      <xdr:rowOff>141839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113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53093</xdr:rowOff>
    </xdr:from>
    <xdr:to>
      <xdr:col>85</xdr:col>
      <xdr:colOff>127000</xdr:colOff>
      <xdr:row>37</xdr:row>
      <xdr:rowOff>152746</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396743"/>
          <a:ext cx="838200" cy="99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157726</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58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134849</xdr:rowOff>
    </xdr:from>
    <xdr:to>
      <xdr:col>85</xdr:col>
      <xdr:colOff>177800</xdr:colOff>
      <xdr:row>37</xdr:row>
      <xdr:rowOff>64999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0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152746</xdr:rowOff>
    </xdr:from>
    <xdr:to>
      <xdr:col>81</xdr:col>
      <xdr:colOff>50800</xdr:colOff>
      <xdr:row>37</xdr:row>
      <xdr:rowOff>167834</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496396"/>
          <a:ext cx="889000" cy="15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169726</xdr:rowOff>
    </xdr:from>
    <xdr:to>
      <xdr:col>81</xdr:col>
      <xdr:colOff>101600</xdr:colOff>
      <xdr:row>37</xdr:row>
      <xdr:rowOff>99876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4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116403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17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120775</xdr:rowOff>
    </xdr:from>
    <xdr:to>
      <xdr:col>76</xdr:col>
      <xdr:colOff>114300</xdr:colOff>
      <xdr:row>37</xdr:row>
      <xdr:rowOff>167834</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292975"/>
          <a:ext cx="889000" cy="218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19585</xdr:rowOff>
    </xdr:from>
    <xdr:to>
      <xdr:col>76</xdr:col>
      <xdr:colOff>165100</xdr:colOff>
      <xdr:row>37</xdr:row>
      <xdr:rowOff>121185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6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137712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38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120775</xdr:rowOff>
    </xdr:from>
    <xdr:to>
      <xdr:col>71</xdr:col>
      <xdr:colOff>177800</xdr:colOff>
      <xdr:row>37</xdr:row>
      <xdr:rowOff>88200</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292975"/>
          <a:ext cx="889000" cy="138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158427</xdr:rowOff>
    </xdr:from>
    <xdr:to>
      <xdr:col>72</xdr:col>
      <xdr:colOff>38100</xdr:colOff>
      <xdr:row>37</xdr:row>
      <xdr:rowOff>88577</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3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79704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423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117818</xdr:rowOff>
    </xdr:from>
    <xdr:to>
      <xdr:col>67</xdr:col>
      <xdr:colOff>101600</xdr:colOff>
      <xdr:row>37</xdr:row>
      <xdr:rowOff>47968</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9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64495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06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2293</xdr:rowOff>
    </xdr:from>
    <xdr:to>
      <xdr:col>85</xdr:col>
      <xdr:colOff>177800</xdr:colOff>
      <xdr:row>37</xdr:row>
      <xdr:rowOff>103893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345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152170</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324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101946</xdr:rowOff>
    </xdr:from>
    <xdr:to>
      <xdr:col>81</xdr:col>
      <xdr:colOff>101600</xdr:colOff>
      <xdr:row>38</xdr:row>
      <xdr:rowOff>32096</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445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23223</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538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117034</xdr:rowOff>
    </xdr:from>
    <xdr:to>
      <xdr:col>76</xdr:col>
      <xdr:colOff>165100</xdr:colOff>
      <xdr:row>38</xdr:row>
      <xdr:rowOff>47184</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460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38311</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553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69975</xdr:rowOff>
    </xdr:from>
    <xdr:to>
      <xdr:col>72</xdr:col>
      <xdr:colOff>38100</xdr:colOff>
      <xdr:row>37</xdr:row>
      <xdr:rowOff>125</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242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16652</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01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37400</xdr:rowOff>
    </xdr:from>
    <xdr:to>
      <xdr:col>67</xdr:col>
      <xdr:colOff>101600</xdr:colOff>
      <xdr:row>37</xdr:row>
      <xdr:rowOff>139000</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38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130127</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473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113052</xdr:rowOff>
    </xdr:from>
    <xdr:to>
      <xdr:col>85</xdr:col>
      <xdr:colOff>126364</xdr:colOff>
      <xdr:row>59</xdr:row>
      <xdr:rowOff>30766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514102"/>
          <a:ext cx="1269" cy="1632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34593</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15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30766</xdr:rowOff>
    </xdr:from>
    <xdr:to>
      <xdr:col>86</xdr:col>
      <xdr:colOff>25400</xdr:colOff>
      <xdr:row>59</xdr:row>
      <xdr:rowOff>30766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14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59729</xdr:rowOff>
    </xdr:from>
    <xdr:ext cx="599010"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289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186,198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113052</xdr:rowOff>
    </xdr:from>
    <xdr:to>
      <xdr:col>86</xdr:col>
      <xdr:colOff>25400</xdr:colOff>
      <xdr:row>49</xdr:row>
      <xdr:rowOff>113052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514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111854</xdr:rowOff>
    </xdr:from>
    <xdr:to>
      <xdr:col>85</xdr:col>
      <xdr:colOff>127000</xdr:colOff>
      <xdr:row>57</xdr:row>
      <xdr:rowOff>170180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5481300" y="9884504"/>
          <a:ext cx="838200" cy="58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142888</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5726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120011</xdr:rowOff>
    </xdr:from>
    <xdr:to>
      <xdr:col>85</xdr:col>
      <xdr:colOff>177800</xdr:colOff>
      <xdr:row>57</xdr:row>
      <xdr:rowOff>50161</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721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111854</xdr:rowOff>
    </xdr:from>
    <xdr:to>
      <xdr:col>81</xdr:col>
      <xdr:colOff>50800</xdr:colOff>
      <xdr:row>58</xdr:row>
      <xdr:rowOff>47944</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4592300" y="9884504"/>
          <a:ext cx="889000" cy="107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27189</xdr:rowOff>
    </xdr:from>
    <xdr:to>
      <xdr:col>81</xdr:col>
      <xdr:colOff>101600</xdr:colOff>
      <xdr:row>57</xdr:row>
      <xdr:rowOff>128789</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79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145316</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57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47944</xdr:rowOff>
    </xdr:from>
    <xdr:to>
      <xdr:col>76</xdr:col>
      <xdr:colOff>114300</xdr:colOff>
      <xdr:row>58</xdr:row>
      <xdr:rowOff>132483</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3703300" y="9992044"/>
          <a:ext cx="889000" cy="84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23716</xdr:rowOff>
    </xdr:from>
    <xdr:to>
      <xdr:col>76</xdr:col>
      <xdr:colOff>165100</xdr:colOff>
      <xdr:row>57</xdr:row>
      <xdr:rowOff>125316</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79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141843</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57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18879</xdr:rowOff>
    </xdr:from>
    <xdr:to>
      <xdr:col>71</xdr:col>
      <xdr:colOff>177800</xdr:colOff>
      <xdr:row>58</xdr:row>
      <xdr:rowOff>132483</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a:off x="12814300" y="9962979"/>
          <a:ext cx="889000" cy="113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18894</xdr:rowOff>
    </xdr:from>
    <xdr:to>
      <xdr:col>72</xdr:col>
      <xdr:colOff>38100</xdr:colOff>
      <xdr:row>57</xdr:row>
      <xdr:rowOff>120494</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79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137021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566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119402</xdr:rowOff>
    </xdr:from>
    <xdr:to>
      <xdr:col>67</xdr:col>
      <xdr:colOff>101600</xdr:colOff>
      <xdr:row>57</xdr:row>
      <xdr:rowOff>49552</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7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66079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495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119380</xdr:rowOff>
    </xdr:from>
    <xdr:to>
      <xdr:col>85</xdr:col>
      <xdr:colOff>177800</xdr:colOff>
      <xdr:row>58</xdr:row>
      <xdr:rowOff>49530</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9892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97807</xdr:rowOff>
    </xdr:from>
    <xdr:ext cx="534377"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870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61054</xdr:rowOff>
    </xdr:from>
    <xdr:to>
      <xdr:col>81</xdr:col>
      <xdr:colOff>101600</xdr:colOff>
      <xdr:row>57</xdr:row>
      <xdr:rowOff>162654</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833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153781</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992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168594</xdr:rowOff>
    </xdr:from>
    <xdr:to>
      <xdr:col>76</xdr:col>
      <xdr:colOff>165100</xdr:colOff>
      <xdr:row>58</xdr:row>
      <xdr:rowOff>98744</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94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89871</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10033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81683</xdr:rowOff>
    </xdr:from>
    <xdr:to>
      <xdr:col>72</xdr:col>
      <xdr:colOff>38100</xdr:colOff>
      <xdr:row>59</xdr:row>
      <xdr:rowOff>11833</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10025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2960</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10118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139529</xdr:rowOff>
    </xdr:from>
    <xdr:to>
      <xdr:col>67</xdr:col>
      <xdr:colOff>101600</xdr:colOff>
      <xdr:row>58</xdr:row>
      <xdr:rowOff>69679</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912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60806</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7111" y="10004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163833</xdr:rowOff>
    </xdr:from>
    <xdr:to>
      <xdr:col>85</xdr:col>
      <xdr:colOff>126364</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165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59796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04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110510</xdr:rowOff>
    </xdr:from>
    <xdr:ext cx="599010"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940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373,666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163833</xdr:rowOff>
    </xdr:from>
    <xdr:to>
      <xdr:col>86</xdr:col>
      <xdr:colOff>25400</xdr:colOff>
      <xdr:row>70</xdr:row>
      <xdr:rowOff>163833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16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40030</xdr:rowOff>
    </xdr:from>
    <xdr:to>
      <xdr:col>85</xdr:col>
      <xdr:colOff>127000</xdr:colOff>
      <xdr:row>79</xdr:row>
      <xdr:rowOff>44450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5481300" y="13584580"/>
          <a:ext cx="838200" cy="4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148696</xdr:rowOff>
    </xdr:from>
    <xdr:ext cx="534377"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350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125819</xdr:rowOff>
    </xdr:from>
    <xdr:to>
      <xdr:col>85</xdr:col>
      <xdr:colOff>177800</xdr:colOff>
      <xdr:row>79</xdr:row>
      <xdr:rowOff>55969</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49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40030</xdr:rowOff>
    </xdr:from>
    <xdr:to>
      <xdr:col>81</xdr:col>
      <xdr:colOff>50800</xdr:colOff>
      <xdr:row>79</xdr:row>
      <xdr:rowOff>44450</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flipV="1">
          <a:off x="14592300" y="13584580"/>
          <a:ext cx="889000" cy="4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144469</xdr:rowOff>
    </xdr:from>
    <xdr:to>
      <xdr:col>81</xdr:col>
      <xdr:colOff>101600</xdr:colOff>
      <xdr:row>79</xdr:row>
      <xdr:rowOff>74619</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51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91146</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292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148196</xdr:rowOff>
    </xdr:from>
    <xdr:to>
      <xdr:col>76</xdr:col>
      <xdr:colOff>165100</xdr:colOff>
      <xdr:row>79</xdr:row>
      <xdr:rowOff>78346</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52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94873</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29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151772</xdr:rowOff>
    </xdr:from>
    <xdr:to>
      <xdr:col>72</xdr:col>
      <xdr:colOff>38100</xdr:colOff>
      <xdr:row>79</xdr:row>
      <xdr:rowOff>81922</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52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98449</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300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146568</xdr:rowOff>
    </xdr:from>
    <xdr:to>
      <xdr:col>67</xdr:col>
      <xdr:colOff>101600</xdr:colOff>
      <xdr:row>79</xdr:row>
      <xdr:rowOff>76718</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51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93245</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294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104246</xdr:rowOff>
    </xdr:from>
    <xdr:ext cx="249299"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477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160680</xdr:rowOff>
    </xdr:from>
    <xdr:to>
      <xdr:col>81</xdr:col>
      <xdr:colOff>101600</xdr:colOff>
      <xdr:row>79</xdr:row>
      <xdr:rowOff>90830</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53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81957</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246428" y="1362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3153</xdr:rowOff>
    </xdr:from>
    <xdr:to>
      <xdr:col>85</xdr:col>
      <xdr:colOff>126364</xdr:colOff>
      <xdr:row>98</xdr:row>
      <xdr:rowOff>54470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433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58297</xdr:rowOff>
    </xdr:from>
    <xdr:ext cx="469744"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8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54470</xdr:rowOff>
    </xdr:from>
    <xdr:to>
      <xdr:col>86</xdr:col>
      <xdr:colOff>25400</xdr:colOff>
      <xdr:row>98</xdr:row>
      <xdr:rowOff>54470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856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121280</xdr:rowOff>
    </xdr:from>
    <xdr:ext cx="599010"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20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3153</xdr:rowOff>
    </xdr:from>
    <xdr:to>
      <xdr:col>86</xdr:col>
      <xdr:colOff>25400</xdr:colOff>
      <xdr:row>90</xdr:row>
      <xdr:rowOff>3153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43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87717</xdr:rowOff>
    </xdr:from>
    <xdr:to>
      <xdr:col>85</xdr:col>
      <xdr:colOff>127000</xdr:colOff>
      <xdr:row>96</xdr:row>
      <xdr:rowOff>121531</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5481300" y="16546917"/>
          <a:ext cx="838200" cy="3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146268</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262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123391</xdr:rowOff>
    </xdr:from>
    <xdr:to>
      <xdr:col>85</xdr:col>
      <xdr:colOff>177800</xdr:colOff>
      <xdr:row>96</xdr:row>
      <xdr:rowOff>53541</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411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87717</xdr:rowOff>
    </xdr:from>
    <xdr:to>
      <xdr:col>81</xdr:col>
      <xdr:colOff>50800</xdr:colOff>
      <xdr:row>96</xdr:row>
      <xdr:rowOff>126633</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4592300" y="16546917"/>
          <a:ext cx="889000" cy="38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119945</xdr:rowOff>
    </xdr:from>
    <xdr:to>
      <xdr:col>81</xdr:col>
      <xdr:colOff>101600</xdr:colOff>
      <xdr:row>96</xdr:row>
      <xdr:rowOff>50095</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4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66622</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182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126633</xdr:rowOff>
    </xdr:from>
    <xdr:to>
      <xdr:col>76</xdr:col>
      <xdr:colOff>114300</xdr:colOff>
      <xdr:row>96</xdr:row>
      <xdr:rowOff>134342</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3703300" y="16585833"/>
          <a:ext cx="889000" cy="7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83514</xdr:rowOff>
    </xdr:from>
    <xdr:to>
      <xdr:col>76</xdr:col>
      <xdr:colOff>165100</xdr:colOff>
      <xdr:row>96</xdr:row>
      <xdr:rowOff>13664</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371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30191</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14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134342</xdr:rowOff>
    </xdr:from>
    <xdr:to>
      <xdr:col>71</xdr:col>
      <xdr:colOff>177800</xdr:colOff>
      <xdr:row>96</xdr:row>
      <xdr:rowOff>134424</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2814300" y="16593542"/>
          <a:ext cx="889000" cy="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104170</xdr:rowOff>
    </xdr:from>
    <xdr:to>
      <xdr:col>72</xdr:col>
      <xdr:colOff>38100</xdr:colOff>
      <xdr:row>96</xdr:row>
      <xdr:rowOff>34320</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3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50847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167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126902</xdr:rowOff>
    </xdr:from>
    <xdr:to>
      <xdr:col>67</xdr:col>
      <xdr:colOff>101600</xdr:colOff>
      <xdr:row>96</xdr:row>
      <xdr:rowOff>57052</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41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73579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189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70731</xdr:rowOff>
    </xdr:from>
    <xdr:to>
      <xdr:col>85</xdr:col>
      <xdr:colOff>177800</xdr:colOff>
      <xdr:row>97</xdr:row>
      <xdr:rowOff>881</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652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49158</xdr:rowOff>
    </xdr:from>
    <xdr:ext cx="534377"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6508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36917</xdr:rowOff>
    </xdr:from>
    <xdr:to>
      <xdr:col>81</xdr:col>
      <xdr:colOff>101600</xdr:colOff>
      <xdr:row>96</xdr:row>
      <xdr:rowOff>138517</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6496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129644</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14111" y="16588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75833</xdr:rowOff>
    </xdr:from>
    <xdr:to>
      <xdr:col>76</xdr:col>
      <xdr:colOff>165100</xdr:colOff>
      <xdr:row>97</xdr:row>
      <xdr:rowOff>5983</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6535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168560</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325111" y="16627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83542</xdr:rowOff>
    </xdr:from>
    <xdr:to>
      <xdr:col>72</xdr:col>
      <xdr:colOff>38100</xdr:colOff>
      <xdr:row>97</xdr:row>
      <xdr:rowOff>13692</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654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4819</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36111" y="16635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83624</xdr:rowOff>
    </xdr:from>
    <xdr:to>
      <xdr:col>67</xdr:col>
      <xdr:colOff>101600</xdr:colOff>
      <xdr:row>97</xdr:row>
      <xdr:rowOff>13774</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6542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4901</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47111" y="16635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62864</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321300"/>
          <a:ext cx="1269"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70121</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756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124477</xdr:rowOff>
    </xdr:from>
    <xdr:ext cx="469744"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09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1,850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32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159021</xdr:rowOff>
    </xdr:from>
    <xdr:ext cx="313932"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50267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136144</xdr:rowOff>
    </xdr:from>
    <xdr:to>
      <xdr:col>116</xdr:col>
      <xdr:colOff>114300</xdr:colOff>
      <xdr:row>39</xdr:row>
      <xdr:rowOff>66294</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65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152146</xdr:rowOff>
    </xdr:from>
    <xdr:to>
      <xdr:col>112</xdr:col>
      <xdr:colOff>38100</xdr:colOff>
      <xdr:row>39</xdr:row>
      <xdr:rowOff>82296</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6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98823</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66333" y="6442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114046</xdr:rowOff>
    </xdr:from>
    <xdr:to>
      <xdr:col>107</xdr:col>
      <xdr:colOff>101600</xdr:colOff>
      <xdr:row>39</xdr:row>
      <xdr:rowOff>44196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629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60723</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4043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152908</xdr:rowOff>
    </xdr:from>
    <xdr:to>
      <xdr:col>102</xdr:col>
      <xdr:colOff>165100</xdr:colOff>
      <xdr:row>39</xdr:row>
      <xdr:rowOff>83058</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6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99585</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88333" y="64432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114571</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629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111777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総務費は、地域公共交通</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バス購入事業</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や</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デジタル田園都市推進事業、教育・子育て基金積立金</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で減となったものの、地域公共交通確保維持事業、</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自治体システム標準化事業、スマート窓口環境整備事業</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の増などにより、住民一人当たり</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85,114</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円となったが、類似団体内平均値より下回っている。</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民生費は、</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低所得世帯支援給付金が</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減となったものの、</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定額減税調整給付金、障がい者自立支援給付費、児童手当給付費の</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増などにより、住民一人当たり</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195,157</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円となったが、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類似団体平均値と同水準となっている。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衛生費は、</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新型コロナワクチンの臨時特例接種が、令和５年度で終了したため、</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ワクチン接種対策事業</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及び接種体制確保事業</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の減などにより、住民一人当たり</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35,407</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円となり、類似団体内平均値より下回っている。</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消防費は、消防広域化</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に伴う</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負担金</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の発生</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や</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防災備蓄倉庫改修</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事業の増などにより、住民一人当たり</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23,804</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円となったが、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類似団体平均値と同水準となっている。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教育費</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は、大宝地区公民館改修事業やテニスコート改修事業</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の</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減</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などにより、住民一人当たり</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54,950</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円となり、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類似団体内平均値より下回っている。</a:t>
          </a:r>
          <a:endParaRPr lang="ja-JP" altLang="ja-JP">
            <a:effectLst/>
            <a:latin typeface="ＭＳ Ｐゴシック" panose="020B0600070205080204" pitchFamily="50" charset="-128"/>
            <a:ea typeface="ＭＳ Ｐゴシック" panose="020B0600070205080204" pitchFamily="50" charset="-128"/>
          </a:endParaRPr>
        </a:p>
        <a:p>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大阪府河南町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年度の実質収支は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百万円の黒字であったが、標準財政規模に対する実質収支額は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2.13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0.25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ポイント減少した。また、財政調整基金に剰余金を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百万積立し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たが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取崩しを</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ったため、財政調整基金残高は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となったが、実質単年度収支は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する結果となった。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今後も引き続き事務事業の見直しを進めるとともに、自主財源の確保に努め、持続可能で健全な行政運営に努めていく。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大阪府河南町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年度連結実質赤字比率は、いずれの会計も赤字額がなく、算定されなかったが、今後も企業会計を含めた特別会計の動向に注視し、現水準を保持していく。</a:t>
          </a:r>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大阪府河南町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年度の元利償還金は、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年度に借入れた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臨時財政対策債</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の元金償還が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終了</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したこと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など</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により、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地方債発行の抑制を図るなど、健全な財政運営に努める。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該当なし</a:t>
          </a:r>
          <a:endParaRPr lang="ja-JP" altLang="ja-JP" sz="10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大阪府河南町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充当可能基金が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、令和２年度から地方債現在高が減少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しているため</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、将来負担額を充当可能財源等が上回る結果となっている。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今後も地方債の発行の抑制を図るなど、将来負担比額の抑制に努めつつ、その推移に注視していく。</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大阪府河南町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年度は、基金全体で</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56</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減</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内訳は、積立について財政調整基金の決算剰余金</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に</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52</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、利子に</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、ふるさと応援基金に</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32</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百万円、減債基金に</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26</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百万円、それぞれに積立を行った。</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取崩しについて、財政調整基金</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で</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70</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、教育・子育て基金で</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72</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百万円、ふるさと応援基金で</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26</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百万円の取崩しを行った。</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今後も公共施設の老朽化対策や子育て、福祉などの社会保障関係経費の増加が見込まれるが、限りある財源を計画的に有効活用していくよう努めていく。</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教育・子育て基金：教育・子育ての支援に資する事業</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公共公益施設整備基金：宅地等の開発行為に伴い生ずる事業の整備</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健康づくり基金：健康を創造し、社会福祉の向上に資するふるさとづくりを推進する事業</a:t>
          </a:r>
          <a:endParaRPr kumimoji="0"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退職手当基金：地方公務員法第３条第２項及び第３項に規定する職員の退職手当</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自然と歴史のふるさとづくり基金：豊かな自然と歴史環境を生かしたふるさとづくり事業</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教育・子育て基金：令和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学校給食費無償化事業や</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乳幼児給食費助成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にこにこランチ</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事業等</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に充当するため、</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取崩し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た。</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近年は大規模事業により基金の取崩しを行ってきたが、今後は財政状況を勘案しながら、限りある財源を計画的に有効活用していくよう努めていく。</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年度は財政調整基金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決算剰余金</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百万円、利子を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百万円積立てた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取崩</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今後、人口減少と比例して町税が減少していくことが見込まれるが、一方で社会保障関係経費や物件費等は増加していくことが見込まれる。限りある財源を計画的に有効活用していくよう努めていく。</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年度は普通交付税のうち、臨時財政対策債償還基金費見合い額の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百万円の積立を行った。</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繰上げ償還等の予定はないが、地方債の発行抑制を図るなど、健全な財政運営に努める。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DA8C4F0-9BF2-4E95-8522-E3A593D5FD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C4B775A-54A6-4A28-84E9-4BB8F32927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B99A8FD5-C6A0-47D2-A8CC-A0408DEA24C3}"/>
            </a:ext>
          </a:extLst>
        </xdr:cNvPr>
        <xdr:cNvSpPr/>
      </xdr:nvSpPr>
      <xdr:spPr>
        <a:xfrm>
          <a:off x="131254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3A6728BE-3CA7-41DE-8E1F-046C06FE372C}"/>
            </a:ext>
          </a:extLst>
        </xdr:cNvPr>
        <xdr:cNvSpPr/>
      </xdr:nvSpPr>
      <xdr:spPr>
        <a:xfrm>
          <a:off x="144970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B39803CE-4B33-421B-ADDD-6443D48D4DD6}"/>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FC507AB4-B7DB-4876-8BCA-934857F62ED8}"/>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380A28FA-425D-45F9-B4A8-B1060945D6A5}"/>
            </a:ext>
          </a:extLst>
        </xdr:cNvPr>
        <xdr:cNvSpPr/>
      </xdr:nvSpPr>
      <xdr:spPr>
        <a:xfrm>
          <a:off x="131254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F5A479B0-F947-47E4-97DB-EBB44B9B33BC}"/>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42717BAA-7207-40BB-8598-D9FCBC0577F8}"/>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AA5B1525-55A1-4419-B3F6-40937B83148E}"/>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139A4B7B-1816-4D43-B190-AED204605E69}"/>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33B9AE0D-9B44-4A4F-87BE-045553B11EA7}"/>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C457BF97-A9CB-429E-935B-00C44931917D}"/>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02B813AB-C75F-437B-8B0D-CF85B76BEDB5}"/>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大阪府河南町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D5E01328-9530-4DA0-B197-36558E2CF285}"/>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76A6E86B-4984-4653-B994-EE37C15806A2}"/>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9994050E-7D7B-4B4D-AD50-0125B0BE65B4}"/>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3960E1A1-0354-42A8-85D4-A040389D7A5A}"/>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143140AB-48A0-474C-B855-45147DFD378E}"/>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B4CB7570-377A-4754-B29A-1AFB4389211E}"/>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14,556
14,372
25.26
7,109,082
6,977,629
93,956
4,404,358
4,829,228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5CEB91B9-2091-439D-8A32-C541C7FBF195}"/>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5FEABB29-961E-44A2-B5E6-3B187A6FF910}"/>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9AB3AF46-0A68-402B-8781-56CB39B249E0}"/>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C65F0B87-A96C-4C12-BF88-1BD1A6580EDA}"/>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A9BFB86D-E4C3-48DC-BFD0-7B071676E05E}"/>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0EBD472B-66AB-4835-8F6C-F9C69711CCE2}"/>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6B186177-9522-4321-8F95-8873745EFF62}"/>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697FB45C-E565-487F-949D-7E1CACE83F06}"/>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6C6F266A-24CC-4A0C-93C7-70F10036323E}"/>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51239E3C-806A-4E18-9291-5C278C5F807A}"/>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A9CC836E-7A04-489B-BD50-6D1C9F678E09}"/>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A660CFF3-876A-4AA6-81C8-0CE6751EB1E3}"/>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5E3CD635-3DD0-41F5-8C1D-28F58F424D80}"/>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3D9D9249-5544-4568-BD2C-D04DBF99DBDC}"/>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BCD591F5-896E-4597-A457-59365769F6BB}"/>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85E9FC45-651D-487B-913D-83D1E07F6460}"/>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2DD6F72A-22FC-457F-BCAB-0A3411E07601}"/>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A8247BB1-959F-4ED8-8E90-E9EF4682691A}"/>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AB673F0B-5795-4678-8C4E-E46EB46A2DD4}"/>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ED8068C9-3D06-4641-A71D-B08E128030E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7C832120-AC1E-4F1E-8BC6-16D61C2F464F}"/>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0C99CE77-DBC2-46FB-BE71-54CE8EDFCE61}"/>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3ED09B0F-7807-4038-A32A-E442744130BE}"/>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F97F6D1D-B571-4AB3-9D3F-1CB54527778F}"/>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CAB456A1-45DB-4440-B968-AEBD00875870}"/>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F9E11135-3D27-43FB-9BA9-0BD946AD2140}"/>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520746E8-70D8-4A74-A53D-7A9668C638EA}"/>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DE3A5C0E-65CC-4B19-B702-90AB0C55EACF}"/>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EB6F0B80-2773-42AE-95BD-1B965E78DF92}"/>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B233AC19-A5A3-4BB1-8450-B2B00CB55777}"/>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6FDF0A05-2990-45CD-9602-33BE194CDB24}"/>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2021D43C-2BFD-4EFF-B8CF-09357823C0DD}"/>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A0BE6AC6-3BAE-452E-B73D-DB71885FD50F}"/>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FCF62054-E6EB-4365-97DB-C26BAC929BAF}"/>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FFF286EB-8379-4F44-B48D-41447EE26CD0}"/>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tx1"/>
              </a:solidFill>
              <a:effectLst/>
              <a:latin typeface="ＭＳ Ｐゴシック" panose="020B0600070205080204" pitchFamily="50" charset="-128"/>
              <a:ea typeface="ＭＳ Ｐゴシック" panose="020B0600070205080204" pitchFamily="50" charset="-128"/>
              <a:cs typeface="+mn-cs"/>
            </a:rPr>
            <a:t>　本町では、平成</a:t>
          </a:r>
          <a:r>
            <a:rPr kumimoji="1" lang="en-US" altLang="ja-JP" sz="1100" baseline="0">
              <a:solidFill>
                <a:schemeClr val="tx1"/>
              </a:solidFill>
              <a:effectLst/>
              <a:latin typeface="ＭＳ Ｐゴシック" panose="020B0600070205080204" pitchFamily="50" charset="-128"/>
              <a:ea typeface="ＭＳ Ｐゴシック" panose="020B0600070205080204" pitchFamily="50" charset="-128"/>
              <a:cs typeface="+mn-cs"/>
            </a:rPr>
            <a:t>21</a:t>
          </a:r>
          <a:r>
            <a:rPr kumimoji="1" lang="ja-JP" altLang="ja-JP" sz="1100" baseline="0">
              <a:solidFill>
                <a:schemeClr val="tx1"/>
              </a:solidFill>
              <a:effectLst/>
              <a:latin typeface="ＭＳ Ｐゴシック" panose="020B0600070205080204" pitchFamily="50" charset="-128"/>
              <a:ea typeface="ＭＳ Ｐゴシック" panose="020B0600070205080204" pitchFamily="50" charset="-128"/>
              <a:cs typeface="+mn-cs"/>
            </a:rPr>
            <a:t>年度に公共施設再編整備基本計画を策定し、小学校及びこども園の統廃合など一定の再編整備を完了している。</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baseline="0">
              <a:solidFill>
                <a:schemeClr val="tx1"/>
              </a:solidFill>
              <a:effectLst/>
              <a:latin typeface="ＭＳ Ｐゴシック" panose="020B0600070205080204" pitchFamily="50" charset="-128"/>
              <a:ea typeface="ＭＳ Ｐゴシック" panose="020B0600070205080204" pitchFamily="50" charset="-128"/>
              <a:cs typeface="+mn-cs"/>
            </a:rPr>
            <a:t>　有形固定資産減価償却率は、大阪府平均</a:t>
          </a:r>
          <a:r>
            <a:rPr kumimoji="1" lang="ja-JP" altLang="en-US" sz="1100" baseline="0">
              <a:solidFill>
                <a:schemeClr val="tx1"/>
              </a:solidFill>
              <a:effectLst/>
              <a:latin typeface="ＭＳ Ｐゴシック" panose="020B0600070205080204" pitchFamily="50" charset="-128"/>
              <a:ea typeface="ＭＳ Ｐゴシック" panose="020B0600070205080204" pitchFamily="50" charset="-128"/>
              <a:cs typeface="+mn-cs"/>
            </a:rPr>
            <a:t>値</a:t>
          </a:r>
          <a:r>
            <a:rPr kumimoji="1" lang="ja-JP" altLang="ja-JP" sz="1100" baseline="0">
              <a:solidFill>
                <a:schemeClr val="tx1"/>
              </a:solidFill>
              <a:effectLst/>
              <a:latin typeface="ＭＳ Ｐゴシック" panose="020B0600070205080204" pitchFamily="50" charset="-128"/>
              <a:ea typeface="ＭＳ Ｐゴシック" panose="020B0600070205080204" pitchFamily="50" charset="-128"/>
              <a:cs typeface="+mn-cs"/>
            </a:rPr>
            <a:t>、類似団体内平均値を下回ってはいるが、施設の老朽化が進んでいる状況には変わりない。建築後</a:t>
          </a:r>
          <a:r>
            <a:rPr kumimoji="1" lang="en-US" altLang="ja-JP" sz="1100" baseline="0">
              <a:solidFill>
                <a:schemeClr val="tx1"/>
              </a:solidFill>
              <a:effectLst/>
              <a:latin typeface="ＭＳ Ｐゴシック" panose="020B0600070205080204" pitchFamily="50" charset="-128"/>
              <a:ea typeface="ＭＳ Ｐゴシック" panose="020B0600070205080204" pitchFamily="50" charset="-128"/>
              <a:cs typeface="+mn-cs"/>
            </a:rPr>
            <a:t>30</a:t>
          </a:r>
          <a:r>
            <a:rPr kumimoji="1" lang="ja-JP" altLang="ja-JP" sz="1100" baseline="0">
              <a:solidFill>
                <a:schemeClr val="tx1"/>
              </a:solidFill>
              <a:effectLst/>
              <a:latin typeface="ＭＳ Ｐゴシック" panose="020B0600070205080204" pitchFamily="50" charset="-128"/>
              <a:ea typeface="ＭＳ Ｐゴシック" panose="020B0600070205080204" pitchFamily="50" charset="-128"/>
              <a:cs typeface="+mn-cs"/>
            </a:rPr>
            <a:t>年を経過する建築物が多いため、河南町公共施設総合管理計画及び個別施設計画に基づき、老朽化した施設について計画的に改修を行う等、公共施設等の適正管理に努める。</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42786DB6-5D0D-4E28-A42D-0FAFC0129D2D}"/>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E399AEE8-37CF-4299-943C-A747F979D40E}"/>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9" name="テキスト ボックス 58">
          <a:extLst>
            <a:ext uri="{FF2B5EF4-FFF2-40B4-BE49-F238E27FC236}">
              <a16:creationId xmlns:a16="http://schemas.microsoft.com/office/drawing/2014/main" id="{0EED7A54-1927-40DA-B164-698479521BB7}"/>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0" name="直線コネクタ 59">
          <a:extLst>
            <a:ext uri="{FF2B5EF4-FFF2-40B4-BE49-F238E27FC236}">
              <a16:creationId xmlns:a16="http://schemas.microsoft.com/office/drawing/2014/main" id="{E8526F9C-CA0F-4CE5-9762-7BA91652EAEE}"/>
            </a:ext>
          </a:extLst>
        </xdr:cNvPr>
        <xdr:cNvCxnSpPr/>
      </xdr:nvCxnSpPr>
      <xdr:spPr>
        <a:xfrm>
          <a:off x="1142365" y="67826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1" name="テキスト ボックス 60">
          <a:extLst>
            <a:ext uri="{FF2B5EF4-FFF2-40B4-BE49-F238E27FC236}">
              <a16:creationId xmlns:a16="http://schemas.microsoft.com/office/drawing/2014/main" id="{4AA070B3-EC7C-407D-B80E-A599C5365CBE}"/>
            </a:ext>
          </a:extLst>
        </xdr:cNvPr>
        <xdr:cNvSpPr txBox="1"/>
      </xdr:nvSpPr>
      <xdr:spPr>
        <a:xfrm>
          <a:off x="784241" y="668881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2" name="直線コネクタ 61">
          <a:extLst>
            <a:ext uri="{FF2B5EF4-FFF2-40B4-BE49-F238E27FC236}">
              <a16:creationId xmlns:a16="http://schemas.microsoft.com/office/drawing/2014/main" id="{805296F9-8FBF-46B1-8EAD-5789984C7C36}"/>
            </a:ext>
          </a:extLst>
        </xdr:cNvPr>
        <xdr:cNvCxnSpPr/>
      </xdr:nvCxnSpPr>
      <xdr:spPr>
        <a:xfrm>
          <a:off x="1142365" y="64741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3" name="テキスト ボックス 62">
          <a:extLst>
            <a:ext uri="{FF2B5EF4-FFF2-40B4-BE49-F238E27FC236}">
              <a16:creationId xmlns:a16="http://schemas.microsoft.com/office/drawing/2014/main" id="{7DFC5D47-FCC0-4C00-8CD7-B89504696821}"/>
            </a:ext>
          </a:extLst>
        </xdr:cNvPr>
        <xdr:cNvSpPr txBox="1"/>
      </xdr:nvSpPr>
      <xdr:spPr>
        <a:xfrm>
          <a:off x="784241" y="63803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4" name="直線コネクタ 63">
          <a:extLst>
            <a:ext uri="{FF2B5EF4-FFF2-40B4-BE49-F238E27FC236}">
              <a16:creationId xmlns:a16="http://schemas.microsoft.com/office/drawing/2014/main" id="{EC91CF7A-7C64-4D6E-816E-A8E1EF20D260}"/>
            </a:ext>
          </a:extLst>
        </xdr:cNvPr>
        <xdr:cNvCxnSpPr/>
      </xdr:nvCxnSpPr>
      <xdr:spPr>
        <a:xfrm>
          <a:off x="1142365" y="6163854"/>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5" name="テキスト ボックス 64">
          <a:extLst>
            <a:ext uri="{FF2B5EF4-FFF2-40B4-BE49-F238E27FC236}">
              <a16:creationId xmlns:a16="http://schemas.microsoft.com/office/drawing/2014/main" id="{E918B4BA-50BB-427C-A3C4-684B7B726424}"/>
            </a:ext>
          </a:extLst>
        </xdr:cNvPr>
        <xdr:cNvSpPr txBox="1"/>
      </xdr:nvSpPr>
      <xdr:spPr>
        <a:xfrm>
          <a:off x="784241" y="607576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6" name="直線コネクタ 65">
          <a:extLst>
            <a:ext uri="{FF2B5EF4-FFF2-40B4-BE49-F238E27FC236}">
              <a16:creationId xmlns:a16="http://schemas.microsoft.com/office/drawing/2014/main" id="{7A931E24-A6CA-438D-B1F1-0E67CE46DA76}"/>
            </a:ext>
          </a:extLst>
        </xdr:cNvPr>
        <xdr:cNvCxnSpPr/>
      </xdr:nvCxnSpPr>
      <xdr:spPr>
        <a:xfrm>
          <a:off x="1142365" y="5855426"/>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7" name="テキスト ボックス 66">
          <a:extLst>
            <a:ext uri="{FF2B5EF4-FFF2-40B4-BE49-F238E27FC236}">
              <a16:creationId xmlns:a16="http://schemas.microsoft.com/office/drawing/2014/main" id="{06093D92-171C-4667-ABFC-310B1CF63357}"/>
            </a:ext>
          </a:extLst>
        </xdr:cNvPr>
        <xdr:cNvSpPr txBox="1"/>
      </xdr:nvSpPr>
      <xdr:spPr>
        <a:xfrm>
          <a:off x="784241" y="576543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8" name="直線コネクタ 67">
          <a:extLst>
            <a:ext uri="{FF2B5EF4-FFF2-40B4-BE49-F238E27FC236}">
              <a16:creationId xmlns:a16="http://schemas.microsoft.com/office/drawing/2014/main" id="{E58048A5-706D-441D-B343-492883D328A7}"/>
            </a:ext>
          </a:extLst>
        </xdr:cNvPr>
        <xdr:cNvCxnSpPr/>
      </xdr:nvCxnSpPr>
      <xdr:spPr>
        <a:xfrm>
          <a:off x="1142365" y="55546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9" name="テキスト ボックス 68">
          <a:extLst>
            <a:ext uri="{FF2B5EF4-FFF2-40B4-BE49-F238E27FC236}">
              <a16:creationId xmlns:a16="http://schemas.microsoft.com/office/drawing/2014/main" id="{DF32B0FF-0211-4BF3-BC86-811EA205FDED}"/>
            </a:ext>
          </a:extLst>
        </xdr:cNvPr>
        <xdr:cNvSpPr txBox="1"/>
      </xdr:nvSpPr>
      <xdr:spPr>
        <a:xfrm>
          <a:off x="784241" y="54570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0" name="直線コネクタ 69">
          <a:extLst>
            <a:ext uri="{FF2B5EF4-FFF2-40B4-BE49-F238E27FC236}">
              <a16:creationId xmlns:a16="http://schemas.microsoft.com/office/drawing/2014/main" id="{04C6FF5B-4F50-4D93-ACF3-92AF40513E53}"/>
            </a:ext>
          </a:extLst>
        </xdr:cNvPr>
        <xdr:cNvCxnSpPr/>
      </xdr:nvCxnSpPr>
      <xdr:spPr>
        <a:xfrm>
          <a:off x="1142365" y="5240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1" name="テキスト ボックス 70">
          <a:extLst>
            <a:ext uri="{FF2B5EF4-FFF2-40B4-BE49-F238E27FC236}">
              <a16:creationId xmlns:a16="http://schemas.microsoft.com/office/drawing/2014/main" id="{501D4C79-1F7C-469F-A4F7-D9C38D91E456}"/>
            </a:ext>
          </a:extLst>
        </xdr:cNvPr>
        <xdr:cNvSpPr txBox="1"/>
      </xdr:nvSpPr>
      <xdr:spPr>
        <a:xfrm>
          <a:off x="784241" y="51466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53BD1DF0-E8F8-431F-94EF-752008714B62}"/>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BB9DB895-9212-4934-A397-D5C47E07F134}"/>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8C8A91E2-E7D2-41C7-A120-366655918B0F}"/>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100058</xdr:rowOff>
    </xdr:from>
    <xdr:to>
      <xdr:col>23</xdr:col>
      <xdr:colOff>85090</xdr:colOff>
      <xdr:row>35</xdr:row>
      <xdr:rowOff>9706</xdr:rowOff>
    </xdr:to>
    <xdr:cxnSp macro="">
      <xdr:nvCxnSpPr>
        <xdr:cNvPr id="75" name="直線コネクタ 74">
          <a:extLst>
            <a:ext uri="{FF2B5EF4-FFF2-40B4-BE49-F238E27FC236}">
              <a16:creationId xmlns:a16="http://schemas.microsoft.com/office/drawing/2014/main" id="{1C664B8C-B5E2-4C64-A76A-4917AF12235E}"/>
            </a:ext>
          </a:extLst>
        </xdr:cNvPr>
        <xdr:cNvCxnSpPr/>
      </xdr:nvCxnSpPr>
      <xdr:spPr>
        <a:xfrm flipV="1">
          <a:off x="4295775" y="5306423"/>
          <a:ext cx="1270" cy="1458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13533</xdr:rowOff>
    </xdr:from>
    <xdr:ext cx="405111" cy="259045"/>
    <xdr:sp macro="" textlink="">
      <xdr:nvSpPr>
        <xdr:cNvPr id="76" name="有形固定資産減価償却率最小値テキスト">
          <a:extLst>
            <a:ext uri="{FF2B5EF4-FFF2-40B4-BE49-F238E27FC236}">
              <a16:creationId xmlns:a16="http://schemas.microsoft.com/office/drawing/2014/main" id="{0A2395F2-E2C5-4CD7-A8BD-BF6B939FD88B}"/>
            </a:ext>
          </a:extLst>
        </xdr:cNvPr>
        <xdr:cNvSpPr txBox="1"/>
      </xdr:nvSpPr>
      <xdr:spPr>
        <a:xfrm>
          <a:off x="4342765" y="6770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9706</xdr:rowOff>
    </xdr:from>
    <xdr:to>
      <xdr:col>23</xdr:col>
      <xdr:colOff>174625</xdr:colOff>
      <xdr:row>35</xdr:row>
      <xdr:rowOff>9706</xdr:rowOff>
    </xdr:to>
    <xdr:cxnSp macro="">
      <xdr:nvCxnSpPr>
        <xdr:cNvPr id="77" name="直線コネクタ 76">
          <a:extLst>
            <a:ext uri="{FF2B5EF4-FFF2-40B4-BE49-F238E27FC236}">
              <a16:creationId xmlns:a16="http://schemas.microsoft.com/office/drawing/2014/main" id="{A815073D-F836-4861-B5E3-2A824E9B61E3}"/>
            </a:ext>
          </a:extLst>
        </xdr:cNvPr>
        <xdr:cNvCxnSpPr/>
      </xdr:nvCxnSpPr>
      <xdr:spPr>
        <a:xfrm>
          <a:off x="4206875" y="6764836"/>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46735</xdr:rowOff>
    </xdr:from>
    <xdr:ext cx="405111" cy="259045"/>
    <xdr:sp macro="" textlink="">
      <xdr:nvSpPr>
        <xdr:cNvPr id="78" name="有形固定資産減価償却率最大値テキスト">
          <a:extLst>
            <a:ext uri="{FF2B5EF4-FFF2-40B4-BE49-F238E27FC236}">
              <a16:creationId xmlns:a16="http://schemas.microsoft.com/office/drawing/2014/main" id="{2FD5F663-490B-4619-B55B-A4B5C3EA3D11}"/>
            </a:ext>
          </a:extLst>
        </xdr:cNvPr>
        <xdr:cNvSpPr txBox="1"/>
      </xdr:nvSpPr>
      <xdr:spPr>
        <a:xfrm>
          <a:off x="4342765" y="5087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100058</xdr:rowOff>
    </xdr:from>
    <xdr:to>
      <xdr:col>23</xdr:col>
      <xdr:colOff>174625</xdr:colOff>
      <xdr:row>26</xdr:row>
      <xdr:rowOff>100058</xdr:rowOff>
    </xdr:to>
    <xdr:cxnSp macro="">
      <xdr:nvCxnSpPr>
        <xdr:cNvPr id="79" name="直線コネクタ 78">
          <a:extLst>
            <a:ext uri="{FF2B5EF4-FFF2-40B4-BE49-F238E27FC236}">
              <a16:creationId xmlns:a16="http://schemas.microsoft.com/office/drawing/2014/main" id="{CA5C06D7-7339-4277-AED7-821050F49DA0}"/>
            </a:ext>
          </a:extLst>
        </xdr:cNvPr>
        <xdr:cNvCxnSpPr/>
      </xdr:nvCxnSpPr>
      <xdr:spPr>
        <a:xfrm>
          <a:off x="4206875" y="5306423"/>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10630</xdr:rowOff>
    </xdr:from>
    <xdr:ext cx="405111" cy="259045"/>
    <xdr:sp macro="" textlink="">
      <xdr:nvSpPr>
        <xdr:cNvPr id="80" name="有形固定資産減価償却率平均値テキスト">
          <a:extLst>
            <a:ext uri="{FF2B5EF4-FFF2-40B4-BE49-F238E27FC236}">
              <a16:creationId xmlns:a16="http://schemas.microsoft.com/office/drawing/2014/main" id="{5CB2914F-CD80-4DC9-8FF1-8595F8FB1920}"/>
            </a:ext>
          </a:extLst>
        </xdr:cNvPr>
        <xdr:cNvSpPr txBox="1"/>
      </xdr:nvSpPr>
      <xdr:spPr>
        <a:xfrm>
          <a:off x="4342765" y="62514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81" name="フローチャート: 判断 80">
          <a:extLst>
            <a:ext uri="{FF2B5EF4-FFF2-40B4-BE49-F238E27FC236}">
              <a16:creationId xmlns:a16="http://schemas.microsoft.com/office/drawing/2014/main" id="{43B109AE-06A7-48AA-A3E3-EBE1A03D8910}"/>
            </a:ext>
          </a:extLst>
        </xdr:cNvPr>
        <xdr:cNvSpPr/>
      </xdr:nvSpPr>
      <xdr:spPr>
        <a:xfrm>
          <a:off x="4244975" y="6269173"/>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7529</xdr:rowOff>
    </xdr:from>
    <xdr:to>
      <xdr:col>19</xdr:col>
      <xdr:colOff>187325</xdr:colOff>
      <xdr:row>32</xdr:row>
      <xdr:rowOff>109129</xdr:rowOff>
    </xdr:to>
    <xdr:sp macro="" textlink="">
      <xdr:nvSpPr>
        <xdr:cNvPr id="82" name="フローチャート: 判断 81">
          <a:extLst>
            <a:ext uri="{FF2B5EF4-FFF2-40B4-BE49-F238E27FC236}">
              <a16:creationId xmlns:a16="http://schemas.microsoft.com/office/drawing/2014/main" id="{278066A5-76F1-4FE9-A5A8-4D6C86E47BAC}"/>
            </a:ext>
          </a:extLst>
        </xdr:cNvPr>
        <xdr:cNvSpPr/>
      </xdr:nvSpPr>
      <xdr:spPr>
        <a:xfrm>
          <a:off x="3611880" y="6248309"/>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7529</xdr:rowOff>
    </xdr:from>
    <xdr:to>
      <xdr:col>15</xdr:col>
      <xdr:colOff>187325</xdr:colOff>
      <xdr:row>32</xdr:row>
      <xdr:rowOff>109129</xdr:rowOff>
    </xdr:to>
    <xdr:sp macro="" textlink="">
      <xdr:nvSpPr>
        <xdr:cNvPr id="83" name="フローチャート: 判断 82">
          <a:extLst>
            <a:ext uri="{FF2B5EF4-FFF2-40B4-BE49-F238E27FC236}">
              <a16:creationId xmlns:a16="http://schemas.microsoft.com/office/drawing/2014/main" id="{A37E4B2E-20C6-476C-8B99-F24CDFFBD847}"/>
            </a:ext>
          </a:extLst>
        </xdr:cNvPr>
        <xdr:cNvSpPr/>
      </xdr:nvSpPr>
      <xdr:spPr>
        <a:xfrm>
          <a:off x="2926080" y="6248309"/>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145052</xdr:rowOff>
    </xdr:from>
    <xdr:to>
      <xdr:col>11</xdr:col>
      <xdr:colOff>187325</xdr:colOff>
      <xdr:row>32</xdr:row>
      <xdr:rowOff>75202</xdr:rowOff>
    </xdr:to>
    <xdr:sp macro="" textlink="">
      <xdr:nvSpPr>
        <xdr:cNvPr id="84" name="フローチャート: 判断 83">
          <a:extLst>
            <a:ext uri="{FF2B5EF4-FFF2-40B4-BE49-F238E27FC236}">
              <a16:creationId xmlns:a16="http://schemas.microsoft.com/office/drawing/2014/main" id="{FD5A35BE-0679-4328-AF1E-543859BD43CC}"/>
            </a:ext>
          </a:extLst>
        </xdr:cNvPr>
        <xdr:cNvSpPr/>
      </xdr:nvSpPr>
      <xdr:spPr>
        <a:xfrm>
          <a:off x="2240280" y="6210572"/>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86451</xdr:rowOff>
    </xdr:from>
    <xdr:to>
      <xdr:col>7</xdr:col>
      <xdr:colOff>187325</xdr:colOff>
      <xdr:row>32</xdr:row>
      <xdr:rowOff>16601</xdr:rowOff>
    </xdr:to>
    <xdr:sp macro="" textlink="">
      <xdr:nvSpPr>
        <xdr:cNvPr id="85" name="フローチャート: 判断 84">
          <a:extLst>
            <a:ext uri="{FF2B5EF4-FFF2-40B4-BE49-F238E27FC236}">
              <a16:creationId xmlns:a16="http://schemas.microsoft.com/office/drawing/2014/main" id="{A38F692F-A591-4015-9498-BA6CA54D5D41}"/>
            </a:ext>
          </a:extLst>
        </xdr:cNvPr>
        <xdr:cNvSpPr/>
      </xdr:nvSpPr>
      <xdr:spPr>
        <a:xfrm>
          <a:off x="1554480" y="6155781"/>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1C81C220-883A-4437-B07B-2466F55098FD}"/>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7C9C76ED-1A0C-455B-AB54-15ADBFD00CB5}"/>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7EF8231-BDB3-4BB9-B80E-F46CF2EC2B36}"/>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DB62A2C8-ED09-4E4B-88AC-B85F3D8BCEFF}"/>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FF7B4BB2-3593-4475-862E-B0625962E284}"/>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143782</xdr:rowOff>
    </xdr:from>
    <xdr:to>
      <xdr:col>23</xdr:col>
      <xdr:colOff>136525</xdr:colOff>
      <xdr:row>31</xdr:row>
      <xdr:rowOff>73932</xdr:rowOff>
    </xdr:to>
    <xdr:sp macro="" textlink="">
      <xdr:nvSpPr>
        <xdr:cNvPr id="91" name="楕円 90">
          <a:extLst>
            <a:ext uri="{FF2B5EF4-FFF2-40B4-BE49-F238E27FC236}">
              <a16:creationId xmlns:a16="http://schemas.microsoft.com/office/drawing/2014/main" id="{B3498D3A-7A40-4C3B-9F5B-DEDA973EEDA7}"/>
            </a:ext>
          </a:extLst>
        </xdr:cNvPr>
        <xdr:cNvSpPr/>
      </xdr:nvSpPr>
      <xdr:spPr>
        <a:xfrm>
          <a:off x="4244975" y="603785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166659</xdr:rowOff>
    </xdr:from>
    <xdr:ext cx="405111" cy="259045"/>
    <xdr:sp macro="" textlink="">
      <xdr:nvSpPr>
        <xdr:cNvPr id="92" name="有形固定資産減価償却率該当値テキスト">
          <a:extLst>
            <a:ext uri="{FF2B5EF4-FFF2-40B4-BE49-F238E27FC236}">
              <a16:creationId xmlns:a16="http://schemas.microsoft.com/office/drawing/2014/main" id="{6988C067-3579-4886-B1CA-6464BDA7A488}"/>
            </a:ext>
          </a:extLst>
        </xdr:cNvPr>
        <xdr:cNvSpPr txBox="1"/>
      </xdr:nvSpPr>
      <xdr:spPr>
        <a:xfrm>
          <a:off x="4342765" y="5894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69759</xdr:rowOff>
    </xdr:from>
    <xdr:to>
      <xdr:col>19</xdr:col>
      <xdr:colOff>187325</xdr:colOff>
      <xdr:row>30</xdr:row>
      <xdr:rowOff>171359</xdr:rowOff>
    </xdr:to>
    <xdr:sp macro="" textlink="">
      <xdr:nvSpPr>
        <xdr:cNvPr id="93" name="楕円 92">
          <a:extLst>
            <a:ext uri="{FF2B5EF4-FFF2-40B4-BE49-F238E27FC236}">
              <a16:creationId xmlns:a16="http://schemas.microsoft.com/office/drawing/2014/main" id="{EA537F6A-4765-47EA-B799-84466E88F22F}"/>
            </a:ext>
          </a:extLst>
        </xdr:cNvPr>
        <xdr:cNvSpPr/>
      </xdr:nvSpPr>
      <xdr:spPr>
        <a:xfrm>
          <a:off x="3611880" y="5963829"/>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120559</xdr:rowOff>
    </xdr:from>
    <xdr:to>
      <xdr:col>23</xdr:col>
      <xdr:colOff>85725</xdr:colOff>
      <xdr:row>31</xdr:row>
      <xdr:rowOff>23132</xdr:rowOff>
    </xdr:to>
    <xdr:cxnSp macro="">
      <xdr:nvCxnSpPr>
        <xdr:cNvPr id="94" name="直線コネクタ 93">
          <a:extLst>
            <a:ext uri="{FF2B5EF4-FFF2-40B4-BE49-F238E27FC236}">
              <a16:creationId xmlns:a16="http://schemas.microsoft.com/office/drawing/2014/main" id="{218B2B01-BFA8-4C0C-8A9F-114B07BA2DE5}"/>
            </a:ext>
          </a:extLst>
        </xdr:cNvPr>
        <xdr:cNvCxnSpPr/>
      </xdr:nvCxnSpPr>
      <xdr:spPr>
        <a:xfrm>
          <a:off x="3656965" y="6018439"/>
          <a:ext cx="640715" cy="6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8074</xdr:rowOff>
    </xdr:from>
    <xdr:to>
      <xdr:col>15</xdr:col>
      <xdr:colOff>187325</xdr:colOff>
      <xdr:row>30</xdr:row>
      <xdr:rowOff>109674</xdr:rowOff>
    </xdr:to>
    <xdr:sp macro="" textlink="">
      <xdr:nvSpPr>
        <xdr:cNvPr id="95" name="楕円 94">
          <a:extLst>
            <a:ext uri="{FF2B5EF4-FFF2-40B4-BE49-F238E27FC236}">
              <a16:creationId xmlns:a16="http://schemas.microsoft.com/office/drawing/2014/main" id="{0E3358F3-6EA2-4CDA-A67A-0506DFDC9ACD}"/>
            </a:ext>
          </a:extLst>
        </xdr:cNvPr>
        <xdr:cNvSpPr/>
      </xdr:nvSpPr>
      <xdr:spPr>
        <a:xfrm>
          <a:off x="2926080" y="5905954"/>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58874</xdr:rowOff>
    </xdr:from>
    <xdr:to>
      <xdr:col>19</xdr:col>
      <xdr:colOff>136525</xdr:colOff>
      <xdr:row>30</xdr:row>
      <xdr:rowOff>120559</xdr:rowOff>
    </xdr:to>
    <xdr:cxnSp macro="">
      <xdr:nvCxnSpPr>
        <xdr:cNvPr id="96" name="直線コネクタ 95">
          <a:extLst>
            <a:ext uri="{FF2B5EF4-FFF2-40B4-BE49-F238E27FC236}">
              <a16:creationId xmlns:a16="http://schemas.microsoft.com/office/drawing/2014/main" id="{582464AA-DF59-413A-AA47-AAC4ED462FF6}"/>
            </a:ext>
          </a:extLst>
        </xdr:cNvPr>
        <xdr:cNvCxnSpPr/>
      </xdr:nvCxnSpPr>
      <xdr:spPr>
        <a:xfrm>
          <a:off x="2971165" y="5951039"/>
          <a:ext cx="685800" cy="67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117838</xdr:rowOff>
    </xdr:from>
    <xdr:to>
      <xdr:col>11</xdr:col>
      <xdr:colOff>187325</xdr:colOff>
      <xdr:row>30</xdr:row>
      <xdr:rowOff>47988</xdr:rowOff>
    </xdr:to>
    <xdr:sp macro="" textlink="">
      <xdr:nvSpPr>
        <xdr:cNvPr id="97" name="楕円 96">
          <a:extLst>
            <a:ext uri="{FF2B5EF4-FFF2-40B4-BE49-F238E27FC236}">
              <a16:creationId xmlns:a16="http://schemas.microsoft.com/office/drawing/2014/main" id="{A128CD43-E96F-4BE6-876E-5FB087AA0069}"/>
            </a:ext>
          </a:extLst>
        </xdr:cNvPr>
        <xdr:cNvSpPr/>
      </xdr:nvSpPr>
      <xdr:spPr>
        <a:xfrm>
          <a:off x="2240280" y="5842363"/>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168638</xdr:rowOff>
    </xdr:from>
    <xdr:to>
      <xdr:col>15</xdr:col>
      <xdr:colOff>136525</xdr:colOff>
      <xdr:row>30</xdr:row>
      <xdr:rowOff>58874</xdr:rowOff>
    </xdr:to>
    <xdr:cxnSp macro="">
      <xdr:nvCxnSpPr>
        <xdr:cNvPr id="98" name="直線コネクタ 97">
          <a:extLst>
            <a:ext uri="{FF2B5EF4-FFF2-40B4-BE49-F238E27FC236}">
              <a16:creationId xmlns:a16="http://schemas.microsoft.com/office/drawing/2014/main" id="{ECA49954-4789-4C5F-9BB2-33188FD0102A}"/>
            </a:ext>
          </a:extLst>
        </xdr:cNvPr>
        <xdr:cNvCxnSpPr/>
      </xdr:nvCxnSpPr>
      <xdr:spPr>
        <a:xfrm>
          <a:off x="2285365" y="5896973"/>
          <a:ext cx="685800" cy="54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62321</xdr:rowOff>
    </xdr:from>
    <xdr:to>
      <xdr:col>7</xdr:col>
      <xdr:colOff>187325</xdr:colOff>
      <xdr:row>29</xdr:row>
      <xdr:rowOff>163921</xdr:rowOff>
    </xdr:to>
    <xdr:sp macro="" textlink="">
      <xdr:nvSpPr>
        <xdr:cNvPr id="99" name="楕円 98">
          <a:extLst>
            <a:ext uri="{FF2B5EF4-FFF2-40B4-BE49-F238E27FC236}">
              <a16:creationId xmlns:a16="http://schemas.microsoft.com/office/drawing/2014/main" id="{164A17FB-3B31-4E55-9FA8-4E530663D8CA}"/>
            </a:ext>
          </a:extLst>
        </xdr:cNvPr>
        <xdr:cNvSpPr/>
      </xdr:nvSpPr>
      <xdr:spPr>
        <a:xfrm>
          <a:off x="1554480" y="5783036"/>
          <a:ext cx="80645"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113121</xdr:rowOff>
    </xdr:from>
    <xdr:to>
      <xdr:col>11</xdr:col>
      <xdr:colOff>136525</xdr:colOff>
      <xdr:row>29</xdr:row>
      <xdr:rowOff>168638</xdr:rowOff>
    </xdr:to>
    <xdr:cxnSp macro="">
      <xdr:nvCxnSpPr>
        <xdr:cNvPr id="100" name="直線コネクタ 99">
          <a:extLst>
            <a:ext uri="{FF2B5EF4-FFF2-40B4-BE49-F238E27FC236}">
              <a16:creationId xmlns:a16="http://schemas.microsoft.com/office/drawing/2014/main" id="{5C4D60BE-E070-43C5-B3A1-D8324C4711D2}"/>
            </a:ext>
          </a:extLst>
        </xdr:cNvPr>
        <xdr:cNvCxnSpPr/>
      </xdr:nvCxnSpPr>
      <xdr:spPr>
        <a:xfrm>
          <a:off x="1599565" y="5837646"/>
          <a:ext cx="685800" cy="59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100256</xdr:rowOff>
    </xdr:from>
    <xdr:ext cx="405111" cy="259045"/>
    <xdr:sp macro="" textlink="">
      <xdr:nvSpPr>
        <xdr:cNvPr id="101" name="n_1aveValue有形固定資産減価償却率">
          <a:extLst>
            <a:ext uri="{FF2B5EF4-FFF2-40B4-BE49-F238E27FC236}">
              <a16:creationId xmlns:a16="http://schemas.microsoft.com/office/drawing/2014/main" id="{B42062B3-BAE2-4193-AB7C-76F97A9EBAC5}"/>
            </a:ext>
          </a:extLst>
        </xdr:cNvPr>
        <xdr:cNvSpPr txBox="1"/>
      </xdr:nvSpPr>
      <xdr:spPr>
        <a:xfrm>
          <a:off x="3464569" y="6335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100256</xdr:rowOff>
    </xdr:from>
    <xdr:ext cx="405111" cy="259045"/>
    <xdr:sp macro="" textlink="">
      <xdr:nvSpPr>
        <xdr:cNvPr id="102" name="n_2aveValue有形固定資産減価償却率">
          <a:extLst>
            <a:ext uri="{FF2B5EF4-FFF2-40B4-BE49-F238E27FC236}">
              <a16:creationId xmlns:a16="http://schemas.microsoft.com/office/drawing/2014/main" id="{618E0FC1-60F8-4209-BA54-88FC2C4B5C11}"/>
            </a:ext>
          </a:extLst>
        </xdr:cNvPr>
        <xdr:cNvSpPr txBox="1"/>
      </xdr:nvSpPr>
      <xdr:spPr>
        <a:xfrm>
          <a:off x="2793374" y="6335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66329</xdr:rowOff>
    </xdr:from>
    <xdr:ext cx="405111" cy="259045"/>
    <xdr:sp macro="" textlink="">
      <xdr:nvSpPr>
        <xdr:cNvPr id="103" name="n_3aveValue有形固定資産減価償却率">
          <a:extLst>
            <a:ext uri="{FF2B5EF4-FFF2-40B4-BE49-F238E27FC236}">
              <a16:creationId xmlns:a16="http://schemas.microsoft.com/office/drawing/2014/main" id="{256D6D7C-DB0B-4AD6-99DD-E3C45404DF17}"/>
            </a:ext>
          </a:extLst>
        </xdr:cNvPr>
        <xdr:cNvSpPr txBox="1"/>
      </xdr:nvSpPr>
      <xdr:spPr>
        <a:xfrm>
          <a:off x="2107574" y="6303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7728</xdr:rowOff>
    </xdr:from>
    <xdr:ext cx="405111" cy="259045"/>
    <xdr:sp macro="" textlink="">
      <xdr:nvSpPr>
        <xdr:cNvPr id="104" name="n_4aveValue有形固定資産減価償却率">
          <a:extLst>
            <a:ext uri="{FF2B5EF4-FFF2-40B4-BE49-F238E27FC236}">
              <a16:creationId xmlns:a16="http://schemas.microsoft.com/office/drawing/2014/main" id="{58EF0718-9ABD-488C-B77E-BFE0F431871B}"/>
            </a:ext>
          </a:extLst>
        </xdr:cNvPr>
        <xdr:cNvSpPr txBox="1"/>
      </xdr:nvSpPr>
      <xdr:spPr>
        <a:xfrm>
          <a:off x="1421774" y="6248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16436</xdr:rowOff>
    </xdr:from>
    <xdr:ext cx="405111" cy="259045"/>
    <xdr:sp macro="" textlink="">
      <xdr:nvSpPr>
        <xdr:cNvPr id="105" name="n_1mainValue有形固定資産減価償却率">
          <a:extLst>
            <a:ext uri="{FF2B5EF4-FFF2-40B4-BE49-F238E27FC236}">
              <a16:creationId xmlns:a16="http://schemas.microsoft.com/office/drawing/2014/main" id="{B07E591A-17CC-4239-BC50-37A373011B71}"/>
            </a:ext>
          </a:extLst>
        </xdr:cNvPr>
        <xdr:cNvSpPr txBox="1"/>
      </xdr:nvSpPr>
      <xdr:spPr>
        <a:xfrm>
          <a:off x="3464569" y="5744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126201</xdr:rowOff>
    </xdr:from>
    <xdr:ext cx="405111" cy="259045"/>
    <xdr:sp macro="" textlink="">
      <xdr:nvSpPr>
        <xdr:cNvPr id="106" name="n_2mainValue有形固定資産減価償却率">
          <a:extLst>
            <a:ext uri="{FF2B5EF4-FFF2-40B4-BE49-F238E27FC236}">
              <a16:creationId xmlns:a16="http://schemas.microsoft.com/office/drawing/2014/main" id="{87AABAFF-D9A3-4803-9C9D-F32C68F3D952}"/>
            </a:ext>
          </a:extLst>
        </xdr:cNvPr>
        <xdr:cNvSpPr txBox="1"/>
      </xdr:nvSpPr>
      <xdr:spPr>
        <a:xfrm>
          <a:off x="2793374" y="5683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64515</xdr:rowOff>
    </xdr:from>
    <xdr:ext cx="405111" cy="259045"/>
    <xdr:sp macro="" textlink="">
      <xdr:nvSpPr>
        <xdr:cNvPr id="107" name="n_3mainValue有形固定資産減価償却率">
          <a:extLst>
            <a:ext uri="{FF2B5EF4-FFF2-40B4-BE49-F238E27FC236}">
              <a16:creationId xmlns:a16="http://schemas.microsoft.com/office/drawing/2014/main" id="{67CE6EAF-20B6-44DF-BB40-20538E085AA4}"/>
            </a:ext>
          </a:extLst>
        </xdr:cNvPr>
        <xdr:cNvSpPr txBox="1"/>
      </xdr:nvSpPr>
      <xdr:spPr>
        <a:xfrm>
          <a:off x="2107574" y="5613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8998</xdr:rowOff>
    </xdr:from>
    <xdr:ext cx="405111" cy="259045"/>
    <xdr:sp macro="" textlink="">
      <xdr:nvSpPr>
        <xdr:cNvPr id="108" name="n_4mainValue有形固定資産減価償却率">
          <a:extLst>
            <a:ext uri="{FF2B5EF4-FFF2-40B4-BE49-F238E27FC236}">
              <a16:creationId xmlns:a16="http://schemas.microsoft.com/office/drawing/2014/main" id="{3CF0E4B1-6FE8-43A7-9557-F907F1F61F73}"/>
            </a:ext>
          </a:extLst>
        </xdr:cNvPr>
        <xdr:cNvSpPr txBox="1"/>
      </xdr:nvSpPr>
      <xdr:spPr>
        <a:xfrm>
          <a:off x="1421774" y="5563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6A2B4BC4-7390-4744-9DD5-63A9AAAC85D5}"/>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66F89F73-C0F5-46B8-A8C2-24AEE9D99AA7}"/>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5EE3FC27-CE2F-4C6B-82D4-27AC1EBDB277}"/>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[ 508.5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B30069EE-44FA-4F1B-A1E1-D05087489FEF}"/>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A194593-B396-458D-8F06-809A7C5F784E}"/>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E204E65F-D524-4D84-83AE-04D2D9674890}"/>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D9B162A6-981D-4840-9A25-306B9FE75CA3}"/>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A9BCEA7E-B396-4D80-8E02-49C8061C1FFB}"/>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0D6886DE-669A-4DBA-BFE9-0A61E69CA589}"/>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3E436139-7F41-4394-8B3C-9857DA21D45A}"/>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BD217783-AE0B-4931-936E-E471E1E7629A}"/>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1D907F22-DF28-4087-B1EF-23B3FF9DEA0C}"/>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96571C33-3BDB-404A-955C-6C11B2DAA6F6}"/>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　前年度から</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126.8</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悪</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化し、</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大阪府平均値、</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類似団体内平均値を</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上</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回っている。主な要因</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としては、経常経費充当財源等の増加により償還財源が減少したためである。今後は、経常経費の抑制及び歳入確保に努め、償還財源の確保を図り債務償還比率の改善に努める。</a:t>
          </a:r>
          <a:endParaRPr lang="ja-JP" altLang="ja-JP">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F295A63B-AC18-40D2-923C-7ECF408857D1}"/>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C0EABCF2-B6D7-4DAA-BCBD-BFC32218DBB1}"/>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58C6F553-718E-4C9E-8346-9E1777C9CB82}"/>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56E4C2EA-BEA8-45DC-9AC6-9F3BA293D4E0}"/>
            </a:ext>
          </a:extLst>
        </xdr:cNvPr>
        <xdr:cNvCxnSpPr/>
      </xdr:nvCxnSpPr>
      <xdr:spPr>
        <a:xfrm>
          <a:off x="10188575" y="6782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21AAAD93-7420-4A40-96BE-100319233A8C}"/>
            </a:ext>
          </a:extLst>
        </xdr:cNvPr>
        <xdr:cNvSpPr txBox="1"/>
      </xdr:nvSpPr>
      <xdr:spPr>
        <a:xfrm>
          <a:off x="9695591" y="668881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C98BF419-E59D-43EE-8A2D-BFEEAE6C1326}"/>
            </a:ext>
          </a:extLst>
        </xdr:cNvPr>
        <xdr:cNvCxnSpPr/>
      </xdr:nvCxnSpPr>
      <xdr:spPr>
        <a:xfrm>
          <a:off x="10188575" y="64741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C99206E8-91D1-4985-94EF-6B188E6C75F2}"/>
            </a:ext>
          </a:extLst>
        </xdr:cNvPr>
        <xdr:cNvSpPr txBox="1"/>
      </xdr:nvSpPr>
      <xdr:spPr>
        <a:xfrm>
          <a:off x="9756296" y="638038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FB191F92-AAB3-4BE8-A7B9-D21CD3C62EE8}"/>
            </a:ext>
          </a:extLst>
        </xdr:cNvPr>
        <xdr:cNvCxnSpPr/>
      </xdr:nvCxnSpPr>
      <xdr:spPr>
        <a:xfrm>
          <a:off x="10188575" y="6163854"/>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8D14DE01-4D1B-432C-A0D6-29EABD3BBD67}"/>
            </a:ext>
          </a:extLst>
        </xdr:cNvPr>
        <xdr:cNvSpPr txBox="1"/>
      </xdr:nvSpPr>
      <xdr:spPr>
        <a:xfrm>
          <a:off x="9756296" y="607576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1F3E0F6A-11B7-40A9-AF95-C715ECB4D716}"/>
            </a:ext>
          </a:extLst>
        </xdr:cNvPr>
        <xdr:cNvCxnSpPr/>
      </xdr:nvCxnSpPr>
      <xdr:spPr>
        <a:xfrm>
          <a:off x="10188575" y="5855426"/>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5E52D113-7366-4BF4-BFE4-452B5CF3697E}"/>
            </a:ext>
          </a:extLst>
        </xdr:cNvPr>
        <xdr:cNvSpPr txBox="1"/>
      </xdr:nvSpPr>
      <xdr:spPr>
        <a:xfrm>
          <a:off x="9756296" y="576543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4C8B5BA1-0670-441D-BE44-1D847630F8A3}"/>
            </a:ext>
          </a:extLst>
        </xdr:cNvPr>
        <xdr:cNvCxnSpPr/>
      </xdr:nvCxnSpPr>
      <xdr:spPr>
        <a:xfrm>
          <a:off x="10188575" y="5554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C4523025-B832-41EA-A643-D5673D4A5BD1}"/>
            </a:ext>
          </a:extLst>
        </xdr:cNvPr>
        <xdr:cNvSpPr txBox="1"/>
      </xdr:nvSpPr>
      <xdr:spPr>
        <a:xfrm>
          <a:off x="9756296" y="54570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2813A184-2863-44E6-9F4B-BDDB886C881C}"/>
            </a:ext>
          </a:extLst>
        </xdr:cNvPr>
        <xdr:cNvCxnSpPr/>
      </xdr:nvCxnSpPr>
      <xdr:spPr>
        <a:xfrm>
          <a:off x="10188575" y="5240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F4212698-4E1D-4DA7-A702-C156DEFF2CF0}"/>
            </a:ext>
          </a:extLst>
        </xdr:cNvPr>
        <xdr:cNvSpPr txBox="1"/>
      </xdr:nvSpPr>
      <xdr:spPr>
        <a:xfrm>
          <a:off x="9856983" y="51466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B76EC765-816D-46B9-9976-23BEBC5951E9}"/>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215D32FF-0CC1-4CBD-9BF1-AB6642384051}"/>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7665</xdr:rowOff>
    </xdr:to>
    <xdr:cxnSp macro="">
      <xdr:nvCxnSpPr>
        <xdr:cNvPr id="139" name="直線コネクタ 138">
          <a:extLst>
            <a:ext uri="{FF2B5EF4-FFF2-40B4-BE49-F238E27FC236}">
              <a16:creationId xmlns:a16="http://schemas.microsoft.com/office/drawing/2014/main" id="{E09973B4-7E65-4F9E-B68A-D9028CCB6A78}"/>
            </a:ext>
          </a:extLst>
        </xdr:cNvPr>
        <xdr:cNvCxnSpPr/>
      </xdr:nvCxnSpPr>
      <xdr:spPr>
        <a:xfrm flipV="1">
          <a:off x="13313410" y="5240473"/>
          <a:ext cx="1269" cy="1350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11492</xdr:rowOff>
    </xdr:from>
    <xdr:ext cx="469744" cy="259045"/>
    <xdr:sp macro="" textlink="">
      <xdr:nvSpPr>
        <xdr:cNvPr id="140" name="債務償還比率最小値テキスト">
          <a:extLst>
            <a:ext uri="{FF2B5EF4-FFF2-40B4-BE49-F238E27FC236}">
              <a16:creationId xmlns:a16="http://schemas.microsoft.com/office/drawing/2014/main" id="{D0F4507D-2A14-43CD-9FE8-E650C3EB08D1}"/>
            </a:ext>
          </a:extLst>
        </xdr:cNvPr>
        <xdr:cNvSpPr txBox="1"/>
      </xdr:nvSpPr>
      <xdr:spPr>
        <a:xfrm>
          <a:off x="13369925" y="659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7665</xdr:rowOff>
    </xdr:from>
    <xdr:to>
      <xdr:col>76</xdr:col>
      <xdr:colOff>111125</xdr:colOff>
      <xdr:row>34</xdr:row>
      <xdr:rowOff>7665</xdr:rowOff>
    </xdr:to>
    <xdr:cxnSp macro="">
      <xdr:nvCxnSpPr>
        <xdr:cNvPr id="141" name="直線コネクタ 140">
          <a:extLst>
            <a:ext uri="{FF2B5EF4-FFF2-40B4-BE49-F238E27FC236}">
              <a16:creationId xmlns:a16="http://schemas.microsoft.com/office/drawing/2014/main" id="{44759FB9-3154-4DDD-93FA-554A13EDB791}"/>
            </a:ext>
          </a:extLst>
        </xdr:cNvPr>
        <xdr:cNvCxnSpPr/>
      </xdr:nvCxnSpPr>
      <xdr:spPr>
        <a:xfrm>
          <a:off x="13251180" y="6591345"/>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194B7D4C-621B-4EA9-AA5D-B67420F48BFA}"/>
            </a:ext>
          </a:extLst>
        </xdr:cNvPr>
        <xdr:cNvSpPr txBox="1"/>
      </xdr:nvSpPr>
      <xdr:spPr>
        <a:xfrm>
          <a:off x="13369925" y="5017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72E92BE8-8607-4155-AF25-20DBFC3576E7}"/>
            </a:ext>
          </a:extLst>
        </xdr:cNvPr>
        <xdr:cNvCxnSpPr/>
      </xdr:nvCxnSpPr>
      <xdr:spPr>
        <a:xfrm>
          <a:off x="13251180" y="524047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110181</xdr:rowOff>
    </xdr:from>
    <xdr:ext cx="469744" cy="259045"/>
    <xdr:sp macro="" textlink="">
      <xdr:nvSpPr>
        <xdr:cNvPr id="144" name="債務償還比率平均値テキスト">
          <a:extLst>
            <a:ext uri="{FF2B5EF4-FFF2-40B4-BE49-F238E27FC236}">
              <a16:creationId xmlns:a16="http://schemas.microsoft.com/office/drawing/2014/main" id="{FAC44B53-2ECA-4AE3-8670-E1B5B2DEEE14}"/>
            </a:ext>
          </a:extLst>
        </xdr:cNvPr>
        <xdr:cNvSpPr txBox="1"/>
      </xdr:nvSpPr>
      <xdr:spPr>
        <a:xfrm>
          <a:off x="13369925" y="56613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87304</xdr:rowOff>
    </xdr:from>
    <xdr:to>
      <xdr:col>76</xdr:col>
      <xdr:colOff>73025</xdr:colOff>
      <xdr:row>30</xdr:row>
      <xdr:rowOff>17454</xdr:rowOff>
    </xdr:to>
    <xdr:sp macro="" textlink="">
      <xdr:nvSpPr>
        <xdr:cNvPr id="145" name="フローチャート: 判断 144">
          <a:extLst>
            <a:ext uri="{FF2B5EF4-FFF2-40B4-BE49-F238E27FC236}">
              <a16:creationId xmlns:a16="http://schemas.microsoft.com/office/drawing/2014/main" id="{FCEF7F12-484B-4306-8820-10AAFC7B251F}"/>
            </a:ext>
          </a:extLst>
        </xdr:cNvPr>
        <xdr:cNvSpPr/>
      </xdr:nvSpPr>
      <xdr:spPr>
        <a:xfrm>
          <a:off x="13289280" y="5813734"/>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80364</xdr:rowOff>
    </xdr:from>
    <xdr:to>
      <xdr:col>72</xdr:col>
      <xdr:colOff>123825</xdr:colOff>
      <xdr:row>30</xdr:row>
      <xdr:rowOff>10514</xdr:rowOff>
    </xdr:to>
    <xdr:sp macro="" textlink="">
      <xdr:nvSpPr>
        <xdr:cNvPr id="146" name="フローチャート: 判断 145">
          <a:extLst>
            <a:ext uri="{FF2B5EF4-FFF2-40B4-BE49-F238E27FC236}">
              <a16:creationId xmlns:a16="http://schemas.microsoft.com/office/drawing/2014/main" id="{4B32B211-1BF8-4E81-8B7E-0BD79CE3E47D}"/>
            </a:ext>
          </a:extLst>
        </xdr:cNvPr>
        <xdr:cNvSpPr/>
      </xdr:nvSpPr>
      <xdr:spPr>
        <a:xfrm>
          <a:off x="12629515" y="5806794"/>
          <a:ext cx="1073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131563</xdr:rowOff>
    </xdr:from>
    <xdr:to>
      <xdr:col>68</xdr:col>
      <xdr:colOff>123825</xdr:colOff>
      <xdr:row>30</xdr:row>
      <xdr:rowOff>61713</xdr:rowOff>
    </xdr:to>
    <xdr:sp macro="" textlink="">
      <xdr:nvSpPr>
        <xdr:cNvPr id="147" name="フローチャート: 判断 146">
          <a:extLst>
            <a:ext uri="{FF2B5EF4-FFF2-40B4-BE49-F238E27FC236}">
              <a16:creationId xmlns:a16="http://schemas.microsoft.com/office/drawing/2014/main" id="{4C37CE07-B9F3-4CBF-A72C-E135AC5A3016}"/>
            </a:ext>
          </a:extLst>
        </xdr:cNvPr>
        <xdr:cNvSpPr/>
      </xdr:nvSpPr>
      <xdr:spPr>
        <a:xfrm>
          <a:off x="11943715" y="5859898"/>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100103</xdr:rowOff>
    </xdr:from>
    <xdr:to>
      <xdr:col>64</xdr:col>
      <xdr:colOff>123825</xdr:colOff>
      <xdr:row>30</xdr:row>
      <xdr:rowOff>30253</xdr:rowOff>
    </xdr:to>
    <xdr:sp macro="" textlink="">
      <xdr:nvSpPr>
        <xdr:cNvPr id="148" name="フローチャート: 判断 147">
          <a:extLst>
            <a:ext uri="{FF2B5EF4-FFF2-40B4-BE49-F238E27FC236}">
              <a16:creationId xmlns:a16="http://schemas.microsoft.com/office/drawing/2014/main" id="{746972AD-AE4C-427D-9D50-9D566CB2BDA8}"/>
            </a:ext>
          </a:extLst>
        </xdr:cNvPr>
        <xdr:cNvSpPr/>
      </xdr:nvSpPr>
      <xdr:spPr>
        <a:xfrm>
          <a:off x="11257915" y="5820818"/>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155657</xdr:rowOff>
    </xdr:from>
    <xdr:to>
      <xdr:col>60</xdr:col>
      <xdr:colOff>123825</xdr:colOff>
      <xdr:row>31</xdr:row>
      <xdr:rowOff>85807</xdr:rowOff>
    </xdr:to>
    <xdr:sp macro="" textlink="">
      <xdr:nvSpPr>
        <xdr:cNvPr id="149" name="フローチャート: 判断 148">
          <a:extLst>
            <a:ext uri="{FF2B5EF4-FFF2-40B4-BE49-F238E27FC236}">
              <a16:creationId xmlns:a16="http://schemas.microsoft.com/office/drawing/2014/main" id="{BDCD34CB-8035-42DB-B412-8BD8F026E16B}"/>
            </a:ext>
          </a:extLst>
        </xdr:cNvPr>
        <xdr:cNvSpPr/>
      </xdr:nvSpPr>
      <xdr:spPr>
        <a:xfrm>
          <a:off x="10572115" y="6051632"/>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8C293655-B828-4D43-9E6E-5E5B25BFF924}"/>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AB5C68FB-C192-4FAF-A9BA-818440D2DA79}"/>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EDEA1CBA-B25E-4CD8-920A-FDDDC5C6CF0F}"/>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DF44C2A8-DF21-4118-AD8C-67B7F6933D53}"/>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959311E1-8EFC-4955-8B13-5845B484AEA9}"/>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79783</xdr:rowOff>
    </xdr:from>
    <xdr:to>
      <xdr:col>76</xdr:col>
      <xdr:colOff>73025</xdr:colOff>
      <xdr:row>31</xdr:row>
      <xdr:rowOff>9933</xdr:rowOff>
    </xdr:to>
    <xdr:sp macro="" textlink="">
      <xdr:nvSpPr>
        <xdr:cNvPr id="155" name="楕円 154">
          <a:extLst>
            <a:ext uri="{FF2B5EF4-FFF2-40B4-BE49-F238E27FC236}">
              <a16:creationId xmlns:a16="http://schemas.microsoft.com/office/drawing/2014/main" id="{65E89363-FB20-4368-B57C-677A02D91A44}"/>
            </a:ext>
          </a:extLst>
        </xdr:cNvPr>
        <xdr:cNvSpPr/>
      </xdr:nvSpPr>
      <xdr:spPr>
        <a:xfrm>
          <a:off x="13289280" y="5975758"/>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58210</xdr:rowOff>
    </xdr:from>
    <xdr:ext cx="469744" cy="259045"/>
    <xdr:sp macro="" textlink="">
      <xdr:nvSpPr>
        <xdr:cNvPr id="156" name="債務償還比率該当値テキスト">
          <a:extLst>
            <a:ext uri="{FF2B5EF4-FFF2-40B4-BE49-F238E27FC236}">
              <a16:creationId xmlns:a16="http://schemas.microsoft.com/office/drawing/2014/main" id="{D1AE1093-130C-4989-8C8B-BD8B23A43265}"/>
            </a:ext>
          </a:extLst>
        </xdr:cNvPr>
        <xdr:cNvSpPr txBox="1"/>
      </xdr:nvSpPr>
      <xdr:spPr>
        <a:xfrm>
          <a:off x="13369925" y="5950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55690</xdr:rowOff>
    </xdr:from>
    <xdr:to>
      <xdr:col>72</xdr:col>
      <xdr:colOff>123825</xdr:colOff>
      <xdr:row>29</xdr:row>
      <xdr:rowOff>157290</xdr:rowOff>
    </xdr:to>
    <xdr:sp macro="" textlink="">
      <xdr:nvSpPr>
        <xdr:cNvPr id="157" name="楕円 156">
          <a:extLst>
            <a:ext uri="{FF2B5EF4-FFF2-40B4-BE49-F238E27FC236}">
              <a16:creationId xmlns:a16="http://schemas.microsoft.com/office/drawing/2014/main" id="{73C596DB-A629-400C-8FD3-A6206D75AB96}"/>
            </a:ext>
          </a:extLst>
        </xdr:cNvPr>
        <xdr:cNvSpPr/>
      </xdr:nvSpPr>
      <xdr:spPr>
        <a:xfrm>
          <a:off x="12629515" y="5784025"/>
          <a:ext cx="1073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106490</xdr:rowOff>
    </xdr:from>
    <xdr:to>
      <xdr:col>76</xdr:col>
      <xdr:colOff>22225</xdr:colOff>
      <xdr:row>30</xdr:row>
      <xdr:rowOff>130583</xdr:rowOff>
    </xdr:to>
    <xdr:cxnSp macro="">
      <xdr:nvCxnSpPr>
        <xdr:cNvPr id="158" name="直線コネクタ 157">
          <a:extLst>
            <a:ext uri="{FF2B5EF4-FFF2-40B4-BE49-F238E27FC236}">
              <a16:creationId xmlns:a16="http://schemas.microsoft.com/office/drawing/2014/main" id="{B3A52339-5FF1-43B8-95FA-A62284204E7B}"/>
            </a:ext>
          </a:extLst>
        </xdr:cNvPr>
        <xdr:cNvCxnSpPr/>
      </xdr:nvCxnSpPr>
      <xdr:spPr>
        <a:xfrm>
          <a:off x="12684125" y="5829110"/>
          <a:ext cx="631190" cy="20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82369</xdr:rowOff>
    </xdr:from>
    <xdr:to>
      <xdr:col>68</xdr:col>
      <xdr:colOff>123825</xdr:colOff>
      <xdr:row>30</xdr:row>
      <xdr:rowOff>12519</xdr:rowOff>
    </xdr:to>
    <xdr:sp macro="" textlink="">
      <xdr:nvSpPr>
        <xdr:cNvPr id="159" name="楕円 158">
          <a:extLst>
            <a:ext uri="{FF2B5EF4-FFF2-40B4-BE49-F238E27FC236}">
              <a16:creationId xmlns:a16="http://schemas.microsoft.com/office/drawing/2014/main" id="{A01CF075-BF89-471A-BB74-38806B8E3345}"/>
            </a:ext>
          </a:extLst>
        </xdr:cNvPr>
        <xdr:cNvSpPr/>
      </xdr:nvSpPr>
      <xdr:spPr>
        <a:xfrm>
          <a:off x="11943715" y="5808799"/>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106490</xdr:rowOff>
    </xdr:from>
    <xdr:to>
      <xdr:col>72</xdr:col>
      <xdr:colOff>73025</xdr:colOff>
      <xdr:row>29</xdr:row>
      <xdr:rowOff>133169</xdr:rowOff>
    </xdr:to>
    <xdr:cxnSp macro="">
      <xdr:nvCxnSpPr>
        <xdr:cNvPr id="160" name="直線コネクタ 159">
          <a:extLst>
            <a:ext uri="{FF2B5EF4-FFF2-40B4-BE49-F238E27FC236}">
              <a16:creationId xmlns:a16="http://schemas.microsoft.com/office/drawing/2014/main" id="{8C8CB1FA-AA92-4EDB-8135-93C5975A8B81}"/>
            </a:ext>
          </a:extLst>
        </xdr:cNvPr>
        <xdr:cNvCxnSpPr/>
      </xdr:nvCxnSpPr>
      <xdr:spPr>
        <a:xfrm flipV="1">
          <a:off x="11998325" y="5829110"/>
          <a:ext cx="685800" cy="32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88074</xdr:rowOff>
    </xdr:from>
    <xdr:to>
      <xdr:col>64</xdr:col>
      <xdr:colOff>123825</xdr:colOff>
      <xdr:row>30</xdr:row>
      <xdr:rowOff>18224</xdr:rowOff>
    </xdr:to>
    <xdr:sp macro="" textlink="">
      <xdr:nvSpPr>
        <xdr:cNvPr id="161" name="楕円 160">
          <a:extLst>
            <a:ext uri="{FF2B5EF4-FFF2-40B4-BE49-F238E27FC236}">
              <a16:creationId xmlns:a16="http://schemas.microsoft.com/office/drawing/2014/main" id="{9CC96A5E-A6B3-4C68-8801-75FC382467DB}"/>
            </a:ext>
          </a:extLst>
        </xdr:cNvPr>
        <xdr:cNvSpPr/>
      </xdr:nvSpPr>
      <xdr:spPr>
        <a:xfrm>
          <a:off x="11257915" y="5816409"/>
          <a:ext cx="1073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133169</xdr:rowOff>
    </xdr:from>
    <xdr:to>
      <xdr:col>68</xdr:col>
      <xdr:colOff>73025</xdr:colOff>
      <xdr:row>29</xdr:row>
      <xdr:rowOff>138874</xdr:rowOff>
    </xdr:to>
    <xdr:cxnSp macro="">
      <xdr:nvCxnSpPr>
        <xdr:cNvPr id="162" name="直線コネクタ 161">
          <a:extLst>
            <a:ext uri="{FF2B5EF4-FFF2-40B4-BE49-F238E27FC236}">
              <a16:creationId xmlns:a16="http://schemas.microsoft.com/office/drawing/2014/main" id="{03896782-E58A-43EA-BE50-1B691A51C034}"/>
            </a:ext>
          </a:extLst>
        </xdr:cNvPr>
        <xdr:cNvCxnSpPr/>
      </xdr:nvCxnSpPr>
      <xdr:spPr>
        <a:xfrm flipV="1">
          <a:off x="11312525" y="5861504"/>
          <a:ext cx="685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100330</xdr:rowOff>
    </xdr:from>
    <xdr:to>
      <xdr:col>60</xdr:col>
      <xdr:colOff>123825</xdr:colOff>
      <xdr:row>32</xdr:row>
      <xdr:rowOff>30480</xdr:rowOff>
    </xdr:to>
    <xdr:sp macro="" textlink="">
      <xdr:nvSpPr>
        <xdr:cNvPr id="163" name="楕円 162">
          <a:extLst>
            <a:ext uri="{FF2B5EF4-FFF2-40B4-BE49-F238E27FC236}">
              <a16:creationId xmlns:a16="http://schemas.microsoft.com/office/drawing/2014/main" id="{1EF82464-6EA9-464F-9F9E-54429A8F4E3F}"/>
            </a:ext>
          </a:extLst>
        </xdr:cNvPr>
        <xdr:cNvSpPr/>
      </xdr:nvSpPr>
      <xdr:spPr>
        <a:xfrm>
          <a:off x="10572115" y="6163945"/>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138874</xdr:rowOff>
    </xdr:from>
    <xdr:to>
      <xdr:col>64</xdr:col>
      <xdr:colOff>73025</xdr:colOff>
      <xdr:row>31</xdr:row>
      <xdr:rowOff>151130</xdr:rowOff>
    </xdr:to>
    <xdr:cxnSp macro="">
      <xdr:nvCxnSpPr>
        <xdr:cNvPr id="164" name="直線コネクタ 163">
          <a:extLst>
            <a:ext uri="{FF2B5EF4-FFF2-40B4-BE49-F238E27FC236}">
              <a16:creationId xmlns:a16="http://schemas.microsoft.com/office/drawing/2014/main" id="{DB4E889F-5DCE-4C05-8BD7-E71868F017CD}"/>
            </a:ext>
          </a:extLst>
        </xdr:cNvPr>
        <xdr:cNvCxnSpPr/>
      </xdr:nvCxnSpPr>
      <xdr:spPr>
        <a:xfrm flipV="1">
          <a:off x="10626725" y="5859589"/>
          <a:ext cx="685800" cy="358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1641</xdr:rowOff>
    </xdr:from>
    <xdr:ext cx="469744" cy="259045"/>
    <xdr:sp macro="" textlink="">
      <xdr:nvSpPr>
        <xdr:cNvPr id="165" name="n_1aveValue債務償還比率">
          <a:extLst>
            <a:ext uri="{FF2B5EF4-FFF2-40B4-BE49-F238E27FC236}">
              <a16:creationId xmlns:a16="http://schemas.microsoft.com/office/drawing/2014/main" id="{657F974D-8990-438A-AD5F-71E4F7A86F45}"/>
            </a:ext>
          </a:extLst>
        </xdr:cNvPr>
        <xdr:cNvSpPr txBox="1"/>
      </xdr:nvSpPr>
      <xdr:spPr>
        <a:xfrm>
          <a:off x="12459412" y="5897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52840</xdr:rowOff>
    </xdr:from>
    <xdr:ext cx="469744" cy="259045"/>
    <xdr:sp macro="" textlink="">
      <xdr:nvSpPr>
        <xdr:cNvPr id="166" name="n_2aveValue債務償還比率">
          <a:extLst>
            <a:ext uri="{FF2B5EF4-FFF2-40B4-BE49-F238E27FC236}">
              <a16:creationId xmlns:a16="http://schemas.microsoft.com/office/drawing/2014/main" id="{AE34B0C8-6F29-4AB6-9C12-AA1E4504BB55}"/>
            </a:ext>
          </a:extLst>
        </xdr:cNvPr>
        <xdr:cNvSpPr txBox="1"/>
      </xdr:nvSpPr>
      <xdr:spPr>
        <a:xfrm>
          <a:off x="11780597" y="5952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21380</xdr:rowOff>
    </xdr:from>
    <xdr:ext cx="469744" cy="259045"/>
    <xdr:sp macro="" textlink="">
      <xdr:nvSpPr>
        <xdr:cNvPr id="167" name="n_3aveValue債務償還比率">
          <a:extLst>
            <a:ext uri="{FF2B5EF4-FFF2-40B4-BE49-F238E27FC236}">
              <a16:creationId xmlns:a16="http://schemas.microsoft.com/office/drawing/2014/main" id="{7FDEBD3F-CCC0-4452-9B24-9A620277DC6C}"/>
            </a:ext>
          </a:extLst>
        </xdr:cNvPr>
        <xdr:cNvSpPr txBox="1"/>
      </xdr:nvSpPr>
      <xdr:spPr>
        <a:xfrm>
          <a:off x="11094797" y="5913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102334</xdr:rowOff>
    </xdr:from>
    <xdr:ext cx="469744" cy="259045"/>
    <xdr:sp macro="" textlink="">
      <xdr:nvSpPr>
        <xdr:cNvPr id="168" name="n_4aveValue債務償還比率">
          <a:extLst>
            <a:ext uri="{FF2B5EF4-FFF2-40B4-BE49-F238E27FC236}">
              <a16:creationId xmlns:a16="http://schemas.microsoft.com/office/drawing/2014/main" id="{B1135AA2-C63E-4CDB-9A79-F5776E683719}"/>
            </a:ext>
          </a:extLst>
        </xdr:cNvPr>
        <xdr:cNvSpPr txBox="1"/>
      </xdr:nvSpPr>
      <xdr:spPr>
        <a:xfrm>
          <a:off x="10408997" y="5823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2367</xdr:rowOff>
    </xdr:from>
    <xdr:ext cx="469744" cy="259045"/>
    <xdr:sp macro="" textlink="">
      <xdr:nvSpPr>
        <xdr:cNvPr id="169" name="n_1mainValue債務償還比率">
          <a:extLst>
            <a:ext uri="{FF2B5EF4-FFF2-40B4-BE49-F238E27FC236}">
              <a16:creationId xmlns:a16="http://schemas.microsoft.com/office/drawing/2014/main" id="{E29CE1B5-0847-4EDE-979B-365D91F44FC7}"/>
            </a:ext>
          </a:extLst>
        </xdr:cNvPr>
        <xdr:cNvSpPr txBox="1"/>
      </xdr:nvSpPr>
      <xdr:spPr>
        <a:xfrm>
          <a:off x="12459412" y="5555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29046</xdr:rowOff>
    </xdr:from>
    <xdr:ext cx="469744" cy="259045"/>
    <xdr:sp macro="" textlink="">
      <xdr:nvSpPr>
        <xdr:cNvPr id="170" name="n_2mainValue債務償還比率">
          <a:extLst>
            <a:ext uri="{FF2B5EF4-FFF2-40B4-BE49-F238E27FC236}">
              <a16:creationId xmlns:a16="http://schemas.microsoft.com/office/drawing/2014/main" id="{19124B43-4191-47AB-BD3D-1BF1C3BEE6AA}"/>
            </a:ext>
          </a:extLst>
        </xdr:cNvPr>
        <xdr:cNvSpPr txBox="1"/>
      </xdr:nvSpPr>
      <xdr:spPr>
        <a:xfrm>
          <a:off x="11780597" y="558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34751</xdr:rowOff>
    </xdr:from>
    <xdr:ext cx="469744" cy="259045"/>
    <xdr:sp macro="" textlink="">
      <xdr:nvSpPr>
        <xdr:cNvPr id="171" name="n_3mainValue債務償還比率">
          <a:extLst>
            <a:ext uri="{FF2B5EF4-FFF2-40B4-BE49-F238E27FC236}">
              <a16:creationId xmlns:a16="http://schemas.microsoft.com/office/drawing/2014/main" id="{B9CAF4F7-03A2-43AC-A73A-FD79B5CCBE42}"/>
            </a:ext>
          </a:extLst>
        </xdr:cNvPr>
        <xdr:cNvSpPr txBox="1"/>
      </xdr:nvSpPr>
      <xdr:spPr>
        <a:xfrm>
          <a:off x="11094797" y="5587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21607</xdr:rowOff>
    </xdr:from>
    <xdr:ext cx="469744" cy="259045"/>
    <xdr:sp macro="" textlink="">
      <xdr:nvSpPr>
        <xdr:cNvPr id="172" name="n_4mainValue債務償還比率">
          <a:extLst>
            <a:ext uri="{FF2B5EF4-FFF2-40B4-BE49-F238E27FC236}">
              <a16:creationId xmlns:a16="http://schemas.microsoft.com/office/drawing/2014/main" id="{5987FE38-C789-4411-91EC-429FEEADB88A}"/>
            </a:ext>
          </a:extLst>
        </xdr:cNvPr>
        <xdr:cNvSpPr txBox="1"/>
      </xdr:nvSpPr>
      <xdr:spPr>
        <a:xfrm>
          <a:off x="10408997" y="6256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9279AA4A-26EF-48C8-85D9-C7F72AB2F9BF}"/>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60EFF17F-C217-4FDB-BB8F-3BF309383956}"/>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AF1F4C61-68CE-427E-BDFB-D76C702E2831}"/>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5DCD9E9D-93BD-4715-8FE7-1A605755D56F}"/>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EEABD0C4-A19E-4949-9A15-A3C3039A4D34}"/>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A1CC3289-634C-4A5A-8C9D-1937F1165D36}"/>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D32FA76-F2E4-4483-BFB0-CA05E891658B}"/>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7B8EE38-5491-4536-A4DC-D32DB0745F51}"/>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95F855E-D21B-4F5F-A764-358A6CEB181D}"/>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CC82415-BCD9-4CD4-93E0-7C884FA11B4C}"/>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大阪府河南町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72A8107-3B39-4E63-97AB-B85195038032}"/>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7EBBBBD-A828-4A8D-9444-3A2B50EDB48C}"/>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EFE38A6-695E-430B-960B-DFCBEECCFDFB}"/>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1AAC0FE-F9C3-4870-B412-89C4DE9BA24C}"/>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2E18626-86FC-4E40-9EAD-C8F42E01AC47}"/>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6C8AE0D-1763-42DB-B80F-4AA1BA96273C}"/>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14,556
14,372
25.26
7,109,082
6,977,629
93,956
4,404,358
4,829,228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85290B1-FEA3-4354-A9DC-4FB09C7C27B6}"/>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227B6F9-D535-47DE-8DFE-AD12F96EEF9A}"/>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B6C4A44-69AF-4A93-BF1E-45E139607657}"/>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CA0D4B2-4A92-4980-B56F-24A24F6313BC}"/>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568A57F-8CA5-466D-9C80-5751DEDFF676}"/>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4482F1B-5EA8-4796-8361-BDA66A39FF9C}"/>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A63F057-BDC0-47AD-9D72-6017AF35BC6D}"/>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E26B54B-2145-454F-87D8-A5FC06E91858}"/>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1DC36E0-59E1-4A45-8BB0-161F2069E151}"/>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2FD2C85-557A-4CA5-8A8F-2BD5F44193CC}"/>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ADBE949-E0EF-4C9E-BEF9-4BD08CB3B80F}"/>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F531605-6EF4-4A8A-AD80-E0FBE9FC0090}"/>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4D46E41-EC4D-43AF-A0B2-09B63C67D1B2}"/>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EF3CA4A-455B-4FE8-9F16-9F95B5CDFD16}"/>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2A9BCD2-44C8-4207-A83A-4AEA96698139}"/>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8E13D3E-C365-4CF0-AF84-A45293370E9A}"/>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2AB6006-547E-4434-92CD-61A36433AEB5}"/>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3719E7F-3063-4A2A-AD62-D76CA4D7A254}"/>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B16F45D-563B-4C6D-90C4-3CB4A3705BAA}"/>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EADDF80-574B-4D74-A0E0-1FAF765653D2}"/>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0148487-0A75-4AE9-8DE0-A590BDEE1EEB}"/>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81C9B45-64DB-41B4-85B7-8EC2DCB3E05D}"/>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1C56D49-E7E5-40C1-A76C-8D162A8FDA00}"/>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0E9C6CA-DD22-4DF7-8640-8BAC924FFED5}"/>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5BFBE7F-3E40-4405-8959-8258974F0C6A}"/>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C17AE4E-5AEA-423B-86DB-7A287D3316EC}"/>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638DE55-7DD0-4D4E-AA65-5C647916A5EE}"/>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0CC236A-E19D-4675-B138-20608085C22C}"/>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1DEDC60-846E-4ED8-A092-1ACCAF173AE8}"/>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732A9B7-9153-4856-A518-C441BD32EFFD}"/>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6F4F12B-0A3D-40DC-8648-6D6199DD0B14}"/>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3D39EB6-B9C6-43A6-B743-2B2BC704F38A}"/>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A784A16-980E-4B7D-A5BA-A4DF526C3B8D}"/>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A0FF51F-9B78-46DA-AA45-9AF09A8B9AC1}"/>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4DB7A48-11D0-40FC-8A94-7D67D3A2AF05}"/>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8419BEF7-3647-4391-878F-ECED795BE2A4}"/>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BD9EF4D-F40F-407F-894C-E16A5F7A9CEA}"/>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55B29A85-B038-44CD-B600-0D202D663A15}"/>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232B9A4-87B8-47CB-8DBD-2CBE25553370}"/>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23D0F7E-4CC1-48ED-A8A0-F8A63B56F379}"/>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C357853-42E6-41EC-8F9D-FC084310DDAF}"/>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D786E580-4B79-40E9-ADDC-82DAE4F350ED}"/>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2A34696-E7E1-4416-9A16-622028A7747C}"/>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E8CFB8F3-B66B-4999-A2ED-259310260E47}"/>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28F9E24A-5929-44BC-BE43-1FD9BD12FDF1}"/>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1EA78594-A98B-4509-8022-1B7490072BB2}"/>
            </a:ext>
          </a:extLst>
        </xdr:cNvPr>
        <xdr:cNvCxnSpPr/>
      </xdr:nvCxnSpPr>
      <xdr:spPr>
        <a:xfrm flipV="1">
          <a:off x="4173855" y="5793105"/>
          <a:ext cx="0" cy="1350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851383B0-4367-42B1-A272-ADA9646D3996}"/>
            </a:ext>
          </a:extLst>
        </xdr:cNvPr>
        <xdr:cNvSpPr txBox="1"/>
      </xdr:nvSpPr>
      <xdr:spPr>
        <a:xfrm>
          <a:off x="4212590" y="714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EF2A760C-6B41-4CBC-A7FC-62182A6348CB}"/>
            </a:ext>
          </a:extLst>
        </xdr:cNvPr>
        <xdr:cNvCxnSpPr/>
      </xdr:nvCxnSpPr>
      <xdr:spPr>
        <a:xfrm>
          <a:off x="4112260" y="7143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60" name="【道路】&#10;有形固定資産減価償却率最大値テキスト">
          <a:extLst>
            <a:ext uri="{FF2B5EF4-FFF2-40B4-BE49-F238E27FC236}">
              <a16:creationId xmlns:a16="http://schemas.microsoft.com/office/drawing/2014/main" id="{52967F7D-17C7-4EE9-862A-0CA55909A128}"/>
            </a:ext>
          </a:extLst>
        </xdr:cNvPr>
        <xdr:cNvSpPr txBox="1"/>
      </xdr:nvSpPr>
      <xdr:spPr>
        <a:xfrm>
          <a:off x="4212590" y="5574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61" name="直線コネクタ 60">
          <a:extLst>
            <a:ext uri="{FF2B5EF4-FFF2-40B4-BE49-F238E27FC236}">
              <a16:creationId xmlns:a16="http://schemas.microsoft.com/office/drawing/2014/main" id="{1D3A0583-3FA2-402B-804F-A690A61BB14C}"/>
            </a:ext>
          </a:extLst>
        </xdr:cNvPr>
        <xdr:cNvCxnSpPr/>
      </xdr:nvCxnSpPr>
      <xdr:spPr>
        <a:xfrm>
          <a:off x="4112260" y="57931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57167</xdr:rowOff>
    </xdr:from>
    <xdr:ext cx="405111" cy="259045"/>
    <xdr:sp macro="" textlink="">
      <xdr:nvSpPr>
        <xdr:cNvPr id="62" name="【道路】&#10;有形固定資産減価償却率平均値テキスト">
          <a:extLst>
            <a:ext uri="{FF2B5EF4-FFF2-40B4-BE49-F238E27FC236}">
              <a16:creationId xmlns:a16="http://schemas.microsoft.com/office/drawing/2014/main" id="{B03B4579-E8B2-462D-A3AE-65312C0420FD}"/>
            </a:ext>
          </a:extLst>
        </xdr:cNvPr>
        <xdr:cNvSpPr txBox="1"/>
      </xdr:nvSpPr>
      <xdr:spPr>
        <a:xfrm>
          <a:off x="4212590" y="6568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63" name="フローチャート: 判断 62">
          <a:extLst>
            <a:ext uri="{FF2B5EF4-FFF2-40B4-BE49-F238E27FC236}">
              <a16:creationId xmlns:a16="http://schemas.microsoft.com/office/drawing/2014/main" id="{DE0D621B-A1DA-4214-8AAA-3BEDF562BB13}"/>
            </a:ext>
          </a:extLst>
        </xdr:cNvPr>
        <xdr:cNvSpPr/>
      </xdr:nvSpPr>
      <xdr:spPr>
        <a:xfrm>
          <a:off x="4131310" y="65938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a:extLst>
            <a:ext uri="{FF2B5EF4-FFF2-40B4-BE49-F238E27FC236}">
              <a16:creationId xmlns:a16="http://schemas.microsoft.com/office/drawing/2014/main" id="{24FF46DB-6BF0-4F97-A47D-FCE86884FA99}"/>
            </a:ext>
          </a:extLst>
        </xdr:cNvPr>
        <xdr:cNvSpPr/>
      </xdr:nvSpPr>
      <xdr:spPr>
        <a:xfrm>
          <a:off x="3388360" y="65728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57785</xdr:rowOff>
    </xdr:from>
    <xdr:to>
      <xdr:col>15</xdr:col>
      <xdr:colOff>101600</xdr:colOff>
      <xdr:row>38</xdr:row>
      <xdr:rowOff>159385</xdr:rowOff>
    </xdr:to>
    <xdr:sp macro="" textlink="">
      <xdr:nvSpPr>
        <xdr:cNvPr id="65" name="フローチャート: 判断 64">
          <a:extLst>
            <a:ext uri="{FF2B5EF4-FFF2-40B4-BE49-F238E27FC236}">
              <a16:creationId xmlns:a16="http://schemas.microsoft.com/office/drawing/2014/main" id="{C5D9B407-0BD4-4522-B3C4-AC947F859DE3}"/>
            </a:ext>
          </a:extLst>
        </xdr:cNvPr>
        <xdr:cNvSpPr/>
      </xdr:nvSpPr>
      <xdr:spPr>
        <a:xfrm>
          <a:off x="2571750" y="656907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31115</xdr:rowOff>
    </xdr:from>
    <xdr:to>
      <xdr:col>10</xdr:col>
      <xdr:colOff>165100</xdr:colOff>
      <xdr:row>38</xdr:row>
      <xdr:rowOff>132715</xdr:rowOff>
    </xdr:to>
    <xdr:sp macro="" textlink="">
      <xdr:nvSpPr>
        <xdr:cNvPr id="66" name="フローチャート: 判断 65">
          <a:extLst>
            <a:ext uri="{FF2B5EF4-FFF2-40B4-BE49-F238E27FC236}">
              <a16:creationId xmlns:a16="http://schemas.microsoft.com/office/drawing/2014/main" id="{5357946D-5727-4B8C-9A02-C2003BC5FE2A}"/>
            </a:ext>
          </a:extLst>
        </xdr:cNvPr>
        <xdr:cNvSpPr/>
      </xdr:nvSpPr>
      <xdr:spPr>
        <a:xfrm>
          <a:off x="1774190" y="654431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143510</xdr:rowOff>
    </xdr:from>
    <xdr:to>
      <xdr:col>6</xdr:col>
      <xdr:colOff>38100</xdr:colOff>
      <xdr:row>38</xdr:row>
      <xdr:rowOff>73660</xdr:rowOff>
    </xdr:to>
    <xdr:sp macro="" textlink="">
      <xdr:nvSpPr>
        <xdr:cNvPr id="67" name="フローチャート: 判断 66">
          <a:extLst>
            <a:ext uri="{FF2B5EF4-FFF2-40B4-BE49-F238E27FC236}">
              <a16:creationId xmlns:a16="http://schemas.microsoft.com/office/drawing/2014/main" id="{4918A069-C3FB-49BD-AAB2-E11BFE2CA195}"/>
            </a:ext>
          </a:extLst>
        </xdr:cNvPr>
        <xdr:cNvSpPr/>
      </xdr:nvSpPr>
      <xdr:spPr>
        <a:xfrm>
          <a:off x="988060" y="648525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0C8334C-19CA-4924-928E-7CEB8E8B99DD}"/>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A2F8E8A-ED5F-4E73-AEA3-444A341AF724}"/>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FADCEAD-33CF-4D33-9344-301367AA3A43}"/>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652F172-EE4B-429F-9433-F256737A3BBA}"/>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5490B61-FB33-429A-9A0B-4BD286FD4830}"/>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92075</xdr:rowOff>
    </xdr:from>
    <xdr:to>
      <xdr:col>24</xdr:col>
      <xdr:colOff>114300</xdr:colOff>
      <xdr:row>37</xdr:row>
      <xdr:rowOff>22225</xdr:rowOff>
    </xdr:to>
    <xdr:sp macro="" textlink="">
      <xdr:nvSpPr>
        <xdr:cNvPr id="73" name="楕円 72">
          <a:extLst>
            <a:ext uri="{FF2B5EF4-FFF2-40B4-BE49-F238E27FC236}">
              <a16:creationId xmlns:a16="http://schemas.microsoft.com/office/drawing/2014/main" id="{92B4F2B9-F897-48DD-8E5A-E87C28B6E9E7}"/>
            </a:ext>
          </a:extLst>
        </xdr:cNvPr>
        <xdr:cNvSpPr/>
      </xdr:nvSpPr>
      <xdr:spPr>
        <a:xfrm>
          <a:off x="4131310" y="626808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114952</xdr:rowOff>
    </xdr:from>
    <xdr:ext cx="405111" cy="259045"/>
    <xdr:sp macro="" textlink="">
      <xdr:nvSpPr>
        <xdr:cNvPr id="74" name="【道路】&#10;有形固定資産減価償却率該当値テキスト">
          <a:extLst>
            <a:ext uri="{FF2B5EF4-FFF2-40B4-BE49-F238E27FC236}">
              <a16:creationId xmlns:a16="http://schemas.microsoft.com/office/drawing/2014/main" id="{2AE43688-9676-485A-B652-CFCD228D98C0}"/>
            </a:ext>
          </a:extLst>
        </xdr:cNvPr>
        <xdr:cNvSpPr txBox="1"/>
      </xdr:nvSpPr>
      <xdr:spPr>
        <a:xfrm>
          <a:off x="4212590"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52070</xdr:rowOff>
    </xdr:from>
    <xdr:to>
      <xdr:col>20</xdr:col>
      <xdr:colOff>38100</xdr:colOff>
      <xdr:row>36</xdr:row>
      <xdr:rowOff>153670</xdr:rowOff>
    </xdr:to>
    <xdr:sp macro="" textlink="">
      <xdr:nvSpPr>
        <xdr:cNvPr id="75" name="楕円 74">
          <a:extLst>
            <a:ext uri="{FF2B5EF4-FFF2-40B4-BE49-F238E27FC236}">
              <a16:creationId xmlns:a16="http://schemas.microsoft.com/office/drawing/2014/main" id="{EDA1020B-D5E5-4D8E-AE49-C92504FE08B0}"/>
            </a:ext>
          </a:extLst>
        </xdr:cNvPr>
        <xdr:cNvSpPr/>
      </xdr:nvSpPr>
      <xdr:spPr>
        <a:xfrm>
          <a:off x="3388360" y="62280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102870</xdr:rowOff>
    </xdr:from>
    <xdr:to>
      <xdr:col>24</xdr:col>
      <xdr:colOff>63500</xdr:colOff>
      <xdr:row>36</xdr:row>
      <xdr:rowOff>142875</xdr:rowOff>
    </xdr:to>
    <xdr:cxnSp macro="">
      <xdr:nvCxnSpPr>
        <xdr:cNvPr id="76" name="直線コネクタ 75">
          <a:extLst>
            <a:ext uri="{FF2B5EF4-FFF2-40B4-BE49-F238E27FC236}">
              <a16:creationId xmlns:a16="http://schemas.microsoft.com/office/drawing/2014/main" id="{6957C3AD-B8F4-44AF-A63D-F7E04FE27FE7}"/>
            </a:ext>
          </a:extLst>
        </xdr:cNvPr>
        <xdr:cNvCxnSpPr/>
      </xdr:nvCxnSpPr>
      <xdr:spPr>
        <a:xfrm>
          <a:off x="3431540" y="6273165"/>
          <a:ext cx="74295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10160</xdr:rowOff>
    </xdr:from>
    <xdr:to>
      <xdr:col>15</xdr:col>
      <xdr:colOff>101600</xdr:colOff>
      <xdr:row>36</xdr:row>
      <xdr:rowOff>111760</xdr:rowOff>
    </xdr:to>
    <xdr:sp macro="" textlink="">
      <xdr:nvSpPr>
        <xdr:cNvPr id="77" name="楕円 76">
          <a:extLst>
            <a:ext uri="{FF2B5EF4-FFF2-40B4-BE49-F238E27FC236}">
              <a16:creationId xmlns:a16="http://schemas.microsoft.com/office/drawing/2014/main" id="{A1EEE790-4DDC-4569-8788-40EA7F35A5FD}"/>
            </a:ext>
          </a:extLst>
        </xdr:cNvPr>
        <xdr:cNvSpPr/>
      </xdr:nvSpPr>
      <xdr:spPr>
        <a:xfrm>
          <a:off x="2571750" y="618426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60960</xdr:rowOff>
    </xdr:from>
    <xdr:to>
      <xdr:col>19</xdr:col>
      <xdr:colOff>177800</xdr:colOff>
      <xdr:row>36</xdr:row>
      <xdr:rowOff>102870</xdr:rowOff>
    </xdr:to>
    <xdr:cxnSp macro="">
      <xdr:nvCxnSpPr>
        <xdr:cNvPr id="78" name="直線コネクタ 77">
          <a:extLst>
            <a:ext uri="{FF2B5EF4-FFF2-40B4-BE49-F238E27FC236}">
              <a16:creationId xmlns:a16="http://schemas.microsoft.com/office/drawing/2014/main" id="{BCA2865A-F7CC-4060-A1F0-52DF11925E05}"/>
            </a:ext>
          </a:extLst>
        </xdr:cNvPr>
        <xdr:cNvCxnSpPr/>
      </xdr:nvCxnSpPr>
      <xdr:spPr>
        <a:xfrm>
          <a:off x="2626360" y="6229350"/>
          <a:ext cx="80518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147320</xdr:rowOff>
    </xdr:from>
    <xdr:to>
      <xdr:col>10</xdr:col>
      <xdr:colOff>165100</xdr:colOff>
      <xdr:row>36</xdr:row>
      <xdr:rowOff>77470</xdr:rowOff>
    </xdr:to>
    <xdr:sp macro="" textlink="">
      <xdr:nvSpPr>
        <xdr:cNvPr id="79" name="楕円 78">
          <a:extLst>
            <a:ext uri="{FF2B5EF4-FFF2-40B4-BE49-F238E27FC236}">
              <a16:creationId xmlns:a16="http://schemas.microsoft.com/office/drawing/2014/main" id="{9AF189D9-D509-44C1-827A-E19D88AA04D4}"/>
            </a:ext>
          </a:extLst>
        </xdr:cNvPr>
        <xdr:cNvSpPr/>
      </xdr:nvSpPr>
      <xdr:spPr>
        <a:xfrm>
          <a:off x="1774190" y="61461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26670</xdr:rowOff>
    </xdr:from>
    <xdr:to>
      <xdr:col>15</xdr:col>
      <xdr:colOff>50800</xdr:colOff>
      <xdr:row>36</xdr:row>
      <xdr:rowOff>60960</xdr:rowOff>
    </xdr:to>
    <xdr:cxnSp macro="">
      <xdr:nvCxnSpPr>
        <xdr:cNvPr id="80" name="直線コネクタ 79">
          <a:extLst>
            <a:ext uri="{FF2B5EF4-FFF2-40B4-BE49-F238E27FC236}">
              <a16:creationId xmlns:a16="http://schemas.microsoft.com/office/drawing/2014/main" id="{041EDD27-4FCF-4752-AEB5-1DF89C0A3690}"/>
            </a:ext>
          </a:extLst>
        </xdr:cNvPr>
        <xdr:cNvCxnSpPr/>
      </xdr:nvCxnSpPr>
      <xdr:spPr>
        <a:xfrm>
          <a:off x="1828800" y="6196965"/>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105410</xdr:rowOff>
    </xdr:from>
    <xdr:to>
      <xdr:col>6</xdr:col>
      <xdr:colOff>38100</xdr:colOff>
      <xdr:row>36</xdr:row>
      <xdr:rowOff>35560</xdr:rowOff>
    </xdr:to>
    <xdr:sp macro="" textlink="">
      <xdr:nvSpPr>
        <xdr:cNvPr id="81" name="楕円 80">
          <a:extLst>
            <a:ext uri="{FF2B5EF4-FFF2-40B4-BE49-F238E27FC236}">
              <a16:creationId xmlns:a16="http://schemas.microsoft.com/office/drawing/2014/main" id="{7C52F0CF-46EA-44AB-A320-D7F08918EE7C}"/>
            </a:ext>
          </a:extLst>
        </xdr:cNvPr>
        <xdr:cNvSpPr/>
      </xdr:nvSpPr>
      <xdr:spPr>
        <a:xfrm>
          <a:off x="988060" y="61042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156210</xdr:rowOff>
    </xdr:from>
    <xdr:to>
      <xdr:col>10</xdr:col>
      <xdr:colOff>114300</xdr:colOff>
      <xdr:row>36</xdr:row>
      <xdr:rowOff>26670</xdr:rowOff>
    </xdr:to>
    <xdr:cxnSp macro="">
      <xdr:nvCxnSpPr>
        <xdr:cNvPr id="82" name="直線コネクタ 81">
          <a:extLst>
            <a:ext uri="{FF2B5EF4-FFF2-40B4-BE49-F238E27FC236}">
              <a16:creationId xmlns:a16="http://schemas.microsoft.com/office/drawing/2014/main" id="{B2DE5591-E475-499F-BA4A-B35D0C57902E}"/>
            </a:ext>
          </a:extLst>
        </xdr:cNvPr>
        <xdr:cNvCxnSpPr/>
      </xdr:nvCxnSpPr>
      <xdr:spPr>
        <a:xfrm>
          <a:off x="1031240" y="6158865"/>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146702</xdr:rowOff>
    </xdr:from>
    <xdr:ext cx="405111" cy="259045"/>
    <xdr:sp macro="" textlink="">
      <xdr:nvSpPr>
        <xdr:cNvPr id="83" name="n_1aveValue【道路】&#10;有形固定資産減価償却率">
          <a:extLst>
            <a:ext uri="{FF2B5EF4-FFF2-40B4-BE49-F238E27FC236}">
              <a16:creationId xmlns:a16="http://schemas.microsoft.com/office/drawing/2014/main" id="{653C8066-8084-4B92-A1A1-DF514CDAED67}"/>
            </a:ext>
          </a:extLst>
        </xdr:cNvPr>
        <xdr:cNvSpPr txBox="1"/>
      </xdr:nvSpPr>
      <xdr:spPr>
        <a:xfrm>
          <a:off x="3239144" y="665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150512</xdr:rowOff>
    </xdr:from>
    <xdr:ext cx="405111" cy="259045"/>
    <xdr:sp macro="" textlink="">
      <xdr:nvSpPr>
        <xdr:cNvPr id="84" name="n_2aveValue【道路】&#10;有形固定資産減価償却率">
          <a:extLst>
            <a:ext uri="{FF2B5EF4-FFF2-40B4-BE49-F238E27FC236}">
              <a16:creationId xmlns:a16="http://schemas.microsoft.com/office/drawing/2014/main" id="{1E0BC594-35B9-43A3-9E7E-CD3C43DF51EA}"/>
            </a:ext>
          </a:extLst>
        </xdr:cNvPr>
        <xdr:cNvSpPr txBox="1"/>
      </xdr:nvSpPr>
      <xdr:spPr>
        <a:xfrm>
          <a:off x="2439044" y="666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123842</xdr:rowOff>
    </xdr:from>
    <xdr:ext cx="405111" cy="259045"/>
    <xdr:sp macro="" textlink="">
      <xdr:nvSpPr>
        <xdr:cNvPr id="85" name="n_3aveValue【道路】&#10;有形固定資産減価償却率">
          <a:extLst>
            <a:ext uri="{FF2B5EF4-FFF2-40B4-BE49-F238E27FC236}">
              <a16:creationId xmlns:a16="http://schemas.microsoft.com/office/drawing/2014/main" id="{E21CA5A6-603E-4941-8637-7CDEEFCFD29A}"/>
            </a:ext>
          </a:extLst>
        </xdr:cNvPr>
        <xdr:cNvSpPr txBox="1"/>
      </xdr:nvSpPr>
      <xdr:spPr>
        <a:xfrm>
          <a:off x="1641484" y="664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64787</xdr:rowOff>
    </xdr:from>
    <xdr:ext cx="405111" cy="259045"/>
    <xdr:sp macro="" textlink="">
      <xdr:nvSpPr>
        <xdr:cNvPr id="86" name="n_4aveValue【道路】&#10;有形固定資産減価償却率">
          <a:extLst>
            <a:ext uri="{FF2B5EF4-FFF2-40B4-BE49-F238E27FC236}">
              <a16:creationId xmlns:a16="http://schemas.microsoft.com/office/drawing/2014/main" id="{2E80CFB6-4794-42CD-BDBA-16F2E888D50E}"/>
            </a:ext>
          </a:extLst>
        </xdr:cNvPr>
        <xdr:cNvSpPr txBox="1"/>
      </xdr:nvSpPr>
      <xdr:spPr>
        <a:xfrm>
          <a:off x="855354" y="657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170197</xdr:rowOff>
    </xdr:from>
    <xdr:ext cx="405111" cy="259045"/>
    <xdr:sp macro="" textlink="">
      <xdr:nvSpPr>
        <xdr:cNvPr id="87" name="n_1mainValue【道路】&#10;有形固定資産減価償却率">
          <a:extLst>
            <a:ext uri="{FF2B5EF4-FFF2-40B4-BE49-F238E27FC236}">
              <a16:creationId xmlns:a16="http://schemas.microsoft.com/office/drawing/2014/main" id="{8265DCCC-01EF-4A66-BC29-ED4AB7E76B58}"/>
            </a:ext>
          </a:extLst>
        </xdr:cNvPr>
        <xdr:cNvSpPr txBox="1"/>
      </xdr:nvSpPr>
      <xdr:spPr>
        <a:xfrm>
          <a:off x="323914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128287</xdr:rowOff>
    </xdr:from>
    <xdr:ext cx="405111" cy="259045"/>
    <xdr:sp macro="" textlink="">
      <xdr:nvSpPr>
        <xdr:cNvPr id="88" name="n_2mainValue【道路】&#10;有形固定資産減価償却率">
          <a:extLst>
            <a:ext uri="{FF2B5EF4-FFF2-40B4-BE49-F238E27FC236}">
              <a16:creationId xmlns:a16="http://schemas.microsoft.com/office/drawing/2014/main" id="{60328328-6507-450A-A0D5-EDAA504755D2}"/>
            </a:ext>
          </a:extLst>
        </xdr:cNvPr>
        <xdr:cNvSpPr txBox="1"/>
      </xdr:nvSpPr>
      <xdr:spPr>
        <a:xfrm>
          <a:off x="2439044" y="596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93997</xdr:rowOff>
    </xdr:from>
    <xdr:ext cx="405111" cy="259045"/>
    <xdr:sp macro="" textlink="">
      <xdr:nvSpPr>
        <xdr:cNvPr id="89" name="n_3mainValue【道路】&#10;有形固定資産減価償却率">
          <a:extLst>
            <a:ext uri="{FF2B5EF4-FFF2-40B4-BE49-F238E27FC236}">
              <a16:creationId xmlns:a16="http://schemas.microsoft.com/office/drawing/2014/main" id="{3A83F982-2418-4D9F-A225-AD3020AF47D1}"/>
            </a:ext>
          </a:extLst>
        </xdr:cNvPr>
        <xdr:cNvSpPr txBox="1"/>
      </xdr:nvSpPr>
      <xdr:spPr>
        <a:xfrm>
          <a:off x="1641484" y="592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52087</xdr:rowOff>
    </xdr:from>
    <xdr:ext cx="405111" cy="259045"/>
    <xdr:sp macro="" textlink="">
      <xdr:nvSpPr>
        <xdr:cNvPr id="90" name="n_4mainValue【道路】&#10;有形固定資産減価償却率">
          <a:extLst>
            <a:ext uri="{FF2B5EF4-FFF2-40B4-BE49-F238E27FC236}">
              <a16:creationId xmlns:a16="http://schemas.microsoft.com/office/drawing/2014/main" id="{CB4A7CEE-1A0B-4374-83D5-3DDEA7F2CADE}"/>
            </a:ext>
          </a:extLst>
        </xdr:cNvPr>
        <xdr:cNvSpPr txBox="1"/>
      </xdr:nvSpPr>
      <xdr:spPr>
        <a:xfrm>
          <a:off x="855354" y="58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E94849FB-D76C-4F47-B4FA-4E2E4F36AA11}"/>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C24CD35B-D4BA-4D45-B692-A676C1A5B629}"/>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439856F6-ECFC-4036-9CBF-67A0ADE1CBB0}"/>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AC18D004-8F3E-4E43-AE4D-9D5D74345F9D}"/>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350A37FE-454B-4ECC-8AAC-7D907A3FB15C}"/>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56471FF2-B4D3-4CAE-8BD4-1867F43C1DA3}"/>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A0C91105-4548-4F49-9783-D66E17355054}"/>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45BA9396-E117-4CFC-9E49-E71993A04169}"/>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9ABA1FC2-476B-42D8-8CEA-F5DCB43F6796}"/>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A1D759CD-DCAF-41F6-99F9-677431157130}"/>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BB7E68D5-E0C3-46AA-B939-8D078F5193A3}"/>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B9D468FB-0993-4E86-80E9-21739A770C70}"/>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D43B9253-295A-46AE-8278-4541A86C97F6}"/>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17824F5F-8665-444F-93A4-01584C3AE517}"/>
            </a:ext>
          </a:extLst>
        </xdr:cNvPr>
        <xdr:cNvSpPr txBox="1"/>
      </xdr:nvSpPr>
      <xdr:spPr>
        <a:xfrm>
          <a:off x="5416126" y="671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9268CEEE-08D9-47FD-B3C9-8A2DF8D44184}"/>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BD9792B2-70CD-405A-907A-835C444E8478}"/>
            </a:ext>
          </a:extLst>
        </xdr:cNvPr>
        <xdr:cNvSpPr txBox="1"/>
      </xdr:nvSpPr>
      <xdr:spPr>
        <a:xfrm>
          <a:off x="5416126" y="6336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6DA28C26-3697-4C58-A1C7-4CA543C6F7C0}"/>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CF22AD5C-9FCB-4AC1-B3E4-EB3892EAF888}"/>
            </a:ext>
          </a:extLst>
        </xdr:cNvPr>
        <xdr:cNvSpPr txBox="1"/>
      </xdr:nvSpPr>
      <xdr:spPr>
        <a:xfrm>
          <a:off x="5416126" y="595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B043A7C8-AFBB-43AE-878E-D348FEB9C0BF}"/>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749A963E-EEF0-47D2-9628-4A10BC3CDF5F}"/>
            </a:ext>
          </a:extLst>
        </xdr:cNvPr>
        <xdr:cNvSpPr txBox="1"/>
      </xdr:nvSpPr>
      <xdr:spPr>
        <a:xfrm>
          <a:off x="5331688" y="557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93EA817E-AC49-4E53-9590-729AA8F56AE8}"/>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4E4A17D5-F4D1-45E0-8307-80E356B76F77}"/>
            </a:ext>
          </a:extLst>
        </xdr:cNvPr>
        <xdr:cNvSpPr txBox="1"/>
      </xdr:nvSpPr>
      <xdr:spPr>
        <a:xfrm>
          <a:off x="5331688" y="519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2320EC8E-C209-4113-8C8B-6CE23CB88CD4}"/>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135974</xdr:rowOff>
    </xdr:from>
    <xdr:to>
      <xdr:col>54</xdr:col>
      <xdr:colOff>189865</xdr:colOff>
      <xdr:row>42</xdr:row>
      <xdr:rowOff>34420</xdr:rowOff>
    </xdr:to>
    <xdr:cxnSp macro="">
      <xdr:nvCxnSpPr>
        <xdr:cNvPr id="114" name="直線コネクタ 113">
          <a:extLst>
            <a:ext uri="{FF2B5EF4-FFF2-40B4-BE49-F238E27FC236}">
              <a16:creationId xmlns:a16="http://schemas.microsoft.com/office/drawing/2014/main" id="{C8F09715-31BC-4D2C-B247-A03DBAA2C473}"/>
            </a:ext>
          </a:extLst>
        </xdr:cNvPr>
        <xdr:cNvCxnSpPr/>
      </xdr:nvCxnSpPr>
      <xdr:spPr>
        <a:xfrm flipV="1">
          <a:off x="9429115" y="5961464"/>
          <a:ext cx="0" cy="127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45819</xdr:rowOff>
    </xdr:from>
    <xdr:ext cx="469744" cy="259045"/>
    <xdr:sp macro="" textlink="">
      <xdr:nvSpPr>
        <xdr:cNvPr id="115" name="【道路】&#10;一人当たり延長最小値テキスト">
          <a:extLst>
            <a:ext uri="{FF2B5EF4-FFF2-40B4-BE49-F238E27FC236}">
              <a16:creationId xmlns:a16="http://schemas.microsoft.com/office/drawing/2014/main" id="{253869D6-AEB0-45D7-AA7B-9425B252E546}"/>
            </a:ext>
          </a:extLst>
        </xdr:cNvPr>
        <xdr:cNvSpPr txBox="1"/>
      </xdr:nvSpPr>
      <xdr:spPr>
        <a:xfrm>
          <a:off x="9467850" y="724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34420</xdr:rowOff>
    </xdr:from>
    <xdr:to>
      <xdr:col>55</xdr:col>
      <xdr:colOff>88900</xdr:colOff>
      <xdr:row>42</xdr:row>
      <xdr:rowOff>34420</xdr:rowOff>
    </xdr:to>
    <xdr:cxnSp macro="">
      <xdr:nvCxnSpPr>
        <xdr:cNvPr id="116" name="直線コネクタ 115">
          <a:extLst>
            <a:ext uri="{FF2B5EF4-FFF2-40B4-BE49-F238E27FC236}">
              <a16:creationId xmlns:a16="http://schemas.microsoft.com/office/drawing/2014/main" id="{77971514-0874-4D8A-BE36-01987C934475}"/>
            </a:ext>
          </a:extLst>
        </xdr:cNvPr>
        <xdr:cNvCxnSpPr/>
      </xdr:nvCxnSpPr>
      <xdr:spPr>
        <a:xfrm>
          <a:off x="9356090" y="723532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82651</xdr:rowOff>
    </xdr:from>
    <xdr:ext cx="690189" cy="259045"/>
    <xdr:sp macro="" textlink="">
      <xdr:nvSpPr>
        <xdr:cNvPr id="117" name="【道路】&#10;一人当たり延長最大値テキスト">
          <a:extLst>
            <a:ext uri="{FF2B5EF4-FFF2-40B4-BE49-F238E27FC236}">
              <a16:creationId xmlns:a16="http://schemas.microsoft.com/office/drawing/2014/main" id="{B3372667-88D4-4B1E-9608-F41682805851}"/>
            </a:ext>
          </a:extLst>
        </xdr:cNvPr>
        <xdr:cNvSpPr txBox="1"/>
      </xdr:nvSpPr>
      <xdr:spPr>
        <a:xfrm>
          <a:off x="9467850" y="57424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135974</xdr:rowOff>
    </xdr:from>
    <xdr:to>
      <xdr:col>55</xdr:col>
      <xdr:colOff>88900</xdr:colOff>
      <xdr:row>34</xdr:row>
      <xdr:rowOff>135974</xdr:rowOff>
    </xdr:to>
    <xdr:cxnSp macro="">
      <xdr:nvCxnSpPr>
        <xdr:cNvPr id="118" name="直線コネクタ 117">
          <a:extLst>
            <a:ext uri="{FF2B5EF4-FFF2-40B4-BE49-F238E27FC236}">
              <a16:creationId xmlns:a16="http://schemas.microsoft.com/office/drawing/2014/main" id="{623B3E3B-3AC8-4C23-BB64-43F18B699E88}"/>
            </a:ext>
          </a:extLst>
        </xdr:cNvPr>
        <xdr:cNvCxnSpPr/>
      </xdr:nvCxnSpPr>
      <xdr:spPr>
        <a:xfrm>
          <a:off x="9356090" y="596146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134718</xdr:rowOff>
    </xdr:from>
    <xdr:ext cx="534377" cy="259045"/>
    <xdr:sp macro="" textlink="">
      <xdr:nvSpPr>
        <xdr:cNvPr id="119" name="【道路】&#10;一人当たり延長平均値テキスト">
          <a:extLst>
            <a:ext uri="{FF2B5EF4-FFF2-40B4-BE49-F238E27FC236}">
              <a16:creationId xmlns:a16="http://schemas.microsoft.com/office/drawing/2014/main" id="{1875BD8B-1269-4CC0-900E-E38017C6E56B}"/>
            </a:ext>
          </a:extLst>
        </xdr:cNvPr>
        <xdr:cNvSpPr txBox="1"/>
      </xdr:nvSpPr>
      <xdr:spPr>
        <a:xfrm>
          <a:off x="9467850" y="6988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111841</xdr:rowOff>
    </xdr:from>
    <xdr:to>
      <xdr:col>55</xdr:col>
      <xdr:colOff>50800</xdr:colOff>
      <xdr:row>42</xdr:row>
      <xdr:rowOff>41991</xdr:rowOff>
    </xdr:to>
    <xdr:sp macro="" textlink="">
      <xdr:nvSpPr>
        <xdr:cNvPr id="120" name="フローチャート: 判断 119">
          <a:extLst>
            <a:ext uri="{FF2B5EF4-FFF2-40B4-BE49-F238E27FC236}">
              <a16:creationId xmlns:a16="http://schemas.microsoft.com/office/drawing/2014/main" id="{14068267-B663-4A58-A0E7-7FFB813F852F}"/>
            </a:ext>
          </a:extLst>
        </xdr:cNvPr>
        <xdr:cNvSpPr/>
      </xdr:nvSpPr>
      <xdr:spPr>
        <a:xfrm>
          <a:off x="9394190" y="7141291"/>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112024</xdr:rowOff>
    </xdr:from>
    <xdr:to>
      <xdr:col>50</xdr:col>
      <xdr:colOff>165100</xdr:colOff>
      <xdr:row>42</xdr:row>
      <xdr:rowOff>42174</xdr:rowOff>
    </xdr:to>
    <xdr:sp macro="" textlink="">
      <xdr:nvSpPr>
        <xdr:cNvPr id="121" name="フローチャート: 判断 120">
          <a:extLst>
            <a:ext uri="{FF2B5EF4-FFF2-40B4-BE49-F238E27FC236}">
              <a16:creationId xmlns:a16="http://schemas.microsoft.com/office/drawing/2014/main" id="{C40B8AC8-D4A9-440B-84A1-C39591DCF1D7}"/>
            </a:ext>
          </a:extLst>
        </xdr:cNvPr>
        <xdr:cNvSpPr/>
      </xdr:nvSpPr>
      <xdr:spPr>
        <a:xfrm>
          <a:off x="8632190" y="714147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99646</xdr:rowOff>
    </xdr:from>
    <xdr:to>
      <xdr:col>46</xdr:col>
      <xdr:colOff>38100</xdr:colOff>
      <xdr:row>42</xdr:row>
      <xdr:rowOff>29796</xdr:rowOff>
    </xdr:to>
    <xdr:sp macro="" textlink="">
      <xdr:nvSpPr>
        <xdr:cNvPr id="122" name="フローチャート: 判断 121">
          <a:extLst>
            <a:ext uri="{FF2B5EF4-FFF2-40B4-BE49-F238E27FC236}">
              <a16:creationId xmlns:a16="http://schemas.microsoft.com/office/drawing/2014/main" id="{181BC61B-1CBC-4D67-9069-F95AC42AA483}"/>
            </a:ext>
          </a:extLst>
        </xdr:cNvPr>
        <xdr:cNvSpPr/>
      </xdr:nvSpPr>
      <xdr:spPr>
        <a:xfrm>
          <a:off x="7846060" y="712528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99969</xdr:rowOff>
    </xdr:from>
    <xdr:to>
      <xdr:col>41</xdr:col>
      <xdr:colOff>101600</xdr:colOff>
      <xdr:row>42</xdr:row>
      <xdr:rowOff>30119</xdr:rowOff>
    </xdr:to>
    <xdr:sp macro="" textlink="">
      <xdr:nvSpPr>
        <xdr:cNvPr id="123" name="フローチャート: 判断 122">
          <a:extLst>
            <a:ext uri="{FF2B5EF4-FFF2-40B4-BE49-F238E27FC236}">
              <a16:creationId xmlns:a16="http://schemas.microsoft.com/office/drawing/2014/main" id="{360DD938-D4CC-4155-8942-EF4406B884D2}"/>
            </a:ext>
          </a:extLst>
        </xdr:cNvPr>
        <xdr:cNvSpPr/>
      </xdr:nvSpPr>
      <xdr:spPr>
        <a:xfrm>
          <a:off x="7029450" y="712560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95982</xdr:rowOff>
    </xdr:from>
    <xdr:to>
      <xdr:col>36</xdr:col>
      <xdr:colOff>165100</xdr:colOff>
      <xdr:row>42</xdr:row>
      <xdr:rowOff>26132</xdr:rowOff>
    </xdr:to>
    <xdr:sp macro="" textlink="">
      <xdr:nvSpPr>
        <xdr:cNvPr id="124" name="フローチャート: 判断 123">
          <a:extLst>
            <a:ext uri="{FF2B5EF4-FFF2-40B4-BE49-F238E27FC236}">
              <a16:creationId xmlns:a16="http://schemas.microsoft.com/office/drawing/2014/main" id="{8C95AA15-B120-4D3D-8AC2-423B60BD174D}"/>
            </a:ext>
          </a:extLst>
        </xdr:cNvPr>
        <xdr:cNvSpPr/>
      </xdr:nvSpPr>
      <xdr:spPr>
        <a:xfrm>
          <a:off x="6231890" y="7121622"/>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BBC82AF-9D28-46EC-9A09-A50568354C1B}"/>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250FED4-D140-466A-81D1-C332B0A65FB6}"/>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F900C64-5F91-4127-8199-5DA877947514}"/>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BB4E50F-B547-4A26-A9B3-4E8440FB69D4}"/>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A31B21D-29E2-48AF-9B74-A6CA4334F4BD}"/>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145048</xdr:rowOff>
    </xdr:from>
    <xdr:to>
      <xdr:col>55</xdr:col>
      <xdr:colOff>50800</xdr:colOff>
      <xdr:row>42</xdr:row>
      <xdr:rowOff>75198</xdr:rowOff>
    </xdr:to>
    <xdr:sp macro="" textlink="">
      <xdr:nvSpPr>
        <xdr:cNvPr id="130" name="楕円 129">
          <a:extLst>
            <a:ext uri="{FF2B5EF4-FFF2-40B4-BE49-F238E27FC236}">
              <a16:creationId xmlns:a16="http://schemas.microsoft.com/office/drawing/2014/main" id="{91147280-5F61-401E-9DF2-CDFAE101D60E}"/>
            </a:ext>
          </a:extLst>
        </xdr:cNvPr>
        <xdr:cNvSpPr/>
      </xdr:nvSpPr>
      <xdr:spPr>
        <a:xfrm>
          <a:off x="9394190" y="7172593"/>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90268</xdr:rowOff>
    </xdr:from>
    <xdr:ext cx="534377" cy="259045"/>
    <xdr:sp macro="" textlink="">
      <xdr:nvSpPr>
        <xdr:cNvPr id="131" name="【道路】&#10;一人当たり延長該当値テキスト">
          <a:extLst>
            <a:ext uri="{FF2B5EF4-FFF2-40B4-BE49-F238E27FC236}">
              <a16:creationId xmlns:a16="http://schemas.microsoft.com/office/drawing/2014/main" id="{5FD56CB0-705E-44D3-88BF-F7B2C45CE91D}"/>
            </a:ext>
          </a:extLst>
        </xdr:cNvPr>
        <xdr:cNvSpPr txBox="1"/>
      </xdr:nvSpPr>
      <xdr:spPr>
        <a:xfrm>
          <a:off x="9467850" y="712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145288</xdr:rowOff>
    </xdr:from>
    <xdr:to>
      <xdr:col>50</xdr:col>
      <xdr:colOff>165100</xdr:colOff>
      <xdr:row>42</xdr:row>
      <xdr:rowOff>75438</xdr:rowOff>
    </xdr:to>
    <xdr:sp macro="" textlink="">
      <xdr:nvSpPr>
        <xdr:cNvPr id="132" name="楕円 131">
          <a:extLst>
            <a:ext uri="{FF2B5EF4-FFF2-40B4-BE49-F238E27FC236}">
              <a16:creationId xmlns:a16="http://schemas.microsoft.com/office/drawing/2014/main" id="{C3F60368-9AD6-4A6C-9CD3-D3FE396FA4C1}"/>
            </a:ext>
          </a:extLst>
        </xdr:cNvPr>
        <xdr:cNvSpPr/>
      </xdr:nvSpPr>
      <xdr:spPr>
        <a:xfrm>
          <a:off x="8632190" y="717283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24398</xdr:rowOff>
    </xdr:from>
    <xdr:to>
      <xdr:col>55</xdr:col>
      <xdr:colOff>0</xdr:colOff>
      <xdr:row>42</xdr:row>
      <xdr:rowOff>24638</xdr:rowOff>
    </xdr:to>
    <xdr:cxnSp macro="">
      <xdr:nvCxnSpPr>
        <xdr:cNvPr id="133" name="直線コネクタ 132">
          <a:extLst>
            <a:ext uri="{FF2B5EF4-FFF2-40B4-BE49-F238E27FC236}">
              <a16:creationId xmlns:a16="http://schemas.microsoft.com/office/drawing/2014/main" id="{64F2845E-80DC-4D83-95F8-16ED7E3E8CDA}"/>
            </a:ext>
          </a:extLst>
        </xdr:cNvPr>
        <xdr:cNvCxnSpPr/>
      </xdr:nvCxnSpPr>
      <xdr:spPr>
        <a:xfrm flipV="1">
          <a:off x="8686800" y="7221488"/>
          <a:ext cx="742950" cy="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145451</xdr:rowOff>
    </xdr:from>
    <xdr:to>
      <xdr:col>46</xdr:col>
      <xdr:colOff>38100</xdr:colOff>
      <xdr:row>42</xdr:row>
      <xdr:rowOff>75601</xdr:rowOff>
    </xdr:to>
    <xdr:sp macro="" textlink="">
      <xdr:nvSpPr>
        <xdr:cNvPr id="134" name="楕円 133">
          <a:extLst>
            <a:ext uri="{FF2B5EF4-FFF2-40B4-BE49-F238E27FC236}">
              <a16:creationId xmlns:a16="http://schemas.microsoft.com/office/drawing/2014/main" id="{CC547016-A33D-4071-815A-76AA2BD49951}"/>
            </a:ext>
          </a:extLst>
        </xdr:cNvPr>
        <xdr:cNvSpPr/>
      </xdr:nvSpPr>
      <xdr:spPr>
        <a:xfrm>
          <a:off x="7846060" y="717299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24638</xdr:rowOff>
    </xdr:from>
    <xdr:to>
      <xdr:col>50</xdr:col>
      <xdr:colOff>114300</xdr:colOff>
      <xdr:row>42</xdr:row>
      <xdr:rowOff>24801</xdr:rowOff>
    </xdr:to>
    <xdr:cxnSp macro="">
      <xdr:nvCxnSpPr>
        <xdr:cNvPr id="135" name="直線コネクタ 134">
          <a:extLst>
            <a:ext uri="{FF2B5EF4-FFF2-40B4-BE49-F238E27FC236}">
              <a16:creationId xmlns:a16="http://schemas.microsoft.com/office/drawing/2014/main" id="{926D8AC4-C231-451A-954F-F07A1C163D7C}"/>
            </a:ext>
          </a:extLst>
        </xdr:cNvPr>
        <xdr:cNvCxnSpPr/>
      </xdr:nvCxnSpPr>
      <xdr:spPr>
        <a:xfrm flipV="1">
          <a:off x="7889240" y="7221728"/>
          <a:ext cx="79756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145521</xdr:rowOff>
    </xdr:from>
    <xdr:to>
      <xdr:col>41</xdr:col>
      <xdr:colOff>101600</xdr:colOff>
      <xdr:row>42</xdr:row>
      <xdr:rowOff>75671</xdr:rowOff>
    </xdr:to>
    <xdr:sp macro="" textlink="">
      <xdr:nvSpPr>
        <xdr:cNvPr id="136" name="楕円 135">
          <a:extLst>
            <a:ext uri="{FF2B5EF4-FFF2-40B4-BE49-F238E27FC236}">
              <a16:creationId xmlns:a16="http://schemas.microsoft.com/office/drawing/2014/main" id="{5090D311-5F00-4261-A7EA-2AF0FCF07DED}"/>
            </a:ext>
          </a:extLst>
        </xdr:cNvPr>
        <xdr:cNvSpPr/>
      </xdr:nvSpPr>
      <xdr:spPr>
        <a:xfrm>
          <a:off x="7029450" y="717306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24801</xdr:rowOff>
    </xdr:from>
    <xdr:to>
      <xdr:col>45</xdr:col>
      <xdr:colOff>177800</xdr:colOff>
      <xdr:row>42</xdr:row>
      <xdr:rowOff>24871</xdr:rowOff>
    </xdr:to>
    <xdr:cxnSp macro="">
      <xdr:nvCxnSpPr>
        <xdr:cNvPr id="137" name="直線コネクタ 136">
          <a:extLst>
            <a:ext uri="{FF2B5EF4-FFF2-40B4-BE49-F238E27FC236}">
              <a16:creationId xmlns:a16="http://schemas.microsoft.com/office/drawing/2014/main" id="{68FDEF4A-06F6-4210-839A-3DA906213F87}"/>
            </a:ext>
          </a:extLst>
        </xdr:cNvPr>
        <xdr:cNvCxnSpPr/>
      </xdr:nvCxnSpPr>
      <xdr:spPr>
        <a:xfrm flipV="1">
          <a:off x="7084060" y="7221891"/>
          <a:ext cx="805180" cy="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145692</xdr:rowOff>
    </xdr:from>
    <xdr:to>
      <xdr:col>36</xdr:col>
      <xdr:colOff>165100</xdr:colOff>
      <xdr:row>42</xdr:row>
      <xdr:rowOff>75842</xdr:rowOff>
    </xdr:to>
    <xdr:sp macro="" textlink="">
      <xdr:nvSpPr>
        <xdr:cNvPr id="138" name="楕円 137">
          <a:extLst>
            <a:ext uri="{FF2B5EF4-FFF2-40B4-BE49-F238E27FC236}">
              <a16:creationId xmlns:a16="http://schemas.microsoft.com/office/drawing/2014/main" id="{C48DA405-861C-40FA-9E37-D2F57B68C030}"/>
            </a:ext>
          </a:extLst>
        </xdr:cNvPr>
        <xdr:cNvSpPr/>
      </xdr:nvSpPr>
      <xdr:spPr>
        <a:xfrm>
          <a:off x="6231890" y="717323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24871</xdr:rowOff>
    </xdr:from>
    <xdr:to>
      <xdr:col>41</xdr:col>
      <xdr:colOff>50800</xdr:colOff>
      <xdr:row>42</xdr:row>
      <xdr:rowOff>25042</xdr:rowOff>
    </xdr:to>
    <xdr:cxnSp macro="">
      <xdr:nvCxnSpPr>
        <xdr:cNvPr id="139" name="直線コネクタ 138">
          <a:extLst>
            <a:ext uri="{FF2B5EF4-FFF2-40B4-BE49-F238E27FC236}">
              <a16:creationId xmlns:a16="http://schemas.microsoft.com/office/drawing/2014/main" id="{BF0426D6-78AA-4D4D-AACB-01A1768B4AC3}"/>
            </a:ext>
          </a:extLst>
        </xdr:cNvPr>
        <xdr:cNvCxnSpPr/>
      </xdr:nvCxnSpPr>
      <xdr:spPr>
        <a:xfrm flipV="1">
          <a:off x="6286500" y="7221961"/>
          <a:ext cx="797560" cy="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58701</xdr:rowOff>
    </xdr:from>
    <xdr:ext cx="534377" cy="259045"/>
    <xdr:sp macro="" textlink="">
      <xdr:nvSpPr>
        <xdr:cNvPr id="140" name="n_1aveValue【道路】&#10;一人当たり延長">
          <a:extLst>
            <a:ext uri="{FF2B5EF4-FFF2-40B4-BE49-F238E27FC236}">
              <a16:creationId xmlns:a16="http://schemas.microsoft.com/office/drawing/2014/main" id="{071D6C33-8770-4384-B839-08A7FECB5B54}"/>
            </a:ext>
          </a:extLst>
        </xdr:cNvPr>
        <xdr:cNvSpPr txBox="1"/>
      </xdr:nvSpPr>
      <xdr:spPr>
        <a:xfrm>
          <a:off x="8422151" y="6912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46323</xdr:rowOff>
    </xdr:from>
    <xdr:ext cx="534377" cy="259045"/>
    <xdr:sp macro="" textlink="">
      <xdr:nvSpPr>
        <xdr:cNvPr id="141" name="n_2aveValue【道路】&#10;一人当たり延長">
          <a:extLst>
            <a:ext uri="{FF2B5EF4-FFF2-40B4-BE49-F238E27FC236}">
              <a16:creationId xmlns:a16="http://schemas.microsoft.com/office/drawing/2014/main" id="{23B9117C-6342-4A49-8721-292923DC2E0B}"/>
            </a:ext>
          </a:extLst>
        </xdr:cNvPr>
        <xdr:cNvSpPr txBox="1"/>
      </xdr:nvSpPr>
      <xdr:spPr>
        <a:xfrm>
          <a:off x="7641101" y="6906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46646</xdr:rowOff>
    </xdr:from>
    <xdr:ext cx="534377" cy="259045"/>
    <xdr:sp macro="" textlink="">
      <xdr:nvSpPr>
        <xdr:cNvPr id="142" name="n_3aveValue【道路】&#10;一人当たり延長">
          <a:extLst>
            <a:ext uri="{FF2B5EF4-FFF2-40B4-BE49-F238E27FC236}">
              <a16:creationId xmlns:a16="http://schemas.microsoft.com/office/drawing/2014/main" id="{051CEF33-5EE1-40A5-8868-A69F13C7EAA4}"/>
            </a:ext>
          </a:extLst>
        </xdr:cNvPr>
        <xdr:cNvSpPr txBox="1"/>
      </xdr:nvSpPr>
      <xdr:spPr>
        <a:xfrm>
          <a:off x="6854971" y="6906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42659</xdr:rowOff>
    </xdr:from>
    <xdr:ext cx="534377" cy="259045"/>
    <xdr:sp macro="" textlink="">
      <xdr:nvSpPr>
        <xdr:cNvPr id="143" name="n_4aveValue【道路】&#10;一人当たり延長">
          <a:extLst>
            <a:ext uri="{FF2B5EF4-FFF2-40B4-BE49-F238E27FC236}">
              <a16:creationId xmlns:a16="http://schemas.microsoft.com/office/drawing/2014/main" id="{5344001B-2788-4A5B-97EE-066FEFADB571}"/>
            </a:ext>
          </a:extLst>
        </xdr:cNvPr>
        <xdr:cNvSpPr txBox="1"/>
      </xdr:nvSpPr>
      <xdr:spPr>
        <a:xfrm>
          <a:off x="6038361" y="6902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66565</xdr:rowOff>
    </xdr:from>
    <xdr:ext cx="534377" cy="259045"/>
    <xdr:sp macro="" textlink="">
      <xdr:nvSpPr>
        <xdr:cNvPr id="144" name="n_1mainValue【道路】&#10;一人当たり延長">
          <a:extLst>
            <a:ext uri="{FF2B5EF4-FFF2-40B4-BE49-F238E27FC236}">
              <a16:creationId xmlns:a16="http://schemas.microsoft.com/office/drawing/2014/main" id="{7EA05E15-F9F9-4C7A-B5A1-8819E70999DC}"/>
            </a:ext>
          </a:extLst>
        </xdr:cNvPr>
        <xdr:cNvSpPr txBox="1"/>
      </xdr:nvSpPr>
      <xdr:spPr>
        <a:xfrm>
          <a:off x="8422151" y="7265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66728</xdr:rowOff>
    </xdr:from>
    <xdr:ext cx="534377" cy="259045"/>
    <xdr:sp macro="" textlink="">
      <xdr:nvSpPr>
        <xdr:cNvPr id="145" name="n_2mainValue【道路】&#10;一人当たり延長">
          <a:extLst>
            <a:ext uri="{FF2B5EF4-FFF2-40B4-BE49-F238E27FC236}">
              <a16:creationId xmlns:a16="http://schemas.microsoft.com/office/drawing/2014/main" id="{5C67C3B6-5446-4388-A1A7-41817C3424A0}"/>
            </a:ext>
          </a:extLst>
        </xdr:cNvPr>
        <xdr:cNvSpPr txBox="1"/>
      </xdr:nvSpPr>
      <xdr:spPr>
        <a:xfrm>
          <a:off x="7641101" y="7265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66798</xdr:rowOff>
    </xdr:from>
    <xdr:ext cx="534377" cy="259045"/>
    <xdr:sp macro="" textlink="">
      <xdr:nvSpPr>
        <xdr:cNvPr id="146" name="n_3mainValue【道路】&#10;一人当たり延長">
          <a:extLst>
            <a:ext uri="{FF2B5EF4-FFF2-40B4-BE49-F238E27FC236}">
              <a16:creationId xmlns:a16="http://schemas.microsoft.com/office/drawing/2014/main" id="{FDCFA962-759A-4EDD-8B46-B0051C4B748A}"/>
            </a:ext>
          </a:extLst>
        </xdr:cNvPr>
        <xdr:cNvSpPr txBox="1"/>
      </xdr:nvSpPr>
      <xdr:spPr>
        <a:xfrm>
          <a:off x="6854971" y="7265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66969</xdr:rowOff>
    </xdr:from>
    <xdr:ext cx="534377" cy="259045"/>
    <xdr:sp macro="" textlink="">
      <xdr:nvSpPr>
        <xdr:cNvPr id="147" name="n_4mainValue【道路】&#10;一人当たり延長">
          <a:extLst>
            <a:ext uri="{FF2B5EF4-FFF2-40B4-BE49-F238E27FC236}">
              <a16:creationId xmlns:a16="http://schemas.microsoft.com/office/drawing/2014/main" id="{D357653A-3D28-471D-B4B7-243DC2704281}"/>
            </a:ext>
          </a:extLst>
        </xdr:cNvPr>
        <xdr:cNvSpPr txBox="1"/>
      </xdr:nvSpPr>
      <xdr:spPr>
        <a:xfrm>
          <a:off x="6038361" y="7265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FCB8FEC4-0233-4D13-A53B-1C23889DBB05}"/>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8D8F13B6-CCEC-47D5-8338-D15834D1DF82}"/>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D6D4AC8A-DA3C-4254-B82A-F4177339CB69}"/>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70DFA85C-D2B1-4473-B206-38D667F76C3B}"/>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743089D4-31C6-49FF-B2D5-99278BE3B4C8}"/>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F184CE4-1816-4A1D-8A6D-5B1891013715}"/>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30F49F09-4040-44BF-8E21-32188C5E565E}"/>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EB01B684-911B-4E72-A047-8A97D81FD180}"/>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D5056357-9C92-4F08-998F-455D70882965}"/>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179EFA95-D1FE-4C51-A1B2-611027EBF254}"/>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65EA77B-2C69-4EC5-A1AF-B9293A0195FA}"/>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DE90286E-05C9-4701-9E54-5304B181549D}"/>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89BBAB6D-82F1-42F7-930D-455BBC88A811}"/>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528BD13C-EAC3-4312-A0B6-051CED95F896}"/>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D165E83B-C1D9-472E-BE2C-B3BF7739DC61}"/>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47E004AE-B66D-47DF-8FBB-0C1962B75E7D}"/>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F512D3A7-D937-4424-93C1-025758AA8B91}"/>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75176FEA-14D2-4F56-B866-CD22594FEDCE}"/>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78149E16-BB6C-4302-9089-E7A142F9C08D}"/>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1C140799-3243-423A-AFC8-407D2E02515C}"/>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BBC42EA7-E0A5-4E7F-A4F9-E4F0119656A0}"/>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A43EC38B-0DCA-41C6-8D7B-986CA9CB3B7C}"/>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1FA87E17-1598-46EA-8B36-73E46673C929}"/>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DF8FEB23-9F9C-4E85-A483-51B8AB9181DF}"/>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32385</xdr:rowOff>
    </xdr:from>
    <xdr:to>
      <xdr:col>24</xdr:col>
      <xdr:colOff>62865</xdr:colOff>
      <xdr:row>64</xdr:row>
      <xdr:rowOff>28575</xdr:rowOff>
    </xdr:to>
    <xdr:cxnSp macro="">
      <xdr:nvCxnSpPr>
        <xdr:cNvPr id="172" name="直線コネクタ 171">
          <a:extLst>
            <a:ext uri="{FF2B5EF4-FFF2-40B4-BE49-F238E27FC236}">
              <a16:creationId xmlns:a16="http://schemas.microsoft.com/office/drawing/2014/main" id="{F5FB39A4-7B19-4C4F-89B3-3254C9B8A875}"/>
            </a:ext>
          </a:extLst>
        </xdr:cNvPr>
        <xdr:cNvCxnSpPr/>
      </xdr:nvCxnSpPr>
      <xdr:spPr>
        <a:xfrm flipV="1">
          <a:off x="4173855" y="9631680"/>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32402</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74325683-DF62-4800-89E0-E6EB2C92CFEB}"/>
            </a:ext>
          </a:extLst>
        </xdr:cNvPr>
        <xdr:cNvSpPr txBox="1"/>
      </xdr:nvSpPr>
      <xdr:spPr>
        <a:xfrm>
          <a:off x="4212590" y="1100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28575</xdr:rowOff>
    </xdr:from>
    <xdr:to>
      <xdr:col>24</xdr:col>
      <xdr:colOff>152400</xdr:colOff>
      <xdr:row>64</xdr:row>
      <xdr:rowOff>28575</xdr:rowOff>
    </xdr:to>
    <xdr:cxnSp macro="">
      <xdr:nvCxnSpPr>
        <xdr:cNvPr id="174" name="直線コネクタ 173">
          <a:extLst>
            <a:ext uri="{FF2B5EF4-FFF2-40B4-BE49-F238E27FC236}">
              <a16:creationId xmlns:a16="http://schemas.microsoft.com/office/drawing/2014/main" id="{D4C4A0E2-4C59-42FA-90CC-39DACAD04966}"/>
            </a:ext>
          </a:extLst>
        </xdr:cNvPr>
        <xdr:cNvCxnSpPr/>
      </xdr:nvCxnSpPr>
      <xdr:spPr>
        <a:xfrm>
          <a:off x="4112260" y="109994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150512</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13FB7D24-FECD-4137-9497-379626188D08}"/>
            </a:ext>
          </a:extLst>
        </xdr:cNvPr>
        <xdr:cNvSpPr txBox="1"/>
      </xdr:nvSpPr>
      <xdr:spPr>
        <a:xfrm>
          <a:off x="4212590" y="9408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32385</xdr:rowOff>
    </xdr:from>
    <xdr:to>
      <xdr:col>24</xdr:col>
      <xdr:colOff>152400</xdr:colOff>
      <xdr:row>56</xdr:row>
      <xdr:rowOff>32385</xdr:rowOff>
    </xdr:to>
    <xdr:cxnSp macro="">
      <xdr:nvCxnSpPr>
        <xdr:cNvPr id="176" name="直線コネクタ 175">
          <a:extLst>
            <a:ext uri="{FF2B5EF4-FFF2-40B4-BE49-F238E27FC236}">
              <a16:creationId xmlns:a16="http://schemas.microsoft.com/office/drawing/2014/main" id="{1298E6B6-4BB3-452B-B24E-211AF71BB52C}"/>
            </a:ext>
          </a:extLst>
        </xdr:cNvPr>
        <xdr:cNvCxnSpPr/>
      </xdr:nvCxnSpPr>
      <xdr:spPr>
        <a:xfrm>
          <a:off x="4112260" y="96316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158132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0900F191-3D7C-4D8D-9466-B82B50D4AF7C}"/>
            </a:ext>
          </a:extLst>
        </xdr:cNvPr>
        <xdr:cNvSpPr txBox="1"/>
      </xdr:nvSpPr>
      <xdr:spPr>
        <a:xfrm>
          <a:off x="4212590" y="10275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78" name="フローチャート: 判断 177">
          <a:extLst>
            <a:ext uri="{FF2B5EF4-FFF2-40B4-BE49-F238E27FC236}">
              <a16:creationId xmlns:a16="http://schemas.microsoft.com/office/drawing/2014/main" id="{0126B1E3-12F0-45E3-A42E-831553D428D2}"/>
            </a:ext>
          </a:extLst>
        </xdr:cNvPr>
        <xdr:cNvSpPr/>
      </xdr:nvSpPr>
      <xdr:spPr>
        <a:xfrm>
          <a:off x="4131310" y="1029716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156845</xdr:rowOff>
    </xdr:from>
    <xdr:to>
      <xdr:col>20</xdr:col>
      <xdr:colOff>38100</xdr:colOff>
      <xdr:row>60</xdr:row>
      <xdr:rowOff>86995</xdr:rowOff>
    </xdr:to>
    <xdr:sp macro="" textlink="">
      <xdr:nvSpPr>
        <xdr:cNvPr id="179" name="フローチャート: 判断 178">
          <a:extLst>
            <a:ext uri="{FF2B5EF4-FFF2-40B4-BE49-F238E27FC236}">
              <a16:creationId xmlns:a16="http://schemas.microsoft.com/office/drawing/2014/main" id="{27905FE4-6286-45A5-A989-9EF2FF806057}"/>
            </a:ext>
          </a:extLst>
        </xdr:cNvPr>
        <xdr:cNvSpPr/>
      </xdr:nvSpPr>
      <xdr:spPr>
        <a:xfrm>
          <a:off x="3388360" y="102743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130175</xdr:rowOff>
    </xdr:from>
    <xdr:to>
      <xdr:col>15</xdr:col>
      <xdr:colOff>101600</xdr:colOff>
      <xdr:row>60</xdr:row>
      <xdr:rowOff>60325</xdr:rowOff>
    </xdr:to>
    <xdr:sp macro="" textlink="">
      <xdr:nvSpPr>
        <xdr:cNvPr id="180" name="フローチャート: 判断 179">
          <a:extLst>
            <a:ext uri="{FF2B5EF4-FFF2-40B4-BE49-F238E27FC236}">
              <a16:creationId xmlns:a16="http://schemas.microsoft.com/office/drawing/2014/main" id="{5093BFD3-031C-4B4C-85B4-755E91D7954D}"/>
            </a:ext>
          </a:extLst>
        </xdr:cNvPr>
        <xdr:cNvSpPr/>
      </xdr:nvSpPr>
      <xdr:spPr>
        <a:xfrm>
          <a:off x="2571750" y="1024953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81" name="フローチャート: 判断 180">
          <a:extLst>
            <a:ext uri="{FF2B5EF4-FFF2-40B4-BE49-F238E27FC236}">
              <a16:creationId xmlns:a16="http://schemas.microsoft.com/office/drawing/2014/main" id="{9C7D5002-ED62-4F16-98CB-DCC04B126370}"/>
            </a:ext>
          </a:extLst>
        </xdr:cNvPr>
        <xdr:cNvSpPr/>
      </xdr:nvSpPr>
      <xdr:spPr>
        <a:xfrm>
          <a:off x="1774190" y="1022858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95885</xdr:rowOff>
    </xdr:from>
    <xdr:to>
      <xdr:col>6</xdr:col>
      <xdr:colOff>38100</xdr:colOff>
      <xdr:row>60</xdr:row>
      <xdr:rowOff>26035</xdr:rowOff>
    </xdr:to>
    <xdr:sp macro="" textlink="">
      <xdr:nvSpPr>
        <xdr:cNvPr id="182" name="フローチャート: 判断 181">
          <a:extLst>
            <a:ext uri="{FF2B5EF4-FFF2-40B4-BE49-F238E27FC236}">
              <a16:creationId xmlns:a16="http://schemas.microsoft.com/office/drawing/2014/main" id="{616F3E28-C2BC-42A8-B6F5-C3A36C76108A}"/>
            </a:ext>
          </a:extLst>
        </xdr:cNvPr>
        <xdr:cNvSpPr/>
      </xdr:nvSpPr>
      <xdr:spPr>
        <a:xfrm>
          <a:off x="988060" y="102076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FF2D17F8-206B-41B6-B19D-CDED157CE9A6}"/>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C042C19-C00E-4979-9D15-0D3F10E27F1E}"/>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840332B-D751-46B2-9CBE-EF95DC1B7343}"/>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004207B-FD92-4B80-9F65-1493FB729A73}"/>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DEC2C1D-EB33-4156-AF7C-218CC6A22303}"/>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67310</xdr:rowOff>
    </xdr:from>
    <xdr:to>
      <xdr:col>24</xdr:col>
      <xdr:colOff>114300</xdr:colOff>
      <xdr:row>58</xdr:row>
      <xdr:rowOff>168910</xdr:rowOff>
    </xdr:to>
    <xdr:sp macro="" textlink="">
      <xdr:nvSpPr>
        <xdr:cNvPr id="188" name="楕円 187">
          <a:extLst>
            <a:ext uri="{FF2B5EF4-FFF2-40B4-BE49-F238E27FC236}">
              <a16:creationId xmlns:a16="http://schemas.microsoft.com/office/drawing/2014/main" id="{91450CE8-E69C-4839-89F1-ED5F7E6D973D}"/>
            </a:ext>
          </a:extLst>
        </xdr:cNvPr>
        <xdr:cNvSpPr/>
      </xdr:nvSpPr>
      <xdr:spPr>
        <a:xfrm>
          <a:off x="4131310" y="1000950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90187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B182782E-AB00-4DED-8A08-E7A2F41BDEB5}"/>
            </a:ext>
          </a:extLst>
        </xdr:cNvPr>
        <xdr:cNvSpPr txBox="1"/>
      </xdr:nvSpPr>
      <xdr:spPr>
        <a:xfrm>
          <a:off x="4212590" y="986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36830</xdr:rowOff>
    </xdr:from>
    <xdr:to>
      <xdr:col>20</xdr:col>
      <xdr:colOff>38100</xdr:colOff>
      <xdr:row>58</xdr:row>
      <xdr:rowOff>138430</xdr:rowOff>
    </xdr:to>
    <xdr:sp macro="" textlink="">
      <xdr:nvSpPr>
        <xdr:cNvPr id="190" name="楕円 189">
          <a:extLst>
            <a:ext uri="{FF2B5EF4-FFF2-40B4-BE49-F238E27FC236}">
              <a16:creationId xmlns:a16="http://schemas.microsoft.com/office/drawing/2014/main" id="{EDE50C19-2EFB-4F90-AD8B-7CB029DBEDBE}"/>
            </a:ext>
          </a:extLst>
        </xdr:cNvPr>
        <xdr:cNvSpPr/>
      </xdr:nvSpPr>
      <xdr:spPr>
        <a:xfrm>
          <a:off x="3388360" y="99809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87630</xdr:rowOff>
    </xdr:from>
    <xdr:to>
      <xdr:col>24</xdr:col>
      <xdr:colOff>63500</xdr:colOff>
      <xdr:row>58</xdr:row>
      <xdr:rowOff>118110</xdr:rowOff>
    </xdr:to>
    <xdr:cxnSp macro="">
      <xdr:nvCxnSpPr>
        <xdr:cNvPr id="191" name="直線コネクタ 190">
          <a:extLst>
            <a:ext uri="{FF2B5EF4-FFF2-40B4-BE49-F238E27FC236}">
              <a16:creationId xmlns:a16="http://schemas.microsoft.com/office/drawing/2014/main" id="{B9729ABE-0D30-473E-8190-0197B751027A}"/>
            </a:ext>
          </a:extLst>
        </xdr:cNvPr>
        <xdr:cNvCxnSpPr/>
      </xdr:nvCxnSpPr>
      <xdr:spPr>
        <a:xfrm>
          <a:off x="3431540" y="10035540"/>
          <a:ext cx="7429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6350</xdr:rowOff>
    </xdr:from>
    <xdr:to>
      <xdr:col>15</xdr:col>
      <xdr:colOff>101600</xdr:colOff>
      <xdr:row>58</xdr:row>
      <xdr:rowOff>107950</xdr:rowOff>
    </xdr:to>
    <xdr:sp macro="" textlink="">
      <xdr:nvSpPr>
        <xdr:cNvPr id="192" name="楕円 191">
          <a:extLst>
            <a:ext uri="{FF2B5EF4-FFF2-40B4-BE49-F238E27FC236}">
              <a16:creationId xmlns:a16="http://schemas.microsoft.com/office/drawing/2014/main" id="{D20070E2-8030-4761-93A6-EE0CE4BDF9DC}"/>
            </a:ext>
          </a:extLst>
        </xdr:cNvPr>
        <xdr:cNvSpPr/>
      </xdr:nvSpPr>
      <xdr:spPr>
        <a:xfrm>
          <a:off x="2571750" y="995235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57150</xdr:rowOff>
    </xdr:from>
    <xdr:to>
      <xdr:col>19</xdr:col>
      <xdr:colOff>177800</xdr:colOff>
      <xdr:row>58</xdr:row>
      <xdr:rowOff>87630</xdr:rowOff>
    </xdr:to>
    <xdr:cxnSp macro="">
      <xdr:nvCxnSpPr>
        <xdr:cNvPr id="193" name="直線コネクタ 192">
          <a:extLst>
            <a:ext uri="{FF2B5EF4-FFF2-40B4-BE49-F238E27FC236}">
              <a16:creationId xmlns:a16="http://schemas.microsoft.com/office/drawing/2014/main" id="{4FF5FFF4-9054-407A-A033-59A062B7774E}"/>
            </a:ext>
          </a:extLst>
        </xdr:cNvPr>
        <xdr:cNvCxnSpPr/>
      </xdr:nvCxnSpPr>
      <xdr:spPr>
        <a:xfrm>
          <a:off x="2626360" y="9997440"/>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147320</xdr:rowOff>
    </xdr:from>
    <xdr:to>
      <xdr:col>10</xdr:col>
      <xdr:colOff>165100</xdr:colOff>
      <xdr:row>58</xdr:row>
      <xdr:rowOff>77470</xdr:rowOff>
    </xdr:to>
    <xdr:sp macro="" textlink="">
      <xdr:nvSpPr>
        <xdr:cNvPr id="194" name="楕円 193">
          <a:extLst>
            <a:ext uri="{FF2B5EF4-FFF2-40B4-BE49-F238E27FC236}">
              <a16:creationId xmlns:a16="http://schemas.microsoft.com/office/drawing/2014/main" id="{C73B4056-8CAF-4C83-A63B-8D0C1DBFBF01}"/>
            </a:ext>
          </a:extLst>
        </xdr:cNvPr>
        <xdr:cNvSpPr/>
      </xdr:nvSpPr>
      <xdr:spPr>
        <a:xfrm>
          <a:off x="1774190" y="99180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26670</xdr:rowOff>
    </xdr:from>
    <xdr:to>
      <xdr:col>15</xdr:col>
      <xdr:colOff>50800</xdr:colOff>
      <xdr:row>58</xdr:row>
      <xdr:rowOff>57150</xdr:rowOff>
    </xdr:to>
    <xdr:cxnSp macro="">
      <xdr:nvCxnSpPr>
        <xdr:cNvPr id="195" name="直線コネクタ 194">
          <a:extLst>
            <a:ext uri="{FF2B5EF4-FFF2-40B4-BE49-F238E27FC236}">
              <a16:creationId xmlns:a16="http://schemas.microsoft.com/office/drawing/2014/main" id="{036EB7A2-6B7B-4DEE-B306-1AC5C864EBE8}"/>
            </a:ext>
          </a:extLst>
        </xdr:cNvPr>
        <xdr:cNvCxnSpPr/>
      </xdr:nvCxnSpPr>
      <xdr:spPr>
        <a:xfrm>
          <a:off x="1828800" y="9968865"/>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116840</xdr:rowOff>
    </xdr:from>
    <xdr:to>
      <xdr:col>6</xdr:col>
      <xdr:colOff>38100</xdr:colOff>
      <xdr:row>58</xdr:row>
      <xdr:rowOff>46990</xdr:rowOff>
    </xdr:to>
    <xdr:sp macro="" textlink="">
      <xdr:nvSpPr>
        <xdr:cNvPr id="196" name="楕円 195">
          <a:extLst>
            <a:ext uri="{FF2B5EF4-FFF2-40B4-BE49-F238E27FC236}">
              <a16:creationId xmlns:a16="http://schemas.microsoft.com/office/drawing/2014/main" id="{B2FBCE28-3110-4799-B044-92A153860EC0}"/>
            </a:ext>
          </a:extLst>
        </xdr:cNvPr>
        <xdr:cNvSpPr/>
      </xdr:nvSpPr>
      <xdr:spPr>
        <a:xfrm>
          <a:off x="988060" y="98894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167640</xdr:rowOff>
    </xdr:from>
    <xdr:to>
      <xdr:col>10</xdr:col>
      <xdr:colOff>114300</xdr:colOff>
      <xdr:row>58</xdr:row>
      <xdr:rowOff>26670</xdr:rowOff>
    </xdr:to>
    <xdr:cxnSp macro="">
      <xdr:nvCxnSpPr>
        <xdr:cNvPr id="197" name="直線コネクタ 196">
          <a:extLst>
            <a:ext uri="{FF2B5EF4-FFF2-40B4-BE49-F238E27FC236}">
              <a16:creationId xmlns:a16="http://schemas.microsoft.com/office/drawing/2014/main" id="{0AE3B5D6-622C-409A-A44B-2809FFAAC735}"/>
            </a:ext>
          </a:extLst>
        </xdr:cNvPr>
        <xdr:cNvCxnSpPr/>
      </xdr:nvCxnSpPr>
      <xdr:spPr>
        <a:xfrm>
          <a:off x="1031240" y="9944100"/>
          <a:ext cx="79756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78122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2BB77109-0308-427C-ABFF-49B28DB661EA}"/>
            </a:ext>
          </a:extLst>
        </xdr:cNvPr>
        <xdr:cNvSpPr txBox="1"/>
      </xdr:nvSpPr>
      <xdr:spPr>
        <a:xfrm>
          <a:off x="3239144" y="1036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51452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0BAA64C9-CB86-478F-9246-D7EBF2BC67BF}"/>
            </a:ext>
          </a:extLst>
        </xdr:cNvPr>
        <xdr:cNvSpPr txBox="1"/>
      </xdr:nvSpPr>
      <xdr:spPr>
        <a:xfrm>
          <a:off x="2439044" y="1034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34307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3A0E33D4-2A42-49FC-B681-967557572F8F}"/>
            </a:ext>
          </a:extLst>
        </xdr:cNvPr>
        <xdr:cNvSpPr txBox="1"/>
      </xdr:nvSpPr>
      <xdr:spPr>
        <a:xfrm>
          <a:off x="1641484" y="1032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17162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C5A99293-89FD-48E7-BD9D-748E205A9FE0}"/>
            </a:ext>
          </a:extLst>
        </xdr:cNvPr>
        <xdr:cNvSpPr txBox="1"/>
      </xdr:nvSpPr>
      <xdr:spPr>
        <a:xfrm>
          <a:off x="855354" y="1030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154957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8E443424-03FA-47A2-8030-6FB4BDC6B093}"/>
            </a:ext>
          </a:extLst>
        </xdr:cNvPr>
        <xdr:cNvSpPr txBox="1"/>
      </xdr:nvSpPr>
      <xdr:spPr>
        <a:xfrm>
          <a:off x="3239144" y="975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124477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E010AD1B-4D2B-42FD-853B-7165013457F3}"/>
            </a:ext>
          </a:extLst>
        </xdr:cNvPr>
        <xdr:cNvSpPr txBox="1"/>
      </xdr:nvSpPr>
      <xdr:spPr>
        <a:xfrm>
          <a:off x="2439044" y="972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93997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379092DD-768F-4742-B618-59A05F2E7F31}"/>
            </a:ext>
          </a:extLst>
        </xdr:cNvPr>
        <xdr:cNvSpPr txBox="1"/>
      </xdr:nvSpPr>
      <xdr:spPr>
        <a:xfrm>
          <a:off x="1641484" y="969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63517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79E3C19C-1ADD-4CDD-975D-5C5F7AD9D98C}"/>
            </a:ext>
          </a:extLst>
        </xdr:cNvPr>
        <xdr:cNvSpPr txBox="1"/>
      </xdr:nvSpPr>
      <xdr:spPr>
        <a:xfrm>
          <a:off x="855354" y="966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EACE21D6-FD44-43E1-B2B4-7279E26402A1}"/>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17EA7D78-95C3-425E-8F33-216501B67F0B}"/>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626C51C0-DE59-49F7-98A6-03B23691C2A0}"/>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14F70BFA-2CD0-4D78-BD06-6825B801E65E}"/>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7EF0EBE0-6DBE-4D2B-ACF7-391BD95278E9}"/>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B7E3C60B-5149-46AC-8985-0DD890F956B1}"/>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EF5985FF-D1EC-4F00-9220-D91D719DA5FF}"/>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54C1A003-172F-4D1B-8426-D0FB8897D3B0}"/>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D9C225E4-D485-4A89-ADEA-372FF713E7FD}"/>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BCABC91B-183F-4F45-81E6-27301E043EC0}"/>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748C549E-9314-4E19-92B4-7C7B95B29F41}"/>
            </a:ext>
          </a:extLst>
        </xdr:cNvPr>
        <xdr:cNvCxnSpPr/>
      </xdr:nvCxnSpPr>
      <xdr:spPr>
        <a:xfrm>
          <a:off x="5960110" y="1097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a:extLst>
            <a:ext uri="{FF2B5EF4-FFF2-40B4-BE49-F238E27FC236}">
              <a16:creationId xmlns:a16="http://schemas.microsoft.com/office/drawing/2014/main" id="{CC93FCF5-F6FE-433A-BF7A-C5F33D12E778}"/>
            </a:ext>
          </a:extLst>
        </xdr:cNvPr>
        <xdr:cNvSpPr txBox="1"/>
      </xdr:nvSpPr>
      <xdr:spPr>
        <a:xfrm>
          <a:off x="5724659" y="108286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7CAAB679-C028-4E2B-8EB3-6006CB020064}"/>
            </a:ext>
          </a:extLst>
        </xdr:cNvPr>
        <xdr:cNvCxnSpPr/>
      </xdr:nvCxnSpPr>
      <xdr:spPr>
        <a:xfrm>
          <a:off x="5960110" y="1051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9" name="テキスト ボックス 218">
          <a:extLst>
            <a:ext uri="{FF2B5EF4-FFF2-40B4-BE49-F238E27FC236}">
              <a16:creationId xmlns:a16="http://schemas.microsoft.com/office/drawing/2014/main" id="{B9486D8E-FC58-488A-A045-A658C8527F63}"/>
            </a:ext>
          </a:extLst>
        </xdr:cNvPr>
        <xdr:cNvSpPr txBox="1"/>
      </xdr:nvSpPr>
      <xdr:spPr>
        <a:xfrm>
          <a:off x="5331688" y="103752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9442EE66-0209-43C3-A724-B301FA0835A2}"/>
            </a:ext>
          </a:extLst>
        </xdr:cNvPr>
        <xdr:cNvCxnSpPr/>
      </xdr:nvCxnSpPr>
      <xdr:spPr>
        <a:xfrm>
          <a:off x="5960110" y="1005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1" name="テキスト ボックス 220">
          <a:extLst>
            <a:ext uri="{FF2B5EF4-FFF2-40B4-BE49-F238E27FC236}">
              <a16:creationId xmlns:a16="http://schemas.microsoft.com/office/drawing/2014/main" id="{8700EC91-0A41-4879-BFF4-01FFCB0C8EBB}"/>
            </a:ext>
          </a:extLst>
        </xdr:cNvPr>
        <xdr:cNvSpPr txBox="1"/>
      </xdr:nvSpPr>
      <xdr:spPr>
        <a:xfrm>
          <a:off x="5331688" y="99142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778C66AE-79CD-4F46-85E2-7F0D8143F971}"/>
            </a:ext>
          </a:extLst>
        </xdr:cNvPr>
        <xdr:cNvCxnSpPr/>
      </xdr:nvCxnSpPr>
      <xdr:spPr>
        <a:xfrm>
          <a:off x="5960110" y="960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3" name="テキスト ボックス 222">
          <a:extLst>
            <a:ext uri="{FF2B5EF4-FFF2-40B4-BE49-F238E27FC236}">
              <a16:creationId xmlns:a16="http://schemas.microsoft.com/office/drawing/2014/main" id="{478ED6CC-0E04-4C6B-A1F2-53B157272144}"/>
            </a:ext>
          </a:extLst>
        </xdr:cNvPr>
        <xdr:cNvSpPr txBox="1"/>
      </xdr:nvSpPr>
      <xdr:spPr>
        <a:xfrm>
          <a:off x="5331688" y="94570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873408A5-E7A1-45A3-94D9-114000518D3E}"/>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a:extLst>
            <a:ext uri="{FF2B5EF4-FFF2-40B4-BE49-F238E27FC236}">
              <a16:creationId xmlns:a16="http://schemas.microsoft.com/office/drawing/2014/main" id="{63E857D0-121D-424D-8ECE-B1B2E7788420}"/>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A73D27FC-E3A3-441D-A3CD-CB850751DB5F}"/>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148742</xdr:rowOff>
    </xdr:from>
    <xdr:to>
      <xdr:col>54</xdr:col>
      <xdr:colOff>189865</xdr:colOff>
      <xdr:row>63</xdr:row>
      <xdr:rowOff>170687</xdr:rowOff>
    </xdr:to>
    <xdr:cxnSp macro="">
      <xdr:nvCxnSpPr>
        <xdr:cNvPr id="227" name="直線コネクタ 226">
          <a:extLst>
            <a:ext uri="{FF2B5EF4-FFF2-40B4-BE49-F238E27FC236}">
              <a16:creationId xmlns:a16="http://schemas.microsoft.com/office/drawing/2014/main" id="{1CBF5D2F-4F26-4C95-8A2A-431F3794FD13}"/>
            </a:ext>
          </a:extLst>
        </xdr:cNvPr>
        <xdr:cNvCxnSpPr/>
      </xdr:nvCxnSpPr>
      <xdr:spPr>
        <a:xfrm flipV="1">
          <a:off x="9429115" y="9749942"/>
          <a:ext cx="0" cy="12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3064</xdr:rowOff>
    </xdr:from>
    <xdr:ext cx="469744" cy="259045"/>
    <xdr:sp macro="" textlink="">
      <xdr:nvSpPr>
        <xdr:cNvPr id="228" name="【橋りょう・トンネル】&#10;一人当たり有形固定資産（償却資産）額最小値テキスト">
          <a:extLst>
            <a:ext uri="{FF2B5EF4-FFF2-40B4-BE49-F238E27FC236}">
              <a16:creationId xmlns:a16="http://schemas.microsoft.com/office/drawing/2014/main" id="{B47473F1-C981-4599-BEBE-1231205880C6}"/>
            </a:ext>
          </a:extLst>
        </xdr:cNvPr>
        <xdr:cNvSpPr txBox="1"/>
      </xdr:nvSpPr>
      <xdr:spPr>
        <a:xfrm>
          <a:off x="9467850" y="1097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170687</xdr:rowOff>
    </xdr:from>
    <xdr:to>
      <xdr:col>55</xdr:col>
      <xdr:colOff>88900</xdr:colOff>
      <xdr:row>63</xdr:row>
      <xdr:rowOff>170687</xdr:rowOff>
    </xdr:to>
    <xdr:cxnSp macro="">
      <xdr:nvCxnSpPr>
        <xdr:cNvPr id="229" name="直線コネクタ 228">
          <a:extLst>
            <a:ext uri="{FF2B5EF4-FFF2-40B4-BE49-F238E27FC236}">
              <a16:creationId xmlns:a16="http://schemas.microsoft.com/office/drawing/2014/main" id="{020041DC-16DE-4200-B0FB-7773DC04B015}"/>
            </a:ext>
          </a:extLst>
        </xdr:cNvPr>
        <xdr:cNvCxnSpPr/>
      </xdr:nvCxnSpPr>
      <xdr:spPr>
        <a:xfrm>
          <a:off x="9356090" y="1097584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95419</xdr:rowOff>
    </xdr:from>
    <xdr:ext cx="690189" cy="259045"/>
    <xdr:sp macro="" textlink="">
      <xdr:nvSpPr>
        <xdr:cNvPr id="230" name="【橋りょう・トンネル】&#10;一人当たり有形固定資産（償却資産）額最大値テキスト">
          <a:extLst>
            <a:ext uri="{FF2B5EF4-FFF2-40B4-BE49-F238E27FC236}">
              <a16:creationId xmlns:a16="http://schemas.microsoft.com/office/drawing/2014/main" id="{F618020D-EDD1-443A-80E3-3661182B7E9A}"/>
            </a:ext>
          </a:extLst>
        </xdr:cNvPr>
        <xdr:cNvSpPr txBox="1"/>
      </xdr:nvSpPr>
      <xdr:spPr>
        <a:xfrm>
          <a:off x="9467850" y="95213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148742</xdr:rowOff>
    </xdr:from>
    <xdr:to>
      <xdr:col>55</xdr:col>
      <xdr:colOff>88900</xdr:colOff>
      <xdr:row>56</xdr:row>
      <xdr:rowOff>148742</xdr:rowOff>
    </xdr:to>
    <xdr:cxnSp macro="">
      <xdr:nvCxnSpPr>
        <xdr:cNvPr id="231" name="直線コネクタ 230">
          <a:extLst>
            <a:ext uri="{FF2B5EF4-FFF2-40B4-BE49-F238E27FC236}">
              <a16:creationId xmlns:a16="http://schemas.microsoft.com/office/drawing/2014/main" id="{65709219-6B17-4C28-94A2-365DEF689E33}"/>
            </a:ext>
          </a:extLst>
        </xdr:cNvPr>
        <xdr:cNvCxnSpPr/>
      </xdr:nvCxnSpPr>
      <xdr:spPr>
        <a:xfrm>
          <a:off x="9356090" y="974994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24431</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471C245F-FD7E-4047-A6AB-BB7F823C5FC9}"/>
            </a:ext>
          </a:extLst>
        </xdr:cNvPr>
        <xdr:cNvSpPr txBox="1"/>
      </xdr:nvSpPr>
      <xdr:spPr>
        <a:xfrm>
          <a:off x="9467850" y="10650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1554</xdr:rowOff>
    </xdr:from>
    <xdr:to>
      <xdr:col>55</xdr:col>
      <xdr:colOff>50800</xdr:colOff>
      <xdr:row>63</xdr:row>
      <xdr:rowOff>103154</xdr:rowOff>
    </xdr:to>
    <xdr:sp macro="" textlink="">
      <xdr:nvSpPr>
        <xdr:cNvPr id="233" name="フローチャート: 判断 232">
          <a:extLst>
            <a:ext uri="{FF2B5EF4-FFF2-40B4-BE49-F238E27FC236}">
              <a16:creationId xmlns:a16="http://schemas.microsoft.com/office/drawing/2014/main" id="{98FAAA51-A335-4236-869E-C8C6BA68BD1F}"/>
            </a:ext>
          </a:extLst>
        </xdr:cNvPr>
        <xdr:cNvSpPr/>
      </xdr:nvSpPr>
      <xdr:spPr>
        <a:xfrm>
          <a:off x="9394190" y="10802904"/>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730</xdr:rowOff>
    </xdr:from>
    <xdr:to>
      <xdr:col>50</xdr:col>
      <xdr:colOff>165100</xdr:colOff>
      <xdr:row>63</xdr:row>
      <xdr:rowOff>102330</xdr:rowOff>
    </xdr:to>
    <xdr:sp macro="" textlink="">
      <xdr:nvSpPr>
        <xdr:cNvPr id="234" name="フローチャート: 判断 233">
          <a:extLst>
            <a:ext uri="{FF2B5EF4-FFF2-40B4-BE49-F238E27FC236}">
              <a16:creationId xmlns:a16="http://schemas.microsoft.com/office/drawing/2014/main" id="{F0DA138D-6B8B-4E7B-B9D3-1BBD8DA8C8A5}"/>
            </a:ext>
          </a:extLst>
        </xdr:cNvPr>
        <xdr:cNvSpPr/>
      </xdr:nvSpPr>
      <xdr:spPr>
        <a:xfrm>
          <a:off x="8632190" y="1080208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3009</xdr:rowOff>
    </xdr:from>
    <xdr:to>
      <xdr:col>46</xdr:col>
      <xdr:colOff>38100</xdr:colOff>
      <xdr:row>63</xdr:row>
      <xdr:rowOff>104609</xdr:rowOff>
    </xdr:to>
    <xdr:sp macro="" textlink="">
      <xdr:nvSpPr>
        <xdr:cNvPr id="235" name="フローチャート: 判断 234">
          <a:extLst>
            <a:ext uri="{FF2B5EF4-FFF2-40B4-BE49-F238E27FC236}">
              <a16:creationId xmlns:a16="http://schemas.microsoft.com/office/drawing/2014/main" id="{BCC9564A-C4E0-41C0-94EE-3EEA502A4DAE}"/>
            </a:ext>
          </a:extLst>
        </xdr:cNvPr>
        <xdr:cNvSpPr/>
      </xdr:nvSpPr>
      <xdr:spPr>
        <a:xfrm>
          <a:off x="7846060" y="1080435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7659</xdr:rowOff>
    </xdr:from>
    <xdr:to>
      <xdr:col>41</xdr:col>
      <xdr:colOff>101600</xdr:colOff>
      <xdr:row>63</xdr:row>
      <xdr:rowOff>109259</xdr:rowOff>
    </xdr:to>
    <xdr:sp macro="" textlink="">
      <xdr:nvSpPr>
        <xdr:cNvPr id="236" name="フローチャート: 判断 235">
          <a:extLst>
            <a:ext uri="{FF2B5EF4-FFF2-40B4-BE49-F238E27FC236}">
              <a16:creationId xmlns:a16="http://schemas.microsoft.com/office/drawing/2014/main" id="{6D179145-D1D9-4EDD-AB0D-D0ADC07B1AC9}"/>
            </a:ext>
          </a:extLst>
        </xdr:cNvPr>
        <xdr:cNvSpPr/>
      </xdr:nvSpPr>
      <xdr:spPr>
        <a:xfrm>
          <a:off x="7029450" y="1081091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2306</xdr:rowOff>
    </xdr:from>
    <xdr:to>
      <xdr:col>36</xdr:col>
      <xdr:colOff>165100</xdr:colOff>
      <xdr:row>63</xdr:row>
      <xdr:rowOff>103906</xdr:rowOff>
    </xdr:to>
    <xdr:sp macro="" textlink="">
      <xdr:nvSpPr>
        <xdr:cNvPr id="237" name="フローチャート: 判断 236">
          <a:extLst>
            <a:ext uri="{FF2B5EF4-FFF2-40B4-BE49-F238E27FC236}">
              <a16:creationId xmlns:a16="http://schemas.microsoft.com/office/drawing/2014/main" id="{FAFD07AA-D692-4C21-A506-02328FDDAAE2}"/>
            </a:ext>
          </a:extLst>
        </xdr:cNvPr>
        <xdr:cNvSpPr/>
      </xdr:nvSpPr>
      <xdr:spPr>
        <a:xfrm>
          <a:off x="6231890" y="10803656"/>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A6D3CA15-B344-4058-AC8D-8F38B9B8FFBB}"/>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26FF3AD0-6D72-423C-B24B-B0FD1E982D84}"/>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8AEF059-A0E0-40D9-A0DF-78455091580A}"/>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7A7B240-17C8-48AB-B4D9-B6140B422380}"/>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CB4F976-7747-41C4-9294-F0BC4BF37B32}"/>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107045</xdr:rowOff>
    </xdr:from>
    <xdr:to>
      <xdr:col>55</xdr:col>
      <xdr:colOff>50800</xdr:colOff>
      <xdr:row>64</xdr:row>
      <xdr:rowOff>37195</xdr:rowOff>
    </xdr:to>
    <xdr:sp macro="" textlink="">
      <xdr:nvSpPr>
        <xdr:cNvPr id="243" name="楕円 242">
          <a:extLst>
            <a:ext uri="{FF2B5EF4-FFF2-40B4-BE49-F238E27FC236}">
              <a16:creationId xmlns:a16="http://schemas.microsoft.com/office/drawing/2014/main" id="{461BF8FC-69B9-45CF-9A98-50E580E9E0AB}"/>
            </a:ext>
          </a:extLst>
        </xdr:cNvPr>
        <xdr:cNvSpPr/>
      </xdr:nvSpPr>
      <xdr:spPr>
        <a:xfrm>
          <a:off x="9394190" y="1090649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21972</xdr:rowOff>
    </xdr:from>
    <xdr:ext cx="534377" cy="259045"/>
    <xdr:sp macro="" textlink="">
      <xdr:nvSpPr>
        <xdr:cNvPr id="244" name="【橋りょう・トンネル】&#10;一人当たり有形固定資産（償却資産）額該当値テキスト">
          <a:extLst>
            <a:ext uri="{FF2B5EF4-FFF2-40B4-BE49-F238E27FC236}">
              <a16:creationId xmlns:a16="http://schemas.microsoft.com/office/drawing/2014/main" id="{02064D65-3CD0-4550-9E2F-019F9C0EAAFF}"/>
            </a:ext>
          </a:extLst>
        </xdr:cNvPr>
        <xdr:cNvSpPr txBox="1"/>
      </xdr:nvSpPr>
      <xdr:spPr>
        <a:xfrm>
          <a:off x="9467850" y="1081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107283</xdr:rowOff>
    </xdr:from>
    <xdr:to>
      <xdr:col>50</xdr:col>
      <xdr:colOff>165100</xdr:colOff>
      <xdr:row>64</xdr:row>
      <xdr:rowOff>37433</xdr:rowOff>
    </xdr:to>
    <xdr:sp macro="" textlink="">
      <xdr:nvSpPr>
        <xdr:cNvPr id="245" name="楕円 244">
          <a:extLst>
            <a:ext uri="{FF2B5EF4-FFF2-40B4-BE49-F238E27FC236}">
              <a16:creationId xmlns:a16="http://schemas.microsoft.com/office/drawing/2014/main" id="{A58D906F-CE26-4783-9BB9-59075F82B80E}"/>
            </a:ext>
          </a:extLst>
        </xdr:cNvPr>
        <xdr:cNvSpPr/>
      </xdr:nvSpPr>
      <xdr:spPr>
        <a:xfrm>
          <a:off x="8632190" y="1090672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157845</xdr:rowOff>
    </xdr:from>
    <xdr:to>
      <xdr:col>55</xdr:col>
      <xdr:colOff>0</xdr:colOff>
      <xdr:row>63</xdr:row>
      <xdr:rowOff>158083</xdr:rowOff>
    </xdr:to>
    <xdr:cxnSp macro="">
      <xdr:nvCxnSpPr>
        <xdr:cNvPr id="246" name="直線コネクタ 245">
          <a:extLst>
            <a:ext uri="{FF2B5EF4-FFF2-40B4-BE49-F238E27FC236}">
              <a16:creationId xmlns:a16="http://schemas.microsoft.com/office/drawing/2014/main" id="{C092E804-9685-4EDE-8E0B-9BE0D30878B3}"/>
            </a:ext>
          </a:extLst>
        </xdr:cNvPr>
        <xdr:cNvCxnSpPr/>
      </xdr:nvCxnSpPr>
      <xdr:spPr>
        <a:xfrm flipV="1">
          <a:off x="8686800" y="10961100"/>
          <a:ext cx="742950" cy="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107444</xdr:rowOff>
    </xdr:from>
    <xdr:to>
      <xdr:col>46</xdr:col>
      <xdr:colOff>38100</xdr:colOff>
      <xdr:row>64</xdr:row>
      <xdr:rowOff>37594</xdr:rowOff>
    </xdr:to>
    <xdr:sp macro="" textlink="">
      <xdr:nvSpPr>
        <xdr:cNvPr id="247" name="楕円 246">
          <a:extLst>
            <a:ext uri="{FF2B5EF4-FFF2-40B4-BE49-F238E27FC236}">
              <a16:creationId xmlns:a16="http://schemas.microsoft.com/office/drawing/2014/main" id="{208A9774-B6E7-4C1C-9138-FE812CEAD9F4}"/>
            </a:ext>
          </a:extLst>
        </xdr:cNvPr>
        <xdr:cNvSpPr/>
      </xdr:nvSpPr>
      <xdr:spPr>
        <a:xfrm>
          <a:off x="7846060" y="1090688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158083</xdr:rowOff>
    </xdr:from>
    <xdr:to>
      <xdr:col>50</xdr:col>
      <xdr:colOff>114300</xdr:colOff>
      <xdr:row>63</xdr:row>
      <xdr:rowOff>158244</xdr:rowOff>
    </xdr:to>
    <xdr:cxnSp macro="">
      <xdr:nvCxnSpPr>
        <xdr:cNvPr id="248" name="直線コネクタ 247">
          <a:extLst>
            <a:ext uri="{FF2B5EF4-FFF2-40B4-BE49-F238E27FC236}">
              <a16:creationId xmlns:a16="http://schemas.microsoft.com/office/drawing/2014/main" id="{B8D0BAC2-8519-484E-9101-18EA31105C59}"/>
            </a:ext>
          </a:extLst>
        </xdr:cNvPr>
        <xdr:cNvCxnSpPr/>
      </xdr:nvCxnSpPr>
      <xdr:spPr>
        <a:xfrm flipV="1">
          <a:off x="7889240" y="10961338"/>
          <a:ext cx="797560" cy="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107576</xdr:rowOff>
    </xdr:from>
    <xdr:to>
      <xdr:col>41</xdr:col>
      <xdr:colOff>101600</xdr:colOff>
      <xdr:row>64</xdr:row>
      <xdr:rowOff>37726</xdr:rowOff>
    </xdr:to>
    <xdr:sp macro="" textlink="">
      <xdr:nvSpPr>
        <xdr:cNvPr id="249" name="楕円 248">
          <a:extLst>
            <a:ext uri="{FF2B5EF4-FFF2-40B4-BE49-F238E27FC236}">
              <a16:creationId xmlns:a16="http://schemas.microsoft.com/office/drawing/2014/main" id="{25DF22C0-1DEF-446B-A8F4-53B9889EDDE5}"/>
            </a:ext>
          </a:extLst>
        </xdr:cNvPr>
        <xdr:cNvSpPr/>
      </xdr:nvSpPr>
      <xdr:spPr>
        <a:xfrm>
          <a:off x="7029450" y="1090702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158244</xdr:rowOff>
    </xdr:from>
    <xdr:to>
      <xdr:col>45</xdr:col>
      <xdr:colOff>177800</xdr:colOff>
      <xdr:row>63</xdr:row>
      <xdr:rowOff>158376</xdr:rowOff>
    </xdr:to>
    <xdr:cxnSp macro="">
      <xdr:nvCxnSpPr>
        <xdr:cNvPr id="250" name="直線コネクタ 249">
          <a:extLst>
            <a:ext uri="{FF2B5EF4-FFF2-40B4-BE49-F238E27FC236}">
              <a16:creationId xmlns:a16="http://schemas.microsoft.com/office/drawing/2014/main" id="{5230623E-3D7D-4DC8-8135-22A67E4AA151}"/>
            </a:ext>
          </a:extLst>
        </xdr:cNvPr>
        <xdr:cNvCxnSpPr/>
      </xdr:nvCxnSpPr>
      <xdr:spPr>
        <a:xfrm flipV="1">
          <a:off x="7084060" y="10961499"/>
          <a:ext cx="805180" cy="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107746</xdr:rowOff>
    </xdr:from>
    <xdr:to>
      <xdr:col>36</xdr:col>
      <xdr:colOff>165100</xdr:colOff>
      <xdr:row>64</xdr:row>
      <xdr:rowOff>37896</xdr:rowOff>
    </xdr:to>
    <xdr:sp macro="" textlink="">
      <xdr:nvSpPr>
        <xdr:cNvPr id="251" name="楕円 250">
          <a:extLst>
            <a:ext uri="{FF2B5EF4-FFF2-40B4-BE49-F238E27FC236}">
              <a16:creationId xmlns:a16="http://schemas.microsoft.com/office/drawing/2014/main" id="{4E4331FB-F339-4089-B197-1848AD1455F3}"/>
            </a:ext>
          </a:extLst>
        </xdr:cNvPr>
        <xdr:cNvSpPr/>
      </xdr:nvSpPr>
      <xdr:spPr>
        <a:xfrm>
          <a:off x="6231890" y="1090719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158376</xdr:rowOff>
    </xdr:from>
    <xdr:to>
      <xdr:col>41</xdr:col>
      <xdr:colOff>50800</xdr:colOff>
      <xdr:row>63</xdr:row>
      <xdr:rowOff>158546</xdr:rowOff>
    </xdr:to>
    <xdr:cxnSp macro="">
      <xdr:nvCxnSpPr>
        <xdr:cNvPr id="252" name="直線コネクタ 251">
          <a:extLst>
            <a:ext uri="{FF2B5EF4-FFF2-40B4-BE49-F238E27FC236}">
              <a16:creationId xmlns:a16="http://schemas.microsoft.com/office/drawing/2014/main" id="{120272B4-BF03-4995-AF48-0077B031FCFA}"/>
            </a:ext>
          </a:extLst>
        </xdr:cNvPr>
        <xdr:cNvCxnSpPr/>
      </xdr:nvCxnSpPr>
      <xdr:spPr>
        <a:xfrm flipV="1">
          <a:off x="6286500" y="10961631"/>
          <a:ext cx="797560" cy="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118857</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8020E1D3-88D5-4F93-8396-6D7053F547C5}"/>
            </a:ext>
          </a:extLst>
        </xdr:cNvPr>
        <xdr:cNvSpPr txBox="1"/>
      </xdr:nvSpPr>
      <xdr:spPr>
        <a:xfrm>
          <a:off x="8401265" y="10579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121136</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BAC17850-D9B5-4F24-81B4-195A27BEA2E8}"/>
            </a:ext>
          </a:extLst>
        </xdr:cNvPr>
        <xdr:cNvSpPr txBox="1"/>
      </xdr:nvSpPr>
      <xdr:spPr>
        <a:xfrm>
          <a:off x="7610690" y="10581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125786</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4D37CE73-971E-41DD-A93F-6B6B2EEC66BC}"/>
            </a:ext>
          </a:extLst>
        </xdr:cNvPr>
        <xdr:cNvSpPr txBox="1"/>
      </xdr:nvSpPr>
      <xdr:spPr>
        <a:xfrm>
          <a:off x="6822655" y="10588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120433</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15FBF9C7-7C1C-4AAF-BFD0-7C4A4C2609D1}"/>
            </a:ext>
          </a:extLst>
        </xdr:cNvPr>
        <xdr:cNvSpPr txBox="1"/>
      </xdr:nvSpPr>
      <xdr:spPr>
        <a:xfrm>
          <a:off x="6007950" y="10580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28560</xdr:rowOff>
    </xdr:from>
    <xdr:ext cx="534377" cy="259045"/>
    <xdr:sp macro="" textlink="">
      <xdr:nvSpPr>
        <xdr:cNvPr id="257" name="n_1mainValue【橋りょう・トンネル】&#10;一人当たり有形固定資産（償却資産）額">
          <a:extLst>
            <a:ext uri="{FF2B5EF4-FFF2-40B4-BE49-F238E27FC236}">
              <a16:creationId xmlns:a16="http://schemas.microsoft.com/office/drawing/2014/main" id="{1B581CFB-C07A-4E09-987E-060062C1CD8D}"/>
            </a:ext>
          </a:extLst>
        </xdr:cNvPr>
        <xdr:cNvSpPr txBox="1"/>
      </xdr:nvSpPr>
      <xdr:spPr>
        <a:xfrm>
          <a:off x="8422151" y="1099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28721</xdr:rowOff>
    </xdr:from>
    <xdr:ext cx="534377" cy="259045"/>
    <xdr:sp macro="" textlink="">
      <xdr:nvSpPr>
        <xdr:cNvPr id="258" name="n_2mainValue【橋りょう・トンネル】&#10;一人当たり有形固定資産（償却資産）額">
          <a:extLst>
            <a:ext uri="{FF2B5EF4-FFF2-40B4-BE49-F238E27FC236}">
              <a16:creationId xmlns:a16="http://schemas.microsoft.com/office/drawing/2014/main" id="{D39943B0-503D-4680-8416-7EAAA53C9CDB}"/>
            </a:ext>
          </a:extLst>
        </xdr:cNvPr>
        <xdr:cNvSpPr txBox="1"/>
      </xdr:nvSpPr>
      <xdr:spPr>
        <a:xfrm>
          <a:off x="7641101" y="1099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28853</xdr:rowOff>
    </xdr:from>
    <xdr:ext cx="534377" cy="259045"/>
    <xdr:sp macro="" textlink="">
      <xdr:nvSpPr>
        <xdr:cNvPr id="259" name="n_3mainValue【橋りょう・トンネル】&#10;一人当たり有形固定資産（償却資産）額">
          <a:extLst>
            <a:ext uri="{FF2B5EF4-FFF2-40B4-BE49-F238E27FC236}">
              <a16:creationId xmlns:a16="http://schemas.microsoft.com/office/drawing/2014/main" id="{B3E67CAD-B1AD-4FAA-85F9-189121C0AEF3}"/>
            </a:ext>
          </a:extLst>
        </xdr:cNvPr>
        <xdr:cNvSpPr txBox="1"/>
      </xdr:nvSpPr>
      <xdr:spPr>
        <a:xfrm>
          <a:off x="6854971" y="10999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29023</xdr:rowOff>
    </xdr:from>
    <xdr:ext cx="534377" cy="259045"/>
    <xdr:sp macro="" textlink="">
      <xdr:nvSpPr>
        <xdr:cNvPr id="260" name="n_4mainValue【橋りょう・トンネル】&#10;一人当たり有形固定資産（償却資産）額">
          <a:extLst>
            <a:ext uri="{FF2B5EF4-FFF2-40B4-BE49-F238E27FC236}">
              <a16:creationId xmlns:a16="http://schemas.microsoft.com/office/drawing/2014/main" id="{B7335F01-2E05-4958-B959-21042B23FD9D}"/>
            </a:ext>
          </a:extLst>
        </xdr:cNvPr>
        <xdr:cNvSpPr txBox="1"/>
      </xdr:nvSpPr>
      <xdr:spPr>
        <a:xfrm>
          <a:off x="6038361" y="10999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F1200E8A-751D-45E8-BB5B-D4C4B26D5840}"/>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8E19ECCD-F28D-4464-A8DB-EB9BBCB47A65}"/>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1969F4A7-D2F4-454F-AC87-76887500E0A2}"/>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AA591652-5C61-4281-93C6-17AA116C2FF1}"/>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F7BA0F3A-CBDA-4390-B3DA-1ADAACB416E7}"/>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7A4BBC24-46C4-4993-8177-FEAB3B557A20}"/>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F431BAF9-2CCB-4B3C-B187-9BF37E2BE527}"/>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27BC2245-7FCA-47DE-9B6D-3FE29EF68B9E}"/>
            </a:ext>
          </a:extLst>
        </xdr:cNvPr>
        <xdr:cNvSpPr/>
      </xdr:nvSpPr>
      <xdr:spPr>
        <a:xfrm>
          <a:off x="6858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9" name="正方形/長方形 268">
          <a:extLst>
            <a:ext uri="{FF2B5EF4-FFF2-40B4-BE49-F238E27FC236}">
              <a16:creationId xmlns:a16="http://schemas.microsoft.com/office/drawing/2014/main" id="{665B9727-D47F-439E-816C-4312A158CEDD}"/>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0" name="正方形/長方形 269">
          <a:extLst>
            <a:ext uri="{FF2B5EF4-FFF2-40B4-BE49-F238E27FC236}">
              <a16:creationId xmlns:a16="http://schemas.microsoft.com/office/drawing/2014/main" id="{13EBF125-6491-42B8-A176-C795413C0FD0}"/>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1" name="正方形/長方形 270">
          <a:extLst>
            <a:ext uri="{FF2B5EF4-FFF2-40B4-BE49-F238E27FC236}">
              <a16:creationId xmlns:a16="http://schemas.microsoft.com/office/drawing/2014/main" id="{5CB55926-3A28-4BC8-8FC8-7786E9F934AF}"/>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2" name="正方形/長方形 271">
          <a:extLst>
            <a:ext uri="{FF2B5EF4-FFF2-40B4-BE49-F238E27FC236}">
              <a16:creationId xmlns:a16="http://schemas.microsoft.com/office/drawing/2014/main" id="{22BAF87C-5ED5-472F-85DF-9FB5B9C48C0A}"/>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3" name="正方形/長方形 272">
          <a:extLst>
            <a:ext uri="{FF2B5EF4-FFF2-40B4-BE49-F238E27FC236}">
              <a16:creationId xmlns:a16="http://schemas.microsoft.com/office/drawing/2014/main" id="{BCBDC432-D588-4FD1-B0EC-6C591E5DEF5D}"/>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4" name="正方形/長方形 273">
          <a:extLst>
            <a:ext uri="{FF2B5EF4-FFF2-40B4-BE49-F238E27FC236}">
              <a16:creationId xmlns:a16="http://schemas.microsoft.com/office/drawing/2014/main" id="{82975ED8-F653-4FE0-B4C0-6C765A8C0B36}"/>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5" name="正方形/長方形 274">
          <a:extLst>
            <a:ext uri="{FF2B5EF4-FFF2-40B4-BE49-F238E27FC236}">
              <a16:creationId xmlns:a16="http://schemas.microsoft.com/office/drawing/2014/main" id="{73D3C1F8-2678-4EF3-85F5-62F5567D57EA}"/>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6" name="正方形/長方形 275">
          <a:extLst>
            <a:ext uri="{FF2B5EF4-FFF2-40B4-BE49-F238E27FC236}">
              <a16:creationId xmlns:a16="http://schemas.microsoft.com/office/drawing/2014/main" id="{E442438A-D1DA-4E48-8ADB-6A303AD487CC}"/>
            </a:ext>
          </a:extLst>
        </xdr:cNvPr>
        <xdr:cNvSpPr/>
      </xdr:nvSpPr>
      <xdr:spPr>
        <a:xfrm>
          <a:off x="596011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7" name="正方形/長方形 276">
          <a:extLst>
            <a:ext uri="{FF2B5EF4-FFF2-40B4-BE49-F238E27FC236}">
              <a16:creationId xmlns:a16="http://schemas.microsoft.com/office/drawing/2014/main" id="{70927355-2CD2-4DE1-AEE8-521B6AA14FCD}"/>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8" name="正方形/長方形 277">
          <a:extLst>
            <a:ext uri="{FF2B5EF4-FFF2-40B4-BE49-F238E27FC236}">
              <a16:creationId xmlns:a16="http://schemas.microsoft.com/office/drawing/2014/main" id="{FDCEF9DA-B0B7-4494-BFE3-55F4A2552C91}"/>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9" name="正方形/長方形 278">
          <a:extLst>
            <a:ext uri="{FF2B5EF4-FFF2-40B4-BE49-F238E27FC236}">
              <a16:creationId xmlns:a16="http://schemas.microsoft.com/office/drawing/2014/main" id="{BEC5497E-9697-4BC2-9BF1-09DB373A0AA3}"/>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0" name="正方形/長方形 279">
          <a:extLst>
            <a:ext uri="{FF2B5EF4-FFF2-40B4-BE49-F238E27FC236}">
              <a16:creationId xmlns:a16="http://schemas.microsoft.com/office/drawing/2014/main" id="{13304D6A-182A-4DBC-8D75-FAF289BF221F}"/>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1" name="正方形/長方形 280">
          <a:extLst>
            <a:ext uri="{FF2B5EF4-FFF2-40B4-BE49-F238E27FC236}">
              <a16:creationId xmlns:a16="http://schemas.microsoft.com/office/drawing/2014/main" id="{8DE699AD-76B4-495F-9BB6-852447EB3B00}"/>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2" name="正方形/長方形 281">
          <a:extLst>
            <a:ext uri="{FF2B5EF4-FFF2-40B4-BE49-F238E27FC236}">
              <a16:creationId xmlns:a16="http://schemas.microsoft.com/office/drawing/2014/main" id="{12ED3BDD-F55C-47F6-812A-51517B940798}"/>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3" name="正方形/長方形 282">
          <a:extLst>
            <a:ext uri="{FF2B5EF4-FFF2-40B4-BE49-F238E27FC236}">
              <a16:creationId xmlns:a16="http://schemas.microsoft.com/office/drawing/2014/main" id="{9BA5865B-7B1F-4FF2-9ABE-AFB6342D01AB}"/>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4" name="正方形/長方形 283">
          <a:extLst>
            <a:ext uri="{FF2B5EF4-FFF2-40B4-BE49-F238E27FC236}">
              <a16:creationId xmlns:a16="http://schemas.microsoft.com/office/drawing/2014/main" id="{F706C03D-A1AF-4D7C-8F9C-5C0BCF5BADF6}"/>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5" name="正方形/長方形 284">
          <a:extLst>
            <a:ext uri="{FF2B5EF4-FFF2-40B4-BE49-F238E27FC236}">
              <a16:creationId xmlns:a16="http://schemas.microsoft.com/office/drawing/2014/main" id="{C988F070-3C22-4D79-A7CD-C8506B6596E8}"/>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6" name="正方形/長方形 285">
          <a:extLst>
            <a:ext uri="{FF2B5EF4-FFF2-40B4-BE49-F238E27FC236}">
              <a16:creationId xmlns:a16="http://schemas.microsoft.com/office/drawing/2014/main" id="{A82D58CF-6238-4795-A864-192D5D0A016B}"/>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7" name="正方形/長方形 286">
          <a:extLst>
            <a:ext uri="{FF2B5EF4-FFF2-40B4-BE49-F238E27FC236}">
              <a16:creationId xmlns:a16="http://schemas.microsoft.com/office/drawing/2014/main" id="{801AD20F-70C7-4849-8BB2-781974C479B6}"/>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8" name="正方形/長方形 287">
          <a:extLst>
            <a:ext uri="{FF2B5EF4-FFF2-40B4-BE49-F238E27FC236}">
              <a16:creationId xmlns:a16="http://schemas.microsoft.com/office/drawing/2014/main" id="{DEFCDEA2-1ED5-4FC8-8DDF-E90E75EEE8A5}"/>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9" name="正方形/長方形 288">
          <a:extLst>
            <a:ext uri="{FF2B5EF4-FFF2-40B4-BE49-F238E27FC236}">
              <a16:creationId xmlns:a16="http://schemas.microsoft.com/office/drawing/2014/main" id="{B1A4C80F-45E5-4B17-A103-9D29C5C5B1E3}"/>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0" name="正方形/長方形 289">
          <a:extLst>
            <a:ext uri="{FF2B5EF4-FFF2-40B4-BE49-F238E27FC236}">
              <a16:creationId xmlns:a16="http://schemas.microsoft.com/office/drawing/2014/main" id="{38AC33AC-9C18-403A-B0E5-24A5AF351736}"/>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1" name="正方形/長方形 290">
          <a:extLst>
            <a:ext uri="{FF2B5EF4-FFF2-40B4-BE49-F238E27FC236}">
              <a16:creationId xmlns:a16="http://schemas.microsoft.com/office/drawing/2014/main" id="{1C44B6FB-9D13-401B-8061-7CCFA6B1182D}"/>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2" name="正方形/長方形 291">
          <a:extLst>
            <a:ext uri="{FF2B5EF4-FFF2-40B4-BE49-F238E27FC236}">
              <a16:creationId xmlns:a16="http://schemas.microsoft.com/office/drawing/2014/main" id="{29EDD47D-0C77-45BD-9B09-9915BD4D94F2}"/>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3" name="正方形/長方形 292">
          <a:extLst>
            <a:ext uri="{FF2B5EF4-FFF2-40B4-BE49-F238E27FC236}">
              <a16:creationId xmlns:a16="http://schemas.microsoft.com/office/drawing/2014/main" id="{B24539AB-C8DE-4114-B80F-263975726A61}"/>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4" name="正方形/長方形 293">
          <a:extLst>
            <a:ext uri="{FF2B5EF4-FFF2-40B4-BE49-F238E27FC236}">
              <a16:creationId xmlns:a16="http://schemas.microsoft.com/office/drawing/2014/main" id="{6AB980F6-40BC-4DBC-8821-AC83AB3BEE1A}"/>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5" name="正方形/長方形 294">
          <a:extLst>
            <a:ext uri="{FF2B5EF4-FFF2-40B4-BE49-F238E27FC236}">
              <a16:creationId xmlns:a16="http://schemas.microsoft.com/office/drawing/2014/main" id="{AE82E96C-4C5D-4353-9BCF-5ACE019B7E7C}"/>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6" name="正方形/長方形 295">
          <a:extLst>
            <a:ext uri="{FF2B5EF4-FFF2-40B4-BE49-F238E27FC236}">
              <a16:creationId xmlns:a16="http://schemas.microsoft.com/office/drawing/2014/main" id="{496BEE45-6118-4100-B81D-8C7389265B0A}"/>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7" name="正方形/長方形 296">
          <a:extLst>
            <a:ext uri="{FF2B5EF4-FFF2-40B4-BE49-F238E27FC236}">
              <a16:creationId xmlns:a16="http://schemas.microsoft.com/office/drawing/2014/main" id="{C042D5DF-EBF9-45D3-A7E3-960AE15DF060}"/>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8" name="正方形/長方形 297">
          <a:extLst>
            <a:ext uri="{FF2B5EF4-FFF2-40B4-BE49-F238E27FC236}">
              <a16:creationId xmlns:a16="http://schemas.microsoft.com/office/drawing/2014/main" id="{1DA29B5E-850A-4D39-B362-B91011422B1E}"/>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9" name="正方形/長方形 298">
          <a:extLst>
            <a:ext uri="{FF2B5EF4-FFF2-40B4-BE49-F238E27FC236}">
              <a16:creationId xmlns:a16="http://schemas.microsoft.com/office/drawing/2014/main" id="{430D05ED-F448-4D50-A1DA-C8AD7D374CBD}"/>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0" name="正方形/長方形 299">
          <a:extLst>
            <a:ext uri="{FF2B5EF4-FFF2-40B4-BE49-F238E27FC236}">
              <a16:creationId xmlns:a16="http://schemas.microsoft.com/office/drawing/2014/main" id="{4D889C6D-3A34-4D6E-9A13-6248B2DF20FC}"/>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1" name="テキスト ボックス 300">
          <a:extLst>
            <a:ext uri="{FF2B5EF4-FFF2-40B4-BE49-F238E27FC236}">
              <a16:creationId xmlns:a16="http://schemas.microsoft.com/office/drawing/2014/main" id="{8401D1FB-2DF8-4149-BA82-6F5D00EC010B}"/>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2" name="直線コネクタ 301">
          <a:extLst>
            <a:ext uri="{FF2B5EF4-FFF2-40B4-BE49-F238E27FC236}">
              <a16:creationId xmlns:a16="http://schemas.microsoft.com/office/drawing/2014/main" id="{ED972AB1-3422-4FC6-B41A-0D892B95E2CD}"/>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3" name="テキスト ボックス 302">
          <a:extLst>
            <a:ext uri="{FF2B5EF4-FFF2-40B4-BE49-F238E27FC236}">
              <a16:creationId xmlns:a16="http://schemas.microsoft.com/office/drawing/2014/main" id="{D0FA93AF-BF0E-43A8-8430-B49E8E789EC8}"/>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4" name="直線コネクタ 303">
          <a:extLst>
            <a:ext uri="{FF2B5EF4-FFF2-40B4-BE49-F238E27FC236}">
              <a16:creationId xmlns:a16="http://schemas.microsoft.com/office/drawing/2014/main" id="{21F4449B-87E2-4B0E-8826-C0E297D464E2}"/>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5" name="テキスト ボックス 304">
          <a:extLst>
            <a:ext uri="{FF2B5EF4-FFF2-40B4-BE49-F238E27FC236}">
              <a16:creationId xmlns:a16="http://schemas.microsoft.com/office/drawing/2014/main" id="{5957BDA0-BC81-4C0B-B8E3-A24CB592917F}"/>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6" name="直線コネクタ 305">
          <a:extLst>
            <a:ext uri="{FF2B5EF4-FFF2-40B4-BE49-F238E27FC236}">
              <a16:creationId xmlns:a16="http://schemas.microsoft.com/office/drawing/2014/main" id="{0BB5F459-FEAC-41B9-8E14-E5BF6EE1844B}"/>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07" name="テキスト ボックス 306">
          <a:extLst>
            <a:ext uri="{FF2B5EF4-FFF2-40B4-BE49-F238E27FC236}">
              <a16:creationId xmlns:a16="http://schemas.microsoft.com/office/drawing/2014/main" id="{43C7162D-922E-41D8-B693-143618C4667B}"/>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08" name="直線コネクタ 307">
          <a:extLst>
            <a:ext uri="{FF2B5EF4-FFF2-40B4-BE49-F238E27FC236}">
              <a16:creationId xmlns:a16="http://schemas.microsoft.com/office/drawing/2014/main" id="{0412659D-EF29-442C-8BA1-A75DCB48212E}"/>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09" name="テキスト ボックス 308">
          <a:extLst>
            <a:ext uri="{FF2B5EF4-FFF2-40B4-BE49-F238E27FC236}">
              <a16:creationId xmlns:a16="http://schemas.microsoft.com/office/drawing/2014/main" id="{64D5714B-0CC9-4F8F-895C-5B789206D2C2}"/>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0" name="直線コネクタ 309">
          <a:extLst>
            <a:ext uri="{FF2B5EF4-FFF2-40B4-BE49-F238E27FC236}">
              <a16:creationId xmlns:a16="http://schemas.microsoft.com/office/drawing/2014/main" id="{7E2AF911-67DA-4493-8C7D-5DA79333C3B5}"/>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1" name="テキスト ボックス 310">
          <a:extLst>
            <a:ext uri="{FF2B5EF4-FFF2-40B4-BE49-F238E27FC236}">
              <a16:creationId xmlns:a16="http://schemas.microsoft.com/office/drawing/2014/main" id="{B8044371-BAB9-4688-A826-2DFDA4216468}"/>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2" name="直線コネクタ 311">
          <a:extLst>
            <a:ext uri="{FF2B5EF4-FFF2-40B4-BE49-F238E27FC236}">
              <a16:creationId xmlns:a16="http://schemas.microsoft.com/office/drawing/2014/main" id="{CD420184-6871-416F-ACE9-5B28113A803E}"/>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3" name="テキスト ボックス 312">
          <a:extLst>
            <a:ext uri="{FF2B5EF4-FFF2-40B4-BE49-F238E27FC236}">
              <a16:creationId xmlns:a16="http://schemas.microsoft.com/office/drawing/2014/main" id="{FEB96E18-67C2-4DA8-A041-EE1471522039}"/>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4" name="直線コネクタ 313">
          <a:extLst>
            <a:ext uri="{FF2B5EF4-FFF2-40B4-BE49-F238E27FC236}">
              <a16:creationId xmlns:a16="http://schemas.microsoft.com/office/drawing/2014/main" id="{4CCC495E-0BF8-4AFA-86AC-ACBA5F197EA7}"/>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5" name="テキスト ボックス 314">
          <a:extLst>
            <a:ext uri="{FF2B5EF4-FFF2-40B4-BE49-F238E27FC236}">
              <a16:creationId xmlns:a16="http://schemas.microsoft.com/office/drawing/2014/main" id="{46F779DD-4DA5-4353-9A89-D4D2AEF2771F}"/>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6" name="直線コネクタ 315">
          <a:extLst>
            <a:ext uri="{FF2B5EF4-FFF2-40B4-BE49-F238E27FC236}">
              <a16:creationId xmlns:a16="http://schemas.microsoft.com/office/drawing/2014/main" id="{9A362319-39BA-4E46-B2A0-D4A7E524D8EF}"/>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7" name="【認定こども園・幼稚園・保育所】&#10;有形固定資産減価償却率グラフ枠">
          <a:extLst>
            <a:ext uri="{FF2B5EF4-FFF2-40B4-BE49-F238E27FC236}">
              <a16:creationId xmlns:a16="http://schemas.microsoft.com/office/drawing/2014/main" id="{FF0C8665-F3BB-4C89-BE7E-F6BC285AB156}"/>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102326</xdr:rowOff>
    </xdr:from>
    <xdr:to>
      <xdr:col>85</xdr:col>
      <xdr:colOff>126364</xdr:colOff>
      <xdr:row>42</xdr:row>
      <xdr:rowOff>92528</xdr:rowOff>
    </xdr:to>
    <xdr:cxnSp macro="">
      <xdr:nvCxnSpPr>
        <xdr:cNvPr id="318" name="直線コネクタ 317">
          <a:extLst>
            <a:ext uri="{FF2B5EF4-FFF2-40B4-BE49-F238E27FC236}">
              <a16:creationId xmlns:a16="http://schemas.microsoft.com/office/drawing/2014/main" id="{F0BDB845-7F6F-42B3-9631-DD382F83B1EF}"/>
            </a:ext>
          </a:extLst>
        </xdr:cNvPr>
        <xdr:cNvCxnSpPr/>
      </xdr:nvCxnSpPr>
      <xdr:spPr>
        <a:xfrm flipV="1">
          <a:off x="14703424" y="5927816"/>
          <a:ext cx="0" cy="1369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19" name="【認定こども園・幼稚園・保育所】&#10;有形固定資産減価償却率最小値テキスト">
          <a:extLst>
            <a:ext uri="{FF2B5EF4-FFF2-40B4-BE49-F238E27FC236}">
              <a16:creationId xmlns:a16="http://schemas.microsoft.com/office/drawing/2014/main" id="{4F4AE647-9726-431F-A643-FD151628A140}"/>
            </a:ext>
          </a:extLst>
        </xdr:cNvPr>
        <xdr:cNvSpPr txBox="1"/>
      </xdr:nvSpPr>
      <xdr:spPr>
        <a:xfrm>
          <a:off x="14742160" y="729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0" name="直線コネクタ 319">
          <a:extLst>
            <a:ext uri="{FF2B5EF4-FFF2-40B4-BE49-F238E27FC236}">
              <a16:creationId xmlns:a16="http://schemas.microsoft.com/office/drawing/2014/main" id="{AE5742B1-C70D-4150-A169-15693628D7BB}"/>
            </a:ext>
          </a:extLst>
        </xdr:cNvPr>
        <xdr:cNvCxnSpPr/>
      </xdr:nvCxnSpPr>
      <xdr:spPr>
        <a:xfrm>
          <a:off x="14611350" y="729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49003</xdr:rowOff>
    </xdr:from>
    <xdr:ext cx="405111" cy="259045"/>
    <xdr:sp macro="" textlink="">
      <xdr:nvSpPr>
        <xdr:cNvPr id="321" name="【認定こども園・幼稚園・保育所】&#10;有形固定資産減価償却率最大値テキスト">
          <a:extLst>
            <a:ext uri="{FF2B5EF4-FFF2-40B4-BE49-F238E27FC236}">
              <a16:creationId xmlns:a16="http://schemas.microsoft.com/office/drawing/2014/main" id="{D619627A-DB43-4D96-B1EE-231253EC9992}"/>
            </a:ext>
          </a:extLst>
        </xdr:cNvPr>
        <xdr:cNvSpPr txBox="1"/>
      </xdr:nvSpPr>
      <xdr:spPr>
        <a:xfrm>
          <a:off x="14742160" y="5708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102326</xdr:rowOff>
    </xdr:from>
    <xdr:to>
      <xdr:col>86</xdr:col>
      <xdr:colOff>25400</xdr:colOff>
      <xdr:row>34</xdr:row>
      <xdr:rowOff>102326</xdr:rowOff>
    </xdr:to>
    <xdr:cxnSp macro="">
      <xdr:nvCxnSpPr>
        <xdr:cNvPr id="322" name="直線コネクタ 321">
          <a:extLst>
            <a:ext uri="{FF2B5EF4-FFF2-40B4-BE49-F238E27FC236}">
              <a16:creationId xmlns:a16="http://schemas.microsoft.com/office/drawing/2014/main" id="{AE0F1716-D6B3-4F11-9462-1F4FE081712F}"/>
            </a:ext>
          </a:extLst>
        </xdr:cNvPr>
        <xdr:cNvCxnSpPr/>
      </xdr:nvCxnSpPr>
      <xdr:spPr>
        <a:xfrm>
          <a:off x="14611350" y="59278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5460</xdr:rowOff>
    </xdr:from>
    <xdr:ext cx="405111" cy="259045"/>
    <xdr:sp macro="" textlink="">
      <xdr:nvSpPr>
        <xdr:cNvPr id="323" name="【認定こども園・幼稚園・保育所】&#10;有形固定資産減価償却率平均値テキスト">
          <a:extLst>
            <a:ext uri="{FF2B5EF4-FFF2-40B4-BE49-F238E27FC236}">
              <a16:creationId xmlns:a16="http://schemas.microsoft.com/office/drawing/2014/main" id="{8AE0A688-2D48-4803-A5E0-E4952F904AEC}"/>
            </a:ext>
          </a:extLst>
        </xdr:cNvPr>
        <xdr:cNvSpPr txBox="1"/>
      </xdr:nvSpPr>
      <xdr:spPr>
        <a:xfrm>
          <a:off x="14742160" y="65224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27033</xdr:rowOff>
    </xdr:from>
    <xdr:to>
      <xdr:col>85</xdr:col>
      <xdr:colOff>177800</xdr:colOff>
      <xdr:row>38</xdr:row>
      <xdr:rowOff>128633</xdr:rowOff>
    </xdr:to>
    <xdr:sp macro="" textlink="">
      <xdr:nvSpPr>
        <xdr:cNvPr id="324" name="フローチャート: 判断 323">
          <a:extLst>
            <a:ext uri="{FF2B5EF4-FFF2-40B4-BE49-F238E27FC236}">
              <a16:creationId xmlns:a16="http://schemas.microsoft.com/office/drawing/2014/main" id="{9D74EAA3-93E2-4D0C-803D-8EB70DB8288E}"/>
            </a:ext>
          </a:extLst>
        </xdr:cNvPr>
        <xdr:cNvSpPr/>
      </xdr:nvSpPr>
      <xdr:spPr>
        <a:xfrm>
          <a:off x="14649450" y="654022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41728</xdr:rowOff>
    </xdr:from>
    <xdr:to>
      <xdr:col>81</xdr:col>
      <xdr:colOff>101600</xdr:colOff>
      <xdr:row>38</xdr:row>
      <xdr:rowOff>143328</xdr:rowOff>
    </xdr:to>
    <xdr:sp macro="" textlink="">
      <xdr:nvSpPr>
        <xdr:cNvPr id="325" name="フローチャート: 判断 324">
          <a:extLst>
            <a:ext uri="{FF2B5EF4-FFF2-40B4-BE49-F238E27FC236}">
              <a16:creationId xmlns:a16="http://schemas.microsoft.com/office/drawing/2014/main" id="{B59B232E-C866-47E0-A8DD-69C657D6B7DA}"/>
            </a:ext>
          </a:extLst>
        </xdr:cNvPr>
        <xdr:cNvSpPr/>
      </xdr:nvSpPr>
      <xdr:spPr>
        <a:xfrm>
          <a:off x="13887450" y="6556828"/>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326" name="フローチャート: 判断 325">
          <a:extLst>
            <a:ext uri="{FF2B5EF4-FFF2-40B4-BE49-F238E27FC236}">
              <a16:creationId xmlns:a16="http://schemas.microsoft.com/office/drawing/2014/main" id="{EEF6E1F3-8B73-4146-B1F4-D49B5F3FC242}"/>
            </a:ext>
          </a:extLst>
        </xdr:cNvPr>
        <xdr:cNvSpPr/>
      </xdr:nvSpPr>
      <xdr:spPr>
        <a:xfrm>
          <a:off x="13089890" y="659111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92347</xdr:rowOff>
    </xdr:from>
    <xdr:to>
      <xdr:col>72</xdr:col>
      <xdr:colOff>38100</xdr:colOff>
      <xdr:row>39</xdr:row>
      <xdr:rowOff>22497</xdr:rowOff>
    </xdr:to>
    <xdr:sp macro="" textlink="">
      <xdr:nvSpPr>
        <xdr:cNvPr id="327" name="フローチャート: 判断 326">
          <a:extLst>
            <a:ext uri="{FF2B5EF4-FFF2-40B4-BE49-F238E27FC236}">
              <a16:creationId xmlns:a16="http://schemas.microsoft.com/office/drawing/2014/main" id="{A1150301-12A7-4ED8-9832-B58E7C210944}"/>
            </a:ext>
          </a:extLst>
        </xdr:cNvPr>
        <xdr:cNvSpPr/>
      </xdr:nvSpPr>
      <xdr:spPr>
        <a:xfrm>
          <a:off x="12303760" y="6611257"/>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23767</xdr:rowOff>
    </xdr:from>
    <xdr:to>
      <xdr:col>67</xdr:col>
      <xdr:colOff>101600</xdr:colOff>
      <xdr:row>38</xdr:row>
      <xdr:rowOff>125367</xdr:rowOff>
    </xdr:to>
    <xdr:sp macro="" textlink="">
      <xdr:nvSpPr>
        <xdr:cNvPr id="328" name="フローチャート: 判断 327">
          <a:extLst>
            <a:ext uri="{FF2B5EF4-FFF2-40B4-BE49-F238E27FC236}">
              <a16:creationId xmlns:a16="http://schemas.microsoft.com/office/drawing/2014/main" id="{203634AF-9316-4BD1-A5FF-E56A01E3B146}"/>
            </a:ext>
          </a:extLst>
        </xdr:cNvPr>
        <xdr:cNvSpPr/>
      </xdr:nvSpPr>
      <xdr:spPr>
        <a:xfrm>
          <a:off x="11487150" y="6535057"/>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397BCE26-3966-4DCB-861C-7E20A9BFDB4E}"/>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9DEEDB2A-2153-4BBF-9794-7095C0C4A38F}"/>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3329BDA1-07A7-4325-92D6-B9434BA94E6D}"/>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968CCD00-C526-43D0-AB3C-1FCB6A0F09EA}"/>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E4B5771A-74D9-4C17-922C-692653726A8B}"/>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103777</xdr:rowOff>
    </xdr:from>
    <xdr:to>
      <xdr:col>85</xdr:col>
      <xdr:colOff>177800</xdr:colOff>
      <xdr:row>35</xdr:row>
      <xdr:rowOff>33927</xdr:rowOff>
    </xdr:to>
    <xdr:sp macro="" textlink="">
      <xdr:nvSpPr>
        <xdr:cNvPr id="334" name="楕円 333">
          <a:extLst>
            <a:ext uri="{FF2B5EF4-FFF2-40B4-BE49-F238E27FC236}">
              <a16:creationId xmlns:a16="http://schemas.microsoft.com/office/drawing/2014/main" id="{1270C929-6813-4FE6-9882-706AF89E8D4A}"/>
            </a:ext>
          </a:extLst>
        </xdr:cNvPr>
        <xdr:cNvSpPr/>
      </xdr:nvSpPr>
      <xdr:spPr>
        <a:xfrm>
          <a:off x="14649450" y="5931172"/>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18704</xdr:rowOff>
    </xdr:from>
    <xdr:ext cx="405111" cy="259045"/>
    <xdr:sp macro="" textlink="">
      <xdr:nvSpPr>
        <xdr:cNvPr id="335" name="【認定こども園・幼稚園・保育所】&#10;有形固定資産減価償却率該当値テキスト">
          <a:extLst>
            <a:ext uri="{FF2B5EF4-FFF2-40B4-BE49-F238E27FC236}">
              <a16:creationId xmlns:a16="http://schemas.microsoft.com/office/drawing/2014/main" id="{55948C65-4F47-4DED-87FD-2B94896164AA}"/>
            </a:ext>
          </a:extLst>
        </xdr:cNvPr>
        <xdr:cNvSpPr txBox="1"/>
      </xdr:nvSpPr>
      <xdr:spPr>
        <a:xfrm>
          <a:off x="14742160" y="5851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40096</xdr:rowOff>
    </xdr:from>
    <xdr:to>
      <xdr:col>81</xdr:col>
      <xdr:colOff>101600</xdr:colOff>
      <xdr:row>34</xdr:row>
      <xdr:rowOff>141696</xdr:rowOff>
    </xdr:to>
    <xdr:sp macro="" textlink="">
      <xdr:nvSpPr>
        <xdr:cNvPr id="336" name="楕円 335">
          <a:extLst>
            <a:ext uri="{FF2B5EF4-FFF2-40B4-BE49-F238E27FC236}">
              <a16:creationId xmlns:a16="http://schemas.microsoft.com/office/drawing/2014/main" id="{30E5133F-C0DB-49FA-948D-9A66A94BEC5F}"/>
            </a:ext>
          </a:extLst>
        </xdr:cNvPr>
        <xdr:cNvSpPr/>
      </xdr:nvSpPr>
      <xdr:spPr>
        <a:xfrm>
          <a:off x="13887450" y="586939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90896</xdr:rowOff>
    </xdr:from>
    <xdr:to>
      <xdr:col>85</xdr:col>
      <xdr:colOff>127000</xdr:colOff>
      <xdr:row>34</xdr:row>
      <xdr:rowOff>154577</xdr:rowOff>
    </xdr:to>
    <xdr:cxnSp macro="">
      <xdr:nvCxnSpPr>
        <xdr:cNvPr id="337" name="直線コネクタ 336">
          <a:extLst>
            <a:ext uri="{FF2B5EF4-FFF2-40B4-BE49-F238E27FC236}">
              <a16:creationId xmlns:a16="http://schemas.microsoft.com/office/drawing/2014/main" id="{57F888FA-C3D0-4890-A083-4C49A875EABA}"/>
            </a:ext>
          </a:extLst>
        </xdr:cNvPr>
        <xdr:cNvCxnSpPr/>
      </xdr:nvCxnSpPr>
      <xdr:spPr>
        <a:xfrm>
          <a:off x="13942060" y="5924006"/>
          <a:ext cx="762000" cy="59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147864</xdr:rowOff>
    </xdr:from>
    <xdr:to>
      <xdr:col>76</xdr:col>
      <xdr:colOff>165100</xdr:colOff>
      <xdr:row>34</xdr:row>
      <xdr:rowOff>78014</xdr:rowOff>
    </xdr:to>
    <xdr:sp macro="" textlink="">
      <xdr:nvSpPr>
        <xdr:cNvPr id="338" name="楕円 337">
          <a:extLst>
            <a:ext uri="{FF2B5EF4-FFF2-40B4-BE49-F238E27FC236}">
              <a16:creationId xmlns:a16="http://schemas.microsoft.com/office/drawing/2014/main" id="{852E1265-1786-4521-84DC-CF22CBF2E337}"/>
            </a:ext>
          </a:extLst>
        </xdr:cNvPr>
        <xdr:cNvSpPr/>
      </xdr:nvSpPr>
      <xdr:spPr>
        <a:xfrm>
          <a:off x="13089890" y="580380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27214</xdr:rowOff>
    </xdr:from>
    <xdr:to>
      <xdr:col>81</xdr:col>
      <xdr:colOff>50800</xdr:colOff>
      <xdr:row>34</xdr:row>
      <xdr:rowOff>90896</xdr:rowOff>
    </xdr:to>
    <xdr:cxnSp macro="">
      <xdr:nvCxnSpPr>
        <xdr:cNvPr id="339" name="直線コネクタ 338">
          <a:extLst>
            <a:ext uri="{FF2B5EF4-FFF2-40B4-BE49-F238E27FC236}">
              <a16:creationId xmlns:a16="http://schemas.microsoft.com/office/drawing/2014/main" id="{62EE257B-F34D-4B1E-B55D-F8E0E175E085}"/>
            </a:ext>
          </a:extLst>
        </xdr:cNvPr>
        <xdr:cNvCxnSpPr/>
      </xdr:nvCxnSpPr>
      <xdr:spPr>
        <a:xfrm>
          <a:off x="13144500" y="5854609"/>
          <a:ext cx="797560" cy="69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84183</xdr:rowOff>
    </xdr:from>
    <xdr:to>
      <xdr:col>72</xdr:col>
      <xdr:colOff>38100</xdr:colOff>
      <xdr:row>34</xdr:row>
      <xdr:rowOff>14333</xdr:rowOff>
    </xdr:to>
    <xdr:sp macro="" textlink="">
      <xdr:nvSpPr>
        <xdr:cNvPr id="340" name="楕円 339">
          <a:extLst>
            <a:ext uri="{FF2B5EF4-FFF2-40B4-BE49-F238E27FC236}">
              <a16:creationId xmlns:a16="http://schemas.microsoft.com/office/drawing/2014/main" id="{1CF0443D-127E-4418-B7B8-F7AD3BD97062}"/>
            </a:ext>
          </a:extLst>
        </xdr:cNvPr>
        <xdr:cNvSpPr/>
      </xdr:nvSpPr>
      <xdr:spPr>
        <a:xfrm>
          <a:off x="12303760" y="574393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134983</xdr:rowOff>
    </xdr:from>
    <xdr:to>
      <xdr:col>76</xdr:col>
      <xdr:colOff>114300</xdr:colOff>
      <xdr:row>34</xdr:row>
      <xdr:rowOff>27214</xdr:rowOff>
    </xdr:to>
    <xdr:cxnSp macro="">
      <xdr:nvCxnSpPr>
        <xdr:cNvPr id="341" name="直線コネクタ 340">
          <a:extLst>
            <a:ext uri="{FF2B5EF4-FFF2-40B4-BE49-F238E27FC236}">
              <a16:creationId xmlns:a16="http://schemas.microsoft.com/office/drawing/2014/main" id="{EB9ACD4E-FDBD-42E8-9B1E-D228BB28D38C}"/>
            </a:ext>
          </a:extLst>
        </xdr:cNvPr>
        <xdr:cNvCxnSpPr/>
      </xdr:nvCxnSpPr>
      <xdr:spPr>
        <a:xfrm>
          <a:off x="12346940" y="5789023"/>
          <a:ext cx="797560" cy="65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20501</xdr:rowOff>
    </xdr:from>
    <xdr:to>
      <xdr:col>67</xdr:col>
      <xdr:colOff>101600</xdr:colOff>
      <xdr:row>33</xdr:row>
      <xdr:rowOff>122101</xdr:rowOff>
    </xdr:to>
    <xdr:sp macro="" textlink="">
      <xdr:nvSpPr>
        <xdr:cNvPr id="342" name="楕円 341">
          <a:extLst>
            <a:ext uri="{FF2B5EF4-FFF2-40B4-BE49-F238E27FC236}">
              <a16:creationId xmlns:a16="http://schemas.microsoft.com/office/drawing/2014/main" id="{0C8CE121-78C8-4DD3-BE04-B1B688D92A73}"/>
            </a:ext>
          </a:extLst>
        </xdr:cNvPr>
        <xdr:cNvSpPr/>
      </xdr:nvSpPr>
      <xdr:spPr>
        <a:xfrm>
          <a:off x="11487150" y="5674541"/>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71301</xdr:rowOff>
    </xdr:from>
    <xdr:to>
      <xdr:col>71</xdr:col>
      <xdr:colOff>177800</xdr:colOff>
      <xdr:row>33</xdr:row>
      <xdr:rowOff>134983</xdr:rowOff>
    </xdr:to>
    <xdr:cxnSp macro="">
      <xdr:nvCxnSpPr>
        <xdr:cNvPr id="343" name="直線コネクタ 342">
          <a:extLst>
            <a:ext uri="{FF2B5EF4-FFF2-40B4-BE49-F238E27FC236}">
              <a16:creationId xmlns:a16="http://schemas.microsoft.com/office/drawing/2014/main" id="{1F6567E7-F127-4E5F-893E-59ABA41D6C94}"/>
            </a:ext>
          </a:extLst>
        </xdr:cNvPr>
        <xdr:cNvCxnSpPr/>
      </xdr:nvCxnSpPr>
      <xdr:spPr>
        <a:xfrm>
          <a:off x="11541760" y="5727246"/>
          <a:ext cx="805180" cy="61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134455</xdr:rowOff>
    </xdr:from>
    <xdr:ext cx="405111" cy="259045"/>
    <xdr:sp macro="" textlink="">
      <xdr:nvSpPr>
        <xdr:cNvPr id="344" name="n_1aveValue【認定こども園・幼稚園・保育所】&#10;有形固定資産減価償却率">
          <a:extLst>
            <a:ext uri="{FF2B5EF4-FFF2-40B4-BE49-F238E27FC236}">
              <a16:creationId xmlns:a16="http://schemas.microsoft.com/office/drawing/2014/main" id="{86088049-085D-4660-8B3B-8B8F2711117A}"/>
            </a:ext>
          </a:extLst>
        </xdr:cNvPr>
        <xdr:cNvSpPr txBox="1"/>
      </xdr:nvSpPr>
      <xdr:spPr>
        <a:xfrm>
          <a:off x="13738234" y="6645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345" name="n_2aveValue【認定こども園・幼稚園・保育所】&#10;有形固定資産減価償却率">
          <a:extLst>
            <a:ext uri="{FF2B5EF4-FFF2-40B4-BE49-F238E27FC236}">
              <a16:creationId xmlns:a16="http://schemas.microsoft.com/office/drawing/2014/main" id="{244DBA52-B687-47E6-AF15-FC1CEB0B049D}"/>
            </a:ext>
          </a:extLst>
        </xdr:cNvPr>
        <xdr:cNvSpPr txBox="1"/>
      </xdr:nvSpPr>
      <xdr:spPr>
        <a:xfrm>
          <a:off x="12957184" y="6687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13624</xdr:rowOff>
    </xdr:from>
    <xdr:ext cx="405111" cy="259045"/>
    <xdr:sp macro="" textlink="">
      <xdr:nvSpPr>
        <xdr:cNvPr id="346" name="n_3aveValue【認定こども園・幼稚園・保育所】&#10;有形固定資産減価償却率">
          <a:extLst>
            <a:ext uri="{FF2B5EF4-FFF2-40B4-BE49-F238E27FC236}">
              <a16:creationId xmlns:a16="http://schemas.microsoft.com/office/drawing/2014/main" id="{41ED91D9-F034-42AA-A30C-85FBE106F93E}"/>
            </a:ext>
          </a:extLst>
        </xdr:cNvPr>
        <xdr:cNvSpPr txBox="1"/>
      </xdr:nvSpPr>
      <xdr:spPr>
        <a:xfrm>
          <a:off x="12171054" y="6703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116494</xdr:rowOff>
    </xdr:from>
    <xdr:ext cx="405111" cy="259045"/>
    <xdr:sp macro="" textlink="">
      <xdr:nvSpPr>
        <xdr:cNvPr id="347" name="n_4aveValue【認定こども園・幼稚園・保育所】&#10;有形固定資産減価償却率">
          <a:extLst>
            <a:ext uri="{FF2B5EF4-FFF2-40B4-BE49-F238E27FC236}">
              <a16:creationId xmlns:a16="http://schemas.microsoft.com/office/drawing/2014/main" id="{F473D19F-8D09-4664-AC24-A5A00122BF9F}"/>
            </a:ext>
          </a:extLst>
        </xdr:cNvPr>
        <xdr:cNvSpPr txBox="1"/>
      </xdr:nvSpPr>
      <xdr:spPr>
        <a:xfrm>
          <a:off x="11354444" y="663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158223</xdr:rowOff>
    </xdr:from>
    <xdr:ext cx="405111" cy="259045"/>
    <xdr:sp macro="" textlink="">
      <xdr:nvSpPr>
        <xdr:cNvPr id="348" name="n_1mainValue【認定こども園・幼稚園・保育所】&#10;有形固定資産減価償却率">
          <a:extLst>
            <a:ext uri="{FF2B5EF4-FFF2-40B4-BE49-F238E27FC236}">
              <a16:creationId xmlns:a16="http://schemas.microsoft.com/office/drawing/2014/main" id="{BCCF5AC3-C1FB-467C-932B-FC32748CC392}"/>
            </a:ext>
          </a:extLst>
        </xdr:cNvPr>
        <xdr:cNvSpPr txBox="1"/>
      </xdr:nvSpPr>
      <xdr:spPr>
        <a:xfrm>
          <a:off x="13738234" y="564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94541</xdr:rowOff>
    </xdr:from>
    <xdr:ext cx="405111" cy="259045"/>
    <xdr:sp macro="" textlink="">
      <xdr:nvSpPr>
        <xdr:cNvPr id="349" name="n_2mainValue【認定こども園・幼稚園・保育所】&#10;有形固定資産減価償却率">
          <a:extLst>
            <a:ext uri="{FF2B5EF4-FFF2-40B4-BE49-F238E27FC236}">
              <a16:creationId xmlns:a16="http://schemas.microsoft.com/office/drawing/2014/main" id="{04954B41-7E8B-4036-9F93-92CB2E74DED2}"/>
            </a:ext>
          </a:extLst>
        </xdr:cNvPr>
        <xdr:cNvSpPr txBox="1"/>
      </xdr:nvSpPr>
      <xdr:spPr>
        <a:xfrm>
          <a:off x="12957184" y="5584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32</xdr:row>
      <xdr:rowOff>30860</xdr:rowOff>
    </xdr:from>
    <xdr:ext cx="340478" cy="259045"/>
    <xdr:sp macro="" textlink="">
      <xdr:nvSpPr>
        <xdr:cNvPr id="350" name="n_3mainValue【認定こども園・幼稚園・保育所】&#10;有形固定資産減価償却率">
          <a:extLst>
            <a:ext uri="{FF2B5EF4-FFF2-40B4-BE49-F238E27FC236}">
              <a16:creationId xmlns:a16="http://schemas.microsoft.com/office/drawing/2014/main" id="{DFED9FD9-3426-47E7-B213-42905BF408C3}"/>
            </a:ext>
          </a:extLst>
        </xdr:cNvPr>
        <xdr:cNvSpPr txBox="1"/>
      </xdr:nvSpPr>
      <xdr:spPr>
        <a:xfrm>
          <a:off x="12182416" y="55153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31</xdr:row>
      <xdr:rowOff>138628</xdr:rowOff>
    </xdr:from>
    <xdr:ext cx="340478" cy="259045"/>
    <xdr:sp macro="" textlink="">
      <xdr:nvSpPr>
        <xdr:cNvPr id="351" name="n_4mainValue【認定こども園・幼稚園・保育所】&#10;有形固定資産減価償却率">
          <a:extLst>
            <a:ext uri="{FF2B5EF4-FFF2-40B4-BE49-F238E27FC236}">
              <a16:creationId xmlns:a16="http://schemas.microsoft.com/office/drawing/2014/main" id="{5CE54A07-24AC-4302-9DF1-034911B076E4}"/>
            </a:ext>
          </a:extLst>
        </xdr:cNvPr>
        <xdr:cNvSpPr txBox="1"/>
      </xdr:nvSpPr>
      <xdr:spPr>
        <a:xfrm>
          <a:off x="11384856" y="544976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2" name="正方形/長方形 351">
          <a:extLst>
            <a:ext uri="{FF2B5EF4-FFF2-40B4-BE49-F238E27FC236}">
              <a16:creationId xmlns:a16="http://schemas.microsoft.com/office/drawing/2014/main" id="{5325E97D-FFF7-4CFE-A48A-6F4A0FB9CFBF}"/>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3" name="正方形/長方形 352">
          <a:extLst>
            <a:ext uri="{FF2B5EF4-FFF2-40B4-BE49-F238E27FC236}">
              <a16:creationId xmlns:a16="http://schemas.microsoft.com/office/drawing/2014/main" id="{300EB285-0A82-4642-A174-80EC59691CF3}"/>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4" name="正方形/長方形 353">
          <a:extLst>
            <a:ext uri="{FF2B5EF4-FFF2-40B4-BE49-F238E27FC236}">
              <a16:creationId xmlns:a16="http://schemas.microsoft.com/office/drawing/2014/main" id="{92029731-A3D6-4FB3-B300-310E9BBB48BB}"/>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5" name="正方形/長方形 354">
          <a:extLst>
            <a:ext uri="{FF2B5EF4-FFF2-40B4-BE49-F238E27FC236}">
              <a16:creationId xmlns:a16="http://schemas.microsoft.com/office/drawing/2014/main" id="{A950999E-879C-45F7-8E56-76A65DD72AB8}"/>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6" name="正方形/長方形 355">
          <a:extLst>
            <a:ext uri="{FF2B5EF4-FFF2-40B4-BE49-F238E27FC236}">
              <a16:creationId xmlns:a16="http://schemas.microsoft.com/office/drawing/2014/main" id="{B79297D8-70C5-46BC-99CD-2DC69ACD8C44}"/>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7" name="正方形/長方形 356">
          <a:extLst>
            <a:ext uri="{FF2B5EF4-FFF2-40B4-BE49-F238E27FC236}">
              <a16:creationId xmlns:a16="http://schemas.microsoft.com/office/drawing/2014/main" id="{2CF5ADB1-CDAB-441E-8201-1F2755BFD39D}"/>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8" name="正方形/長方形 357">
          <a:extLst>
            <a:ext uri="{FF2B5EF4-FFF2-40B4-BE49-F238E27FC236}">
              <a16:creationId xmlns:a16="http://schemas.microsoft.com/office/drawing/2014/main" id="{DBBEF115-78A4-4B37-B005-FB87D99633A7}"/>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9" name="正方形/長方形 358">
          <a:extLst>
            <a:ext uri="{FF2B5EF4-FFF2-40B4-BE49-F238E27FC236}">
              <a16:creationId xmlns:a16="http://schemas.microsoft.com/office/drawing/2014/main" id="{3B6B6D08-8ECB-4415-B039-D14321934746}"/>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0" name="テキスト ボックス 359">
          <a:extLst>
            <a:ext uri="{FF2B5EF4-FFF2-40B4-BE49-F238E27FC236}">
              <a16:creationId xmlns:a16="http://schemas.microsoft.com/office/drawing/2014/main" id="{EC7BC2FE-FD62-4A44-940A-1CBA623842F6}"/>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1" name="直線コネクタ 360">
          <a:extLst>
            <a:ext uri="{FF2B5EF4-FFF2-40B4-BE49-F238E27FC236}">
              <a16:creationId xmlns:a16="http://schemas.microsoft.com/office/drawing/2014/main" id="{8F8697DD-25C8-41A9-A936-9E4D9E771AF8}"/>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2" name="直線コネクタ 361">
          <a:extLst>
            <a:ext uri="{FF2B5EF4-FFF2-40B4-BE49-F238E27FC236}">
              <a16:creationId xmlns:a16="http://schemas.microsoft.com/office/drawing/2014/main" id="{E2E1786C-A37B-4B1E-8B5D-7AE3E882D9F2}"/>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363" name="テキスト ボックス 362">
          <a:extLst>
            <a:ext uri="{FF2B5EF4-FFF2-40B4-BE49-F238E27FC236}">
              <a16:creationId xmlns:a16="http://schemas.microsoft.com/office/drawing/2014/main" id="{64F98238-9D24-4538-A9D0-32BD44F4D8A1}"/>
            </a:ext>
          </a:extLst>
        </xdr:cNvPr>
        <xdr:cNvSpPr txBox="1"/>
      </xdr:nvSpPr>
      <xdr:spPr>
        <a:xfrm>
          <a:off x="160472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4" name="直線コネクタ 363">
          <a:extLst>
            <a:ext uri="{FF2B5EF4-FFF2-40B4-BE49-F238E27FC236}">
              <a16:creationId xmlns:a16="http://schemas.microsoft.com/office/drawing/2014/main" id="{C2638B19-0F83-4D1E-A0A4-9986AECC4D29}"/>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365" name="テキスト ボックス 364">
          <a:extLst>
            <a:ext uri="{FF2B5EF4-FFF2-40B4-BE49-F238E27FC236}">
              <a16:creationId xmlns:a16="http://schemas.microsoft.com/office/drawing/2014/main" id="{594A1432-211D-4C87-8B2A-9FB1E70E451D}"/>
            </a:ext>
          </a:extLst>
        </xdr:cNvPr>
        <xdr:cNvSpPr txBox="1"/>
      </xdr:nvSpPr>
      <xdr:spPr>
        <a:xfrm>
          <a:off x="16047266"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6" name="直線コネクタ 365">
          <a:extLst>
            <a:ext uri="{FF2B5EF4-FFF2-40B4-BE49-F238E27FC236}">
              <a16:creationId xmlns:a16="http://schemas.microsoft.com/office/drawing/2014/main" id="{2B555996-BF6C-4AC4-82C4-AD887CDD13F1}"/>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367" name="テキスト ボックス 366">
          <a:extLst>
            <a:ext uri="{FF2B5EF4-FFF2-40B4-BE49-F238E27FC236}">
              <a16:creationId xmlns:a16="http://schemas.microsoft.com/office/drawing/2014/main" id="{FE26AF33-2FA2-45E1-85BA-6AEE7BF8036E}"/>
            </a:ext>
          </a:extLst>
        </xdr:cNvPr>
        <xdr:cNvSpPr txBox="1"/>
      </xdr:nvSpPr>
      <xdr:spPr>
        <a:xfrm>
          <a:off x="16047266"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8" name="直線コネクタ 367">
          <a:extLst>
            <a:ext uri="{FF2B5EF4-FFF2-40B4-BE49-F238E27FC236}">
              <a16:creationId xmlns:a16="http://schemas.microsoft.com/office/drawing/2014/main" id="{7304F7B2-1F11-4811-B284-2D8A1FD2D6E0}"/>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369" name="テキスト ボックス 368">
          <a:extLst>
            <a:ext uri="{FF2B5EF4-FFF2-40B4-BE49-F238E27FC236}">
              <a16:creationId xmlns:a16="http://schemas.microsoft.com/office/drawing/2014/main" id="{AE00E307-A060-4FF2-9A7A-097293F65DB6}"/>
            </a:ext>
          </a:extLst>
        </xdr:cNvPr>
        <xdr:cNvSpPr txBox="1"/>
      </xdr:nvSpPr>
      <xdr:spPr>
        <a:xfrm>
          <a:off x="16047266"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0" name="直線コネクタ 369">
          <a:extLst>
            <a:ext uri="{FF2B5EF4-FFF2-40B4-BE49-F238E27FC236}">
              <a16:creationId xmlns:a16="http://schemas.microsoft.com/office/drawing/2014/main" id="{CEE676CA-7A63-4648-A576-FDD228668C36}"/>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1" name="テキスト ボックス 370">
          <a:extLst>
            <a:ext uri="{FF2B5EF4-FFF2-40B4-BE49-F238E27FC236}">
              <a16:creationId xmlns:a16="http://schemas.microsoft.com/office/drawing/2014/main" id="{716359CC-6B92-4345-8E93-FA6DCACCECD6}"/>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2" name="【認定こども園・幼稚園・保育所】&#10;一人当たり面積グラフ枠">
          <a:extLst>
            <a:ext uri="{FF2B5EF4-FFF2-40B4-BE49-F238E27FC236}">
              <a16:creationId xmlns:a16="http://schemas.microsoft.com/office/drawing/2014/main" id="{BCDE821E-A576-4DF9-A8C9-4F4D5E9402D8}"/>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99060</xdr:rowOff>
    </xdr:from>
    <xdr:to>
      <xdr:col>116</xdr:col>
      <xdr:colOff>62864</xdr:colOff>
      <xdr:row>41</xdr:row>
      <xdr:rowOff>83058</xdr:rowOff>
    </xdr:to>
    <xdr:cxnSp macro="">
      <xdr:nvCxnSpPr>
        <xdr:cNvPr id="373" name="直線コネクタ 372">
          <a:extLst>
            <a:ext uri="{FF2B5EF4-FFF2-40B4-BE49-F238E27FC236}">
              <a16:creationId xmlns:a16="http://schemas.microsoft.com/office/drawing/2014/main" id="{4865F7E3-DC6C-457C-8C8D-5A95F9ACAB79}"/>
            </a:ext>
          </a:extLst>
        </xdr:cNvPr>
        <xdr:cNvCxnSpPr/>
      </xdr:nvCxnSpPr>
      <xdr:spPr>
        <a:xfrm flipV="1">
          <a:off x="19947254" y="5924550"/>
          <a:ext cx="0" cy="1189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374" name="【認定こども園・幼稚園・保育所】&#10;一人当たり面積最小値テキスト">
          <a:extLst>
            <a:ext uri="{FF2B5EF4-FFF2-40B4-BE49-F238E27FC236}">
              <a16:creationId xmlns:a16="http://schemas.microsoft.com/office/drawing/2014/main" id="{81C25E12-5477-4F05-ABB8-B7166DE79577}"/>
            </a:ext>
          </a:extLst>
        </xdr:cNvPr>
        <xdr:cNvSpPr txBox="1"/>
      </xdr:nvSpPr>
      <xdr:spPr>
        <a:xfrm>
          <a:off x="19985990" y="7118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375" name="直線コネクタ 374">
          <a:extLst>
            <a:ext uri="{FF2B5EF4-FFF2-40B4-BE49-F238E27FC236}">
              <a16:creationId xmlns:a16="http://schemas.microsoft.com/office/drawing/2014/main" id="{3C8C5118-2C1E-4326-B518-BD83E7F76A66}"/>
            </a:ext>
          </a:extLst>
        </xdr:cNvPr>
        <xdr:cNvCxnSpPr/>
      </xdr:nvCxnSpPr>
      <xdr:spPr>
        <a:xfrm>
          <a:off x="19885660" y="71144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45737</xdr:rowOff>
    </xdr:from>
    <xdr:ext cx="469744" cy="259045"/>
    <xdr:sp macro="" textlink="">
      <xdr:nvSpPr>
        <xdr:cNvPr id="376" name="【認定こども園・幼稚園・保育所】&#10;一人当たり面積最大値テキスト">
          <a:extLst>
            <a:ext uri="{FF2B5EF4-FFF2-40B4-BE49-F238E27FC236}">
              <a16:creationId xmlns:a16="http://schemas.microsoft.com/office/drawing/2014/main" id="{95446411-EFBF-4760-8D65-79E7EFC4BE87}"/>
            </a:ext>
          </a:extLst>
        </xdr:cNvPr>
        <xdr:cNvSpPr txBox="1"/>
      </xdr:nvSpPr>
      <xdr:spPr>
        <a:xfrm>
          <a:off x="19985990" y="5705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99060</xdr:rowOff>
    </xdr:from>
    <xdr:to>
      <xdr:col>116</xdr:col>
      <xdr:colOff>152400</xdr:colOff>
      <xdr:row>34</xdr:row>
      <xdr:rowOff>99060</xdr:rowOff>
    </xdr:to>
    <xdr:cxnSp macro="">
      <xdr:nvCxnSpPr>
        <xdr:cNvPr id="377" name="直線コネクタ 376">
          <a:extLst>
            <a:ext uri="{FF2B5EF4-FFF2-40B4-BE49-F238E27FC236}">
              <a16:creationId xmlns:a16="http://schemas.microsoft.com/office/drawing/2014/main" id="{F7FB7616-74B8-4E6E-B59F-60D0BDC5CB9C}"/>
            </a:ext>
          </a:extLst>
        </xdr:cNvPr>
        <xdr:cNvCxnSpPr/>
      </xdr:nvCxnSpPr>
      <xdr:spPr>
        <a:xfrm>
          <a:off x="19885660" y="5924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10685</xdr:rowOff>
    </xdr:from>
    <xdr:ext cx="469744" cy="259045"/>
    <xdr:sp macro="" textlink="">
      <xdr:nvSpPr>
        <xdr:cNvPr id="378" name="【認定こども園・幼稚園・保育所】&#10;一人当たり面積平均値テキスト">
          <a:extLst>
            <a:ext uri="{FF2B5EF4-FFF2-40B4-BE49-F238E27FC236}">
              <a16:creationId xmlns:a16="http://schemas.microsoft.com/office/drawing/2014/main" id="{097557FD-3EE7-4AE4-AD4C-F8AACF774342}"/>
            </a:ext>
          </a:extLst>
        </xdr:cNvPr>
        <xdr:cNvSpPr txBox="1"/>
      </xdr:nvSpPr>
      <xdr:spPr>
        <a:xfrm>
          <a:off x="19985990" y="66991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379" name="フローチャート: 判断 378">
          <a:extLst>
            <a:ext uri="{FF2B5EF4-FFF2-40B4-BE49-F238E27FC236}">
              <a16:creationId xmlns:a16="http://schemas.microsoft.com/office/drawing/2014/main" id="{24E35BD5-9D9F-4900-A931-A5C3F32C44E0}"/>
            </a:ext>
          </a:extLst>
        </xdr:cNvPr>
        <xdr:cNvSpPr/>
      </xdr:nvSpPr>
      <xdr:spPr>
        <a:xfrm>
          <a:off x="19904710" y="6716903"/>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48260</xdr:rowOff>
    </xdr:from>
    <xdr:to>
      <xdr:col>112</xdr:col>
      <xdr:colOff>38100</xdr:colOff>
      <xdr:row>39</xdr:row>
      <xdr:rowOff>149860</xdr:rowOff>
    </xdr:to>
    <xdr:sp macro="" textlink="">
      <xdr:nvSpPr>
        <xdr:cNvPr id="380" name="フローチャート: 判断 379">
          <a:extLst>
            <a:ext uri="{FF2B5EF4-FFF2-40B4-BE49-F238E27FC236}">
              <a16:creationId xmlns:a16="http://schemas.microsoft.com/office/drawing/2014/main" id="{C9F353AF-DAE2-4F90-B569-7B181C57AB4D}"/>
            </a:ext>
          </a:extLst>
        </xdr:cNvPr>
        <xdr:cNvSpPr/>
      </xdr:nvSpPr>
      <xdr:spPr>
        <a:xfrm>
          <a:off x="19161760" y="673671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25400</xdr:rowOff>
    </xdr:from>
    <xdr:to>
      <xdr:col>107</xdr:col>
      <xdr:colOff>101600</xdr:colOff>
      <xdr:row>39</xdr:row>
      <xdr:rowOff>127000</xdr:rowOff>
    </xdr:to>
    <xdr:sp macro="" textlink="">
      <xdr:nvSpPr>
        <xdr:cNvPr id="381" name="フローチャート: 判断 380">
          <a:extLst>
            <a:ext uri="{FF2B5EF4-FFF2-40B4-BE49-F238E27FC236}">
              <a16:creationId xmlns:a16="http://schemas.microsoft.com/office/drawing/2014/main" id="{500ECF81-3E6B-4057-8FFE-05E29FC29439}"/>
            </a:ext>
          </a:extLst>
        </xdr:cNvPr>
        <xdr:cNvSpPr/>
      </xdr:nvSpPr>
      <xdr:spPr>
        <a:xfrm>
          <a:off x="18345150" y="670814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9398</xdr:rowOff>
    </xdr:from>
    <xdr:to>
      <xdr:col>102</xdr:col>
      <xdr:colOff>165100</xdr:colOff>
      <xdr:row>39</xdr:row>
      <xdr:rowOff>110998</xdr:rowOff>
    </xdr:to>
    <xdr:sp macro="" textlink="">
      <xdr:nvSpPr>
        <xdr:cNvPr id="382" name="フローチャート: 判断 381">
          <a:extLst>
            <a:ext uri="{FF2B5EF4-FFF2-40B4-BE49-F238E27FC236}">
              <a16:creationId xmlns:a16="http://schemas.microsoft.com/office/drawing/2014/main" id="{8E625CB9-C8E0-446F-A7F1-02270C813717}"/>
            </a:ext>
          </a:extLst>
        </xdr:cNvPr>
        <xdr:cNvSpPr/>
      </xdr:nvSpPr>
      <xdr:spPr>
        <a:xfrm>
          <a:off x="17547590" y="6697853"/>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254</xdr:rowOff>
    </xdr:from>
    <xdr:to>
      <xdr:col>98</xdr:col>
      <xdr:colOff>38100</xdr:colOff>
      <xdr:row>39</xdr:row>
      <xdr:rowOff>101854</xdr:rowOff>
    </xdr:to>
    <xdr:sp macro="" textlink="">
      <xdr:nvSpPr>
        <xdr:cNvPr id="383" name="フローチャート: 判断 382">
          <a:extLst>
            <a:ext uri="{FF2B5EF4-FFF2-40B4-BE49-F238E27FC236}">
              <a16:creationId xmlns:a16="http://schemas.microsoft.com/office/drawing/2014/main" id="{6C1D50E4-0CE0-4D9F-A664-820DDE0D6537}"/>
            </a:ext>
          </a:extLst>
        </xdr:cNvPr>
        <xdr:cNvSpPr/>
      </xdr:nvSpPr>
      <xdr:spPr>
        <a:xfrm>
          <a:off x="16761460" y="66868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7020EE5F-92F4-4268-9A2E-5735DB366F10}"/>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6DC39957-6933-4833-B6AA-5796A53A7B7B}"/>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1BE93A5F-7317-4A5B-8434-2008CDA9F2BD}"/>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6C862A8C-201C-46FF-B2F5-051F5DB166D1}"/>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91A4CAD5-19EF-42C5-9232-D6907754C8B5}"/>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34544</xdr:rowOff>
    </xdr:from>
    <xdr:to>
      <xdr:col>116</xdr:col>
      <xdr:colOff>114300</xdr:colOff>
      <xdr:row>38</xdr:row>
      <xdr:rowOff>136144</xdr:rowOff>
    </xdr:to>
    <xdr:sp macro="" textlink="">
      <xdr:nvSpPr>
        <xdr:cNvPr id="389" name="楕円 388">
          <a:extLst>
            <a:ext uri="{FF2B5EF4-FFF2-40B4-BE49-F238E27FC236}">
              <a16:creationId xmlns:a16="http://schemas.microsoft.com/office/drawing/2014/main" id="{F04A726D-93BB-4A41-8387-668A078D6ECE}"/>
            </a:ext>
          </a:extLst>
        </xdr:cNvPr>
        <xdr:cNvSpPr/>
      </xdr:nvSpPr>
      <xdr:spPr>
        <a:xfrm>
          <a:off x="19904710" y="654964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57421</xdr:rowOff>
    </xdr:from>
    <xdr:ext cx="469744" cy="259045"/>
    <xdr:sp macro="" textlink="">
      <xdr:nvSpPr>
        <xdr:cNvPr id="390" name="【認定こども園・幼稚園・保育所】&#10;一人当たり面積該当値テキスト">
          <a:extLst>
            <a:ext uri="{FF2B5EF4-FFF2-40B4-BE49-F238E27FC236}">
              <a16:creationId xmlns:a16="http://schemas.microsoft.com/office/drawing/2014/main" id="{34776575-F235-4547-80BA-A0E9DE73F39B}"/>
            </a:ext>
          </a:extLst>
        </xdr:cNvPr>
        <xdr:cNvSpPr txBox="1"/>
      </xdr:nvSpPr>
      <xdr:spPr>
        <a:xfrm>
          <a:off x="19985990" y="6397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43688</xdr:rowOff>
    </xdr:from>
    <xdr:to>
      <xdr:col>112</xdr:col>
      <xdr:colOff>38100</xdr:colOff>
      <xdr:row>38</xdr:row>
      <xdr:rowOff>145288</xdr:rowOff>
    </xdr:to>
    <xdr:sp macro="" textlink="">
      <xdr:nvSpPr>
        <xdr:cNvPr id="391" name="楕円 390">
          <a:extLst>
            <a:ext uri="{FF2B5EF4-FFF2-40B4-BE49-F238E27FC236}">
              <a16:creationId xmlns:a16="http://schemas.microsoft.com/office/drawing/2014/main" id="{F080B1A4-C4AE-4D04-A6F5-CC14CD3F458E}"/>
            </a:ext>
          </a:extLst>
        </xdr:cNvPr>
        <xdr:cNvSpPr/>
      </xdr:nvSpPr>
      <xdr:spPr>
        <a:xfrm>
          <a:off x="19161760" y="65606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85344</xdr:rowOff>
    </xdr:from>
    <xdr:to>
      <xdr:col>116</xdr:col>
      <xdr:colOff>63500</xdr:colOff>
      <xdr:row>38</xdr:row>
      <xdr:rowOff>94488</xdr:rowOff>
    </xdr:to>
    <xdr:cxnSp macro="">
      <xdr:nvCxnSpPr>
        <xdr:cNvPr id="392" name="直線コネクタ 391">
          <a:extLst>
            <a:ext uri="{FF2B5EF4-FFF2-40B4-BE49-F238E27FC236}">
              <a16:creationId xmlns:a16="http://schemas.microsoft.com/office/drawing/2014/main" id="{BF9BC0E8-DB67-4F89-8DB4-85B4E98F9B1D}"/>
            </a:ext>
          </a:extLst>
        </xdr:cNvPr>
        <xdr:cNvCxnSpPr/>
      </xdr:nvCxnSpPr>
      <xdr:spPr>
        <a:xfrm flipV="1">
          <a:off x="19204940" y="6602349"/>
          <a:ext cx="74295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50546</xdr:rowOff>
    </xdr:from>
    <xdr:to>
      <xdr:col>107</xdr:col>
      <xdr:colOff>101600</xdr:colOff>
      <xdr:row>38</xdr:row>
      <xdr:rowOff>152146</xdr:rowOff>
    </xdr:to>
    <xdr:sp macro="" textlink="">
      <xdr:nvSpPr>
        <xdr:cNvPr id="393" name="楕円 392">
          <a:extLst>
            <a:ext uri="{FF2B5EF4-FFF2-40B4-BE49-F238E27FC236}">
              <a16:creationId xmlns:a16="http://schemas.microsoft.com/office/drawing/2014/main" id="{30FED715-A87D-4DE9-95D2-794BC9743D45}"/>
            </a:ext>
          </a:extLst>
        </xdr:cNvPr>
        <xdr:cNvSpPr/>
      </xdr:nvSpPr>
      <xdr:spPr>
        <a:xfrm>
          <a:off x="18345150" y="656945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94488</xdr:rowOff>
    </xdr:from>
    <xdr:to>
      <xdr:col>111</xdr:col>
      <xdr:colOff>177800</xdr:colOff>
      <xdr:row>38</xdr:row>
      <xdr:rowOff>101346</xdr:rowOff>
    </xdr:to>
    <xdr:cxnSp macro="">
      <xdr:nvCxnSpPr>
        <xdr:cNvPr id="394" name="直線コネクタ 393">
          <a:extLst>
            <a:ext uri="{FF2B5EF4-FFF2-40B4-BE49-F238E27FC236}">
              <a16:creationId xmlns:a16="http://schemas.microsoft.com/office/drawing/2014/main" id="{B87B5B0D-635D-4225-A9AF-C252346DDC0C}"/>
            </a:ext>
          </a:extLst>
        </xdr:cNvPr>
        <xdr:cNvCxnSpPr/>
      </xdr:nvCxnSpPr>
      <xdr:spPr>
        <a:xfrm flipV="1">
          <a:off x="18399760" y="6613398"/>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55118</xdr:rowOff>
    </xdr:from>
    <xdr:to>
      <xdr:col>102</xdr:col>
      <xdr:colOff>165100</xdr:colOff>
      <xdr:row>38</xdr:row>
      <xdr:rowOff>156718</xdr:rowOff>
    </xdr:to>
    <xdr:sp macro="" textlink="">
      <xdr:nvSpPr>
        <xdr:cNvPr id="395" name="楕円 394">
          <a:extLst>
            <a:ext uri="{FF2B5EF4-FFF2-40B4-BE49-F238E27FC236}">
              <a16:creationId xmlns:a16="http://schemas.microsoft.com/office/drawing/2014/main" id="{3C172F5E-B0D2-496A-B7E8-3B0E4269D0F0}"/>
            </a:ext>
          </a:extLst>
        </xdr:cNvPr>
        <xdr:cNvSpPr/>
      </xdr:nvSpPr>
      <xdr:spPr>
        <a:xfrm>
          <a:off x="17547590" y="6574028"/>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101346</xdr:rowOff>
    </xdr:from>
    <xdr:to>
      <xdr:col>107</xdr:col>
      <xdr:colOff>50800</xdr:colOff>
      <xdr:row>38</xdr:row>
      <xdr:rowOff>105918</xdr:rowOff>
    </xdr:to>
    <xdr:cxnSp macro="">
      <xdr:nvCxnSpPr>
        <xdr:cNvPr id="396" name="直線コネクタ 395">
          <a:extLst>
            <a:ext uri="{FF2B5EF4-FFF2-40B4-BE49-F238E27FC236}">
              <a16:creationId xmlns:a16="http://schemas.microsoft.com/office/drawing/2014/main" id="{1A915F7E-1408-4257-91EA-EFBB77F753E0}"/>
            </a:ext>
          </a:extLst>
        </xdr:cNvPr>
        <xdr:cNvCxnSpPr/>
      </xdr:nvCxnSpPr>
      <xdr:spPr>
        <a:xfrm flipV="1">
          <a:off x="17602200" y="6612636"/>
          <a:ext cx="79756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61976</xdr:rowOff>
    </xdr:from>
    <xdr:to>
      <xdr:col>98</xdr:col>
      <xdr:colOff>38100</xdr:colOff>
      <xdr:row>38</xdr:row>
      <xdr:rowOff>163576</xdr:rowOff>
    </xdr:to>
    <xdr:sp macro="" textlink="">
      <xdr:nvSpPr>
        <xdr:cNvPr id="397" name="楕円 396">
          <a:extLst>
            <a:ext uri="{FF2B5EF4-FFF2-40B4-BE49-F238E27FC236}">
              <a16:creationId xmlns:a16="http://schemas.microsoft.com/office/drawing/2014/main" id="{838BBF13-41FE-4C20-9237-55734715E1DB}"/>
            </a:ext>
          </a:extLst>
        </xdr:cNvPr>
        <xdr:cNvSpPr/>
      </xdr:nvSpPr>
      <xdr:spPr>
        <a:xfrm>
          <a:off x="16761460" y="657326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105918</xdr:rowOff>
    </xdr:from>
    <xdr:to>
      <xdr:col>102</xdr:col>
      <xdr:colOff>114300</xdr:colOff>
      <xdr:row>38</xdr:row>
      <xdr:rowOff>112776</xdr:rowOff>
    </xdr:to>
    <xdr:cxnSp macro="">
      <xdr:nvCxnSpPr>
        <xdr:cNvPr id="398" name="直線コネクタ 397">
          <a:extLst>
            <a:ext uri="{FF2B5EF4-FFF2-40B4-BE49-F238E27FC236}">
              <a16:creationId xmlns:a16="http://schemas.microsoft.com/office/drawing/2014/main" id="{E128B288-D6DF-4D12-931F-95B4299AA3EB}"/>
            </a:ext>
          </a:extLst>
        </xdr:cNvPr>
        <xdr:cNvCxnSpPr/>
      </xdr:nvCxnSpPr>
      <xdr:spPr>
        <a:xfrm flipV="1">
          <a:off x="16804640" y="6619113"/>
          <a:ext cx="79756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140987</xdr:rowOff>
    </xdr:from>
    <xdr:ext cx="469744" cy="259045"/>
    <xdr:sp macro="" textlink="">
      <xdr:nvSpPr>
        <xdr:cNvPr id="399" name="n_1aveValue【認定こども園・幼稚園・保育所】&#10;一人当たり面積">
          <a:extLst>
            <a:ext uri="{FF2B5EF4-FFF2-40B4-BE49-F238E27FC236}">
              <a16:creationId xmlns:a16="http://schemas.microsoft.com/office/drawing/2014/main" id="{654476E1-E85C-45F5-8415-DEB803DB393A}"/>
            </a:ext>
          </a:extLst>
        </xdr:cNvPr>
        <xdr:cNvSpPr txBox="1"/>
      </xdr:nvSpPr>
      <xdr:spPr>
        <a:xfrm>
          <a:off x="18982132" y="6825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118127</xdr:rowOff>
    </xdr:from>
    <xdr:ext cx="469744" cy="259045"/>
    <xdr:sp macro="" textlink="">
      <xdr:nvSpPr>
        <xdr:cNvPr id="400" name="n_2aveValue【認定こども園・幼稚園・保育所】&#10;一人当たり面積">
          <a:extLst>
            <a:ext uri="{FF2B5EF4-FFF2-40B4-BE49-F238E27FC236}">
              <a16:creationId xmlns:a16="http://schemas.microsoft.com/office/drawing/2014/main" id="{B1DD83F3-B74F-4709-9B4F-6A0ED20A635E}"/>
            </a:ext>
          </a:extLst>
        </xdr:cNvPr>
        <xdr:cNvSpPr txBox="1"/>
      </xdr:nvSpPr>
      <xdr:spPr>
        <a:xfrm>
          <a:off x="18182032" y="6806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102125</xdr:rowOff>
    </xdr:from>
    <xdr:ext cx="469744" cy="259045"/>
    <xdr:sp macro="" textlink="">
      <xdr:nvSpPr>
        <xdr:cNvPr id="401" name="n_3aveValue【認定こども園・幼稚園・保育所】&#10;一人当たり面積">
          <a:extLst>
            <a:ext uri="{FF2B5EF4-FFF2-40B4-BE49-F238E27FC236}">
              <a16:creationId xmlns:a16="http://schemas.microsoft.com/office/drawing/2014/main" id="{00ABF7EB-5B7E-4F02-9D9F-9BC41D586F9E}"/>
            </a:ext>
          </a:extLst>
        </xdr:cNvPr>
        <xdr:cNvSpPr txBox="1"/>
      </xdr:nvSpPr>
      <xdr:spPr>
        <a:xfrm>
          <a:off x="17384472" y="6784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92981</xdr:rowOff>
    </xdr:from>
    <xdr:ext cx="469744" cy="259045"/>
    <xdr:sp macro="" textlink="">
      <xdr:nvSpPr>
        <xdr:cNvPr id="402" name="n_4aveValue【認定こども園・幼稚園・保育所】&#10;一人当たり面積">
          <a:extLst>
            <a:ext uri="{FF2B5EF4-FFF2-40B4-BE49-F238E27FC236}">
              <a16:creationId xmlns:a16="http://schemas.microsoft.com/office/drawing/2014/main" id="{7DA7E901-D4AF-4664-997A-785281A6A943}"/>
            </a:ext>
          </a:extLst>
        </xdr:cNvPr>
        <xdr:cNvSpPr txBox="1"/>
      </xdr:nvSpPr>
      <xdr:spPr>
        <a:xfrm>
          <a:off x="16588817" y="6783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161815</xdr:rowOff>
    </xdr:from>
    <xdr:ext cx="469744" cy="259045"/>
    <xdr:sp macro="" textlink="">
      <xdr:nvSpPr>
        <xdr:cNvPr id="403" name="n_1mainValue【認定こども園・幼稚園・保育所】&#10;一人当たり面積">
          <a:extLst>
            <a:ext uri="{FF2B5EF4-FFF2-40B4-BE49-F238E27FC236}">
              <a16:creationId xmlns:a16="http://schemas.microsoft.com/office/drawing/2014/main" id="{E4E48CC3-5B64-4A0C-B0D4-AA37F416B745}"/>
            </a:ext>
          </a:extLst>
        </xdr:cNvPr>
        <xdr:cNvSpPr txBox="1"/>
      </xdr:nvSpPr>
      <xdr:spPr>
        <a:xfrm>
          <a:off x="18982132" y="6335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168673</xdr:rowOff>
    </xdr:from>
    <xdr:ext cx="469744" cy="259045"/>
    <xdr:sp macro="" textlink="">
      <xdr:nvSpPr>
        <xdr:cNvPr id="404" name="n_2mainValue【認定こども園・幼稚園・保育所】&#10;一人当たり面積">
          <a:extLst>
            <a:ext uri="{FF2B5EF4-FFF2-40B4-BE49-F238E27FC236}">
              <a16:creationId xmlns:a16="http://schemas.microsoft.com/office/drawing/2014/main" id="{F558A360-A4C2-40CA-8A4F-D5A7970BED28}"/>
            </a:ext>
          </a:extLst>
        </xdr:cNvPr>
        <xdr:cNvSpPr txBox="1"/>
      </xdr:nvSpPr>
      <xdr:spPr>
        <a:xfrm>
          <a:off x="18182032" y="634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1795</xdr:rowOff>
    </xdr:from>
    <xdr:ext cx="469744" cy="259045"/>
    <xdr:sp macro="" textlink="">
      <xdr:nvSpPr>
        <xdr:cNvPr id="405" name="n_3mainValue【認定こども園・幼稚園・保育所】&#10;一人当たり面積">
          <a:extLst>
            <a:ext uri="{FF2B5EF4-FFF2-40B4-BE49-F238E27FC236}">
              <a16:creationId xmlns:a16="http://schemas.microsoft.com/office/drawing/2014/main" id="{CFD1A26C-25A8-4BD5-B701-D3CDCC7D8E4C}"/>
            </a:ext>
          </a:extLst>
        </xdr:cNvPr>
        <xdr:cNvSpPr txBox="1"/>
      </xdr:nvSpPr>
      <xdr:spPr>
        <a:xfrm>
          <a:off x="17384472" y="6345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8653</xdr:rowOff>
    </xdr:from>
    <xdr:ext cx="469744" cy="259045"/>
    <xdr:sp macro="" textlink="">
      <xdr:nvSpPr>
        <xdr:cNvPr id="406" name="n_4mainValue【認定こども園・幼稚園・保育所】&#10;一人当たり面積">
          <a:extLst>
            <a:ext uri="{FF2B5EF4-FFF2-40B4-BE49-F238E27FC236}">
              <a16:creationId xmlns:a16="http://schemas.microsoft.com/office/drawing/2014/main" id="{59ED7162-3C50-4129-BB91-D90287816DC8}"/>
            </a:ext>
          </a:extLst>
        </xdr:cNvPr>
        <xdr:cNvSpPr txBox="1"/>
      </xdr:nvSpPr>
      <xdr:spPr>
        <a:xfrm>
          <a:off x="16588817" y="6354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7" name="正方形/長方形 406">
          <a:extLst>
            <a:ext uri="{FF2B5EF4-FFF2-40B4-BE49-F238E27FC236}">
              <a16:creationId xmlns:a16="http://schemas.microsoft.com/office/drawing/2014/main" id="{254F97C6-96A0-49A7-AF98-BE9FF3D491B4}"/>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8" name="正方形/長方形 407">
          <a:extLst>
            <a:ext uri="{FF2B5EF4-FFF2-40B4-BE49-F238E27FC236}">
              <a16:creationId xmlns:a16="http://schemas.microsoft.com/office/drawing/2014/main" id="{84B24FFC-C8EF-4D41-BC59-4C8AB6A05602}"/>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9" name="正方形/長方形 408">
          <a:extLst>
            <a:ext uri="{FF2B5EF4-FFF2-40B4-BE49-F238E27FC236}">
              <a16:creationId xmlns:a16="http://schemas.microsoft.com/office/drawing/2014/main" id="{75B334B8-AF4F-4103-87D3-D91F36C135F0}"/>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0" name="正方形/長方形 409">
          <a:extLst>
            <a:ext uri="{FF2B5EF4-FFF2-40B4-BE49-F238E27FC236}">
              <a16:creationId xmlns:a16="http://schemas.microsoft.com/office/drawing/2014/main" id="{9FB91217-BE7F-45BB-A845-93D5C331D913}"/>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1" name="正方形/長方形 410">
          <a:extLst>
            <a:ext uri="{FF2B5EF4-FFF2-40B4-BE49-F238E27FC236}">
              <a16:creationId xmlns:a16="http://schemas.microsoft.com/office/drawing/2014/main" id="{713AC04B-FDA3-4E42-B0FF-1F342B7994CC}"/>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2" name="正方形/長方形 411">
          <a:extLst>
            <a:ext uri="{FF2B5EF4-FFF2-40B4-BE49-F238E27FC236}">
              <a16:creationId xmlns:a16="http://schemas.microsoft.com/office/drawing/2014/main" id="{8EC87AD4-EDA5-4B6B-B0E4-E6F3FAA25642}"/>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3" name="正方形/長方形 412">
          <a:extLst>
            <a:ext uri="{FF2B5EF4-FFF2-40B4-BE49-F238E27FC236}">
              <a16:creationId xmlns:a16="http://schemas.microsoft.com/office/drawing/2014/main" id="{E8902AD7-A25E-4414-99C4-AC339E77916F}"/>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4" name="正方形/長方形 413">
          <a:extLst>
            <a:ext uri="{FF2B5EF4-FFF2-40B4-BE49-F238E27FC236}">
              <a16:creationId xmlns:a16="http://schemas.microsoft.com/office/drawing/2014/main" id="{0B2C26F6-A5FF-4853-B535-3C793C220862}"/>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5" name="テキスト ボックス 414">
          <a:extLst>
            <a:ext uri="{FF2B5EF4-FFF2-40B4-BE49-F238E27FC236}">
              <a16:creationId xmlns:a16="http://schemas.microsoft.com/office/drawing/2014/main" id="{A724A0E0-BF96-40C4-A473-D8B415B86095}"/>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6" name="直線コネクタ 415">
          <a:extLst>
            <a:ext uri="{FF2B5EF4-FFF2-40B4-BE49-F238E27FC236}">
              <a16:creationId xmlns:a16="http://schemas.microsoft.com/office/drawing/2014/main" id="{AF324BC9-E0AC-4E7A-BE5F-40364423734C}"/>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7" name="テキスト ボックス 416">
          <a:extLst>
            <a:ext uri="{FF2B5EF4-FFF2-40B4-BE49-F238E27FC236}">
              <a16:creationId xmlns:a16="http://schemas.microsoft.com/office/drawing/2014/main" id="{254BD046-EE88-4887-8691-9DDFEAA9C435}"/>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18" name="直線コネクタ 417">
          <a:extLst>
            <a:ext uri="{FF2B5EF4-FFF2-40B4-BE49-F238E27FC236}">
              <a16:creationId xmlns:a16="http://schemas.microsoft.com/office/drawing/2014/main" id="{938EA75E-29F4-4C9A-9072-9890FA55EB02}"/>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19" name="テキスト ボックス 418">
          <a:extLst>
            <a:ext uri="{FF2B5EF4-FFF2-40B4-BE49-F238E27FC236}">
              <a16:creationId xmlns:a16="http://schemas.microsoft.com/office/drawing/2014/main" id="{2F7B8483-497B-4852-B0B4-FE640A95B6C3}"/>
            </a:ext>
          </a:extLst>
        </xdr:cNvPr>
        <xdr:cNvSpPr txBox="1"/>
      </xdr:nvSpPr>
      <xdr:spPr>
        <a:xfrm>
          <a:off x="10842791" y="109631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0" name="直線コネクタ 419">
          <a:extLst>
            <a:ext uri="{FF2B5EF4-FFF2-40B4-BE49-F238E27FC236}">
              <a16:creationId xmlns:a16="http://schemas.microsoft.com/office/drawing/2014/main" id="{1B88ABA3-CA82-420A-9DD7-38A490798699}"/>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1" name="テキスト ボックス 420">
          <a:extLst>
            <a:ext uri="{FF2B5EF4-FFF2-40B4-BE49-F238E27FC236}">
              <a16:creationId xmlns:a16="http://schemas.microsoft.com/office/drawing/2014/main" id="{3D2C8FD8-1E3D-4A71-BA13-EE9C009319D6}"/>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2" name="直線コネクタ 421">
          <a:extLst>
            <a:ext uri="{FF2B5EF4-FFF2-40B4-BE49-F238E27FC236}">
              <a16:creationId xmlns:a16="http://schemas.microsoft.com/office/drawing/2014/main" id="{079689A2-949A-46BA-B4D7-217340C4DFB6}"/>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3" name="テキスト ボックス 422">
          <a:extLst>
            <a:ext uri="{FF2B5EF4-FFF2-40B4-BE49-F238E27FC236}">
              <a16:creationId xmlns:a16="http://schemas.microsoft.com/office/drawing/2014/main" id="{2DD049AF-50F1-4807-8FD2-6009EE8D2E65}"/>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4" name="直線コネクタ 423">
          <a:extLst>
            <a:ext uri="{FF2B5EF4-FFF2-40B4-BE49-F238E27FC236}">
              <a16:creationId xmlns:a16="http://schemas.microsoft.com/office/drawing/2014/main" id="{2E95AE6D-09CF-4A91-B366-ECB3E0E33812}"/>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5" name="テキスト ボックス 424">
          <a:extLst>
            <a:ext uri="{FF2B5EF4-FFF2-40B4-BE49-F238E27FC236}">
              <a16:creationId xmlns:a16="http://schemas.microsoft.com/office/drawing/2014/main" id="{5D25BD78-C788-4D8A-9BDB-FBF896402867}"/>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6" name="直線コネクタ 425">
          <a:extLst>
            <a:ext uri="{FF2B5EF4-FFF2-40B4-BE49-F238E27FC236}">
              <a16:creationId xmlns:a16="http://schemas.microsoft.com/office/drawing/2014/main" id="{078E0257-1BE1-48CA-935B-6C315827AF20}"/>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7" name="テキスト ボックス 426">
          <a:extLst>
            <a:ext uri="{FF2B5EF4-FFF2-40B4-BE49-F238E27FC236}">
              <a16:creationId xmlns:a16="http://schemas.microsoft.com/office/drawing/2014/main" id="{A69B3E64-A9AC-4C71-A71F-EA3CA1404D3B}"/>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8" name="直線コネクタ 427">
          <a:extLst>
            <a:ext uri="{FF2B5EF4-FFF2-40B4-BE49-F238E27FC236}">
              <a16:creationId xmlns:a16="http://schemas.microsoft.com/office/drawing/2014/main" id="{9D5E62E6-690E-4B9B-9161-3893721AB727}"/>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29" name="テキスト ボックス 428">
          <a:extLst>
            <a:ext uri="{FF2B5EF4-FFF2-40B4-BE49-F238E27FC236}">
              <a16:creationId xmlns:a16="http://schemas.microsoft.com/office/drawing/2014/main" id="{07BE0C63-EB72-45CB-82DF-92A512EF438A}"/>
            </a:ext>
          </a:extLst>
        </xdr:cNvPr>
        <xdr:cNvSpPr txBox="1"/>
      </xdr:nvSpPr>
      <xdr:spPr>
        <a:xfrm>
          <a:off x="10842791" y="93264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0" name="直線コネクタ 429">
          <a:extLst>
            <a:ext uri="{FF2B5EF4-FFF2-40B4-BE49-F238E27FC236}">
              <a16:creationId xmlns:a16="http://schemas.microsoft.com/office/drawing/2014/main" id="{C376DAEC-4E7E-4AE4-999F-3B19038ADEDA}"/>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31" name="テキスト ボックス 430">
          <a:extLst>
            <a:ext uri="{FF2B5EF4-FFF2-40B4-BE49-F238E27FC236}">
              <a16:creationId xmlns:a16="http://schemas.microsoft.com/office/drawing/2014/main" id="{15509660-8B56-4902-AE9E-9C45F0C6AD55}"/>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2" name="【学校施設】&#10;有形固定資産減価償却率グラフ枠">
          <a:extLst>
            <a:ext uri="{FF2B5EF4-FFF2-40B4-BE49-F238E27FC236}">
              <a16:creationId xmlns:a16="http://schemas.microsoft.com/office/drawing/2014/main" id="{9C92FE97-1C15-4D67-BAE3-F701FE59B82A}"/>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14696</xdr:rowOff>
    </xdr:from>
    <xdr:to>
      <xdr:col>85</xdr:col>
      <xdr:colOff>126364</xdr:colOff>
      <xdr:row>63</xdr:row>
      <xdr:rowOff>151856</xdr:rowOff>
    </xdr:to>
    <xdr:cxnSp macro="">
      <xdr:nvCxnSpPr>
        <xdr:cNvPr id="433" name="直線コネクタ 432">
          <a:extLst>
            <a:ext uri="{FF2B5EF4-FFF2-40B4-BE49-F238E27FC236}">
              <a16:creationId xmlns:a16="http://schemas.microsoft.com/office/drawing/2014/main" id="{40323C14-4CD2-4EB9-B9F7-CED58F752874}"/>
            </a:ext>
          </a:extLst>
        </xdr:cNvPr>
        <xdr:cNvCxnSpPr/>
      </xdr:nvCxnSpPr>
      <xdr:spPr>
        <a:xfrm flipV="1">
          <a:off x="14703424" y="9448256"/>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155683</xdr:rowOff>
    </xdr:from>
    <xdr:ext cx="405111" cy="259045"/>
    <xdr:sp macro="" textlink="">
      <xdr:nvSpPr>
        <xdr:cNvPr id="434" name="【学校施設】&#10;有形固定資産減価償却率最小値テキスト">
          <a:extLst>
            <a:ext uri="{FF2B5EF4-FFF2-40B4-BE49-F238E27FC236}">
              <a16:creationId xmlns:a16="http://schemas.microsoft.com/office/drawing/2014/main" id="{D3E6A347-AD83-4FC4-BC1C-181F8A8E6385}"/>
            </a:ext>
          </a:extLst>
        </xdr:cNvPr>
        <xdr:cNvSpPr txBox="1"/>
      </xdr:nvSpPr>
      <xdr:spPr>
        <a:xfrm>
          <a:off x="14742160" y="10957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151856</xdr:rowOff>
    </xdr:from>
    <xdr:to>
      <xdr:col>86</xdr:col>
      <xdr:colOff>25400</xdr:colOff>
      <xdr:row>63</xdr:row>
      <xdr:rowOff>151856</xdr:rowOff>
    </xdr:to>
    <xdr:cxnSp macro="">
      <xdr:nvCxnSpPr>
        <xdr:cNvPr id="435" name="直線コネクタ 434">
          <a:extLst>
            <a:ext uri="{FF2B5EF4-FFF2-40B4-BE49-F238E27FC236}">
              <a16:creationId xmlns:a16="http://schemas.microsoft.com/office/drawing/2014/main" id="{DA13D580-E088-4592-A8ED-07C5BE4953D9}"/>
            </a:ext>
          </a:extLst>
        </xdr:cNvPr>
        <xdr:cNvCxnSpPr/>
      </xdr:nvCxnSpPr>
      <xdr:spPr>
        <a:xfrm>
          <a:off x="14611350" y="109532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132823</xdr:rowOff>
    </xdr:from>
    <xdr:ext cx="405111" cy="259045"/>
    <xdr:sp macro="" textlink="">
      <xdr:nvSpPr>
        <xdr:cNvPr id="436" name="【学校施設】&#10;有形固定資産減価償却率最大値テキスト">
          <a:extLst>
            <a:ext uri="{FF2B5EF4-FFF2-40B4-BE49-F238E27FC236}">
              <a16:creationId xmlns:a16="http://schemas.microsoft.com/office/drawing/2014/main" id="{8EBAFB61-3EB4-453B-A66A-DAABBF50DF9D}"/>
            </a:ext>
          </a:extLst>
        </xdr:cNvPr>
        <xdr:cNvSpPr txBox="1"/>
      </xdr:nvSpPr>
      <xdr:spPr>
        <a:xfrm>
          <a:off x="14742160" y="9223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14696</xdr:rowOff>
    </xdr:from>
    <xdr:to>
      <xdr:col>86</xdr:col>
      <xdr:colOff>25400</xdr:colOff>
      <xdr:row>55</xdr:row>
      <xdr:rowOff>14696</xdr:rowOff>
    </xdr:to>
    <xdr:cxnSp macro="">
      <xdr:nvCxnSpPr>
        <xdr:cNvPr id="437" name="直線コネクタ 436">
          <a:extLst>
            <a:ext uri="{FF2B5EF4-FFF2-40B4-BE49-F238E27FC236}">
              <a16:creationId xmlns:a16="http://schemas.microsoft.com/office/drawing/2014/main" id="{9B2FDB4E-A4BD-42FD-AB27-5E5F83260727}"/>
            </a:ext>
          </a:extLst>
        </xdr:cNvPr>
        <xdr:cNvCxnSpPr/>
      </xdr:nvCxnSpPr>
      <xdr:spPr>
        <a:xfrm>
          <a:off x="14611350" y="94482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112140</xdr:rowOff>
    </xdr:from>
    <xdr:ext cx="405111" cy="259045"/>
    <xdr:sp macro="" textlink="">
      <xdr:nvSpPr>
        <xdr:cNvPr id="438" name="【学校施設】&#10;有形固定資産減価償却率平均値テキスト">
          <a:extLst>
            <a:ext uri="{FF2B5EF4-FFF2-40B4-BE49-F238E27FC236}">
              <a16:creationId xmlns:a16="http://schemas.microsoft.com/office/drawing/2014/main" id="{AB49460E-D01E-4030-B797-DDB64AC4E697}"/>
            </a:ext>
          </a:extLst>
        </xdr:cNvPr>
        <xdr:cNvSpPr txBox="1"/>
      </xdr:nvSpPr>
      <xdr:spPr>
        <a:xfrm>
          <a:off x="14742160" y="10227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133713</xdr:rowOff>
    </xdr:from>
    <xdr:to>
      <xdr:col>85</xdr:col>
      <xdr:colOff>177800</xdr:colOff>
      <xdr:row>60</xdr:row>
      <xdr:rowOff>63863</xdr:rowOff>
    </xdr:to>
    <xdr:sp macro="" textlink="">
      <xdr:nvSpPr>
        <xdr:cNvPr id="439" name="フローチャート: 判断 438">
          <a:extLst>
            <a:ext uri="{FF2B5EF4-FFF2-40B4-BE49-F238E27FC236}">
              <a16:creationId xmlns:a16="http://schemas.microsoft.com/office/drawing/2014/main" id="{196459FE-8F0D-4095-B1A7-CDAABCEB14AE}"/>
            </a:ext>
          </a:extLst>
        </xdr:cNvPr>
        <xdr:cNvSpPr/>
      </xdr:nvSpPr>
      <xdr:spPr>
        <a:xfrm>
          <a:off x="14649450" y="1024545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440" name="フローチャート: 判断 439">
          <a:extLst>
            <a:ext uri="{FF2B5EF4-FFF2-40B4-BE49-F238E27FC236}">
              <a16:creationId xmlns:a16="http://schemas.microsoft.com/office/drawing/2014/main" id="{8CB3B2AF-5FE5-416B-BA91-96280DBCB55A}"/>
            </a:ext>
          </a:extLst>
        </xdr:cNvPr>
        <xdr:cNvSpPr/>
      </xdr:nvSpPr>
      <xdr:spPr>
        <a:xfrm>
          <a:off x="13887450" y="1021796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441" name="フローチャート: 判断 440">
          <a:extLst>
            <a:ext uri="{FF2B5EF4-FFF2-40B4-BE49-F238E27FC236}">
              <a16:creationId xmlns:a16="http://schemas.microsoft.com/office/drawing/2014/main" id="{E4F3F3DC-735C-4F25-8C12-6B1432372E85}"/>
            </a:ext>
          </a:extLst>
        </xdr:cNvPr>
        <xdr:cNvSpPr/>
      </xdr:nvSpPr>
      <xdr:spPr>
        <a:xfrm>
          <a:off x="13089890" y="10182044"/>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29210</xdr:rowOff>
    </xdr:from>
    <xdr:to>
      <xdr:col>72</xdr:col>
      <xdr:colOff>38100</xdr:colOff>
      <xdr:row>59</xdr:row>
      <xdr:rowOff>130810</xdr:rowOff>
    </xdr:to>
    <xdr:sp macro="" textlink="">
      <xdr:nvSpPr>
        <xdr:cNvPr id="442" name="フローチャート: 判断 441">
          <a:extLst>
            <a:ext uri="{FF2B5EF4-FFF2-40B4-BE49-F238E27FC236}">
              <a16:creationId xmlns:a16="http://schemas.microsoft.com/office/drawing/2014/main" id="{8778F262-45D5-46E4-A80E-BF90174A196C}"/>
            </a:ext>
          </a:extLst>
        </xdr:cNvPr>
        <xdr:cNvSpPr/>
      </xdr:nvSpPr>
      <xdr:spPr>
        <a:xfrm>
          <a:off x="12303760" y="1014285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19413</xdr:rowOff>
    </xdr:from>
    <xdr:to>
      <xdr:col>67</xdr:col>
      <xdr:colOff>101600</xdr:colOff>
      <xdr:row>59</xdr:row>
      <xdr:rowOff>121013</xdr:rowOff>
    </xdr:to>
    <xdr:sp macro="" textlink="">
      <xdr:nvSpPr>
        <xdr:cNvPr id="443" name="フローチャート: 判断 442">
          <a:extLst>
            <a:ext uri="{FF2B5EF4-FFF2-40B4-BE49-F238E27FC236}">
              <a16:creationId xmlns:a16="http://schemas.microsoft.com/office/drawing/2014/main" id="{2E72CAC2-5DC9-4C89-9101-5069C949E8C2}"/>
            </a:ext>
          </a:extLst>
        </xdr:cNvPr>
        <xdr:cNvSpPr/>
      </xdr:nvSpPr>
      <xdr:spPr>
        <a:xfrm>
          <a:off x="11487150" y="10131153"/>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D0D85299-1B3D-43BD-841C-C2699FCCCA1E}"/>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B8E79AD9-EF97-4747-8ADF-CB7E2827BD9F}"/>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CD18E5C4-98AF-4215-89F6-8AFA02890E68}"/>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6E6A9925-200A-4F9D-9030-82251D5FFD18}"/>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8B93F1AA-C8B0-4554-909D-9532297EC347}"/>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102688</xdr:rowOff>
    </xdr:from>
    <xdr:to>
      <xdr:col>85</xdr:col>
      <xdr:colOff>177800</xdr:colOff>
      <xdr:row>59</xdr:row>
      <xdr:rowOff>32838</xdr:rowOff>
    </xdr:to>
    <xdr:sp macro="" textlink="">
      <xdr:nvSpPr>
        <xdr:cNvPr id="449" name="楕円 448">
          <a:extLst>
            <a:ext uri="{FF2B5EF4-FFF2-40B4-BE49-F238E27FC236}">
              <a16:creationId xmlns:a16="http://schemas.microsoft.com/office/drawing/2014/main" id="{A4E4A5F1-6F2E-4874-91B1-36DB71310212}"/>
            </a:ext>
          </a:extLst>
        </xdr:cNvPr>
        <xdr:cNvSpPr/>
      </xdr:nvSpPr>
      <xdr:spPr>
        <a:xfrm>
          <a:off x="14649450" y="1004297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125565</xdr:rowOff>
    </xdr:from>
    <xdr:ext cx="405111" cy="259045"/>
    <xdr:sp macro="" textlink="">
      <xdr:nvSpPr>
        <xdr:cNvPr id="450" name="【学校施設】&#10;有形固定資産減価償却率該当値テキスト">
          <a:extLst>
            <a:ext uri="{FF2B5EF4-FFF2-40B4-BE49-F238E27FC236}">
              <a16:creationId xmlns:a16="http://schemas.microsoft.com/office/drawing/2014/main" id="{AEA35AD7-11D4-4E98-890E-AF2E1EFAE71F}"/>
            </a:ext>
          </a:extLst>
        </xdr:cNvPr>
        <xdr:cNvSpPr txBox="1"/>
      </xdr:nvSpPr>
      <xdr:spPr>
        <a:xfrm>
          <a:off x="14742160" y="9900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24312</xdr:rowOff>
    </xdr:from>
    <xdr:to>
      <xdr:col>81</xdr:col>
      <xdr:colOff>101600</xdr:colOff>
      <xdr:row>58</xdr:row>
      <xdr:rowOff>125912</xdr:rowOff>
    </xdr:to>
    <xdr:sp macro="" textlink="">
      <xdr:nvSpPr>
        <xdr:cNvPr id="451" name="楕円 450">
          <a:extLst>
            <a:ext uri="{FF2B5EF4-FFF2-40B4-BE49-F238E27FC236}">
              <a16:creationId xmlns:a16="http://schemas.microsoft.com/office/drawing/2014/main" id="{9E04C2D5-1800-474E-879A-64EAA9983B23}"/>
            </a:ext>
          </a:extLst>
        </xdr:cNvPr>
        <xdr:cNvSpPr/>
      </xdr:nvSpPr>
      <xdr:spPr>
        <a:xfrm>
          <a:off x="13887450" y="9964602"/>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75112</xdr:rowOff>
    </xdr:from>
    <xdr:to>
      <xdr:col>85</xdr:col>
      <xdr:colOff>127000</xdr:colOff>
      <xdr:row>58</xdr:row>
      <xdr:rowOff>153488</xdr:rowOff>
    </xdr:to>
    <xdr:cxnSp macro="">
      <xdr:nvCxnSpPr>
        <xdr:cNvPr id="452" name="直線コネクタ 451">
          <a:extLst>
            <a:ext uri="{FF2B5EF4-FFF2-40B4-BE49-F238E27FC236}">
              <a16:creationId xmlns:a16="http://schemas.microsoft.com/office/drawing/2014/main" id="{704A20B2-CBD9-414F-8E9A-38A652B765CD}"/>
            </a:ext>
          </a:extLst>
        </xdr:cNvPr>
        <xdr:cNvCxnSpPr/>
      </xdr:nvCxnSpPr>
      <xdr:spPr>
        <a:xfrm>
          <a:off x="13942060" y="10019212"/>
          <a:ext cx="762000" cy="78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123916</xdr:rowOff>
    </xdr:from>
    <xdr:to>
      <xdr:col>76</xdr:col>
      <xdr:colOff>165100</xdr:colOff>
      <xdr:row>58</xdr:row>
      <xdr:rowOff>54066</xdr:rowOff>
    </xdr:to>
    <xdr:sp macro="" textlink="">
      <xdr:nvSpPr>
        <xdr:cNvPr id="453" name="楕円 452">
          <a:extLst>
            <a:ext uri="{FF2B5EF4-FFF2-40B4-BE49-F238E27FC236}">
              <a16:creationId xmlns:a16="http://schemas.microsoft.com/office/drawing/2014/main" id="{AED058AF-18F3-40E4-BA27-B717D9B11B20}"/>
            </a:ext>
          </a:extLst>
        </xdr:cNvPr>
        <xdr:cNvSpPr/>
      </xdr:nvSpPr>
      <xdr:spPr>
        <a:xfrm>
          <a:off x="13089890" y="989847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3266</xdr:rowOff>
    </xdr:from>
    <xdr:to>
      <xdr:col>81</xdr:col>
      <xdr:colOff>50800</xdr:colOff>
      <xdr:row>58</xdr:row>
      <xdr:rowOff>75112</xdr:rowOff>
    </xdr:to>
    <xdr:cxnSp macro="">
      <xdr:nvCxnSpPr>
        <xdr:cNvPr id="454" name="直線コネクタ 453">
          <a:extLst>
            <a:ext uri="{FF2B5EF4-FFF2-40B4-BE49-F238E27FC236}">
              <a16:creationId xmlns:a16="http://schemas.microsoft.com/office/drawing/2014/main" id="{134FA94C-01D3-42E4-99DF-C95C5CD875B9}"/>
            </a:ext>
          </a:extLst>
        </xdr:cNvPr>
        <xdr:cNvCxnSpPr/>
      </xdr:nvCxnSpPr>
      <xdr:spPr>
        <a:xfrm>
          <a:off x="13144500" y="9947366"/>
          <a:ext cx="79756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35741</xdr:rowOff>
    </xdr:from>
    <xdr:to>
      <xdr:col>72</xdr:col>
      <xdr:colOff>38100</xdr:colOff>
      <xdr:row>57</xdr:row>
      <xdr:rowOff>137341</xdr:rowOff>
    </xdr:to>
    <xdr:sp macro="" textlink="">
      <xdr:nvSpPr>
        <xdr:cNvPr id="455" name="楕円 454">
          <a:extLst>
            <a:ext uri="{FF2B5EF4-FFF2-40B4-BE49-F238E27FC236}">
              <a16:creationId xmlns:a16="http://schemas.microsoft.com/office/drawing/2014/main" id="{8D846622-D088-494C-A1A4-8239ABBDBAF5}"/>
            </a:ext>
          </a:extLst>
        </xdr:cNvPr>
        <xdr:cNvSpPr/>
      </xdr:nvSpPr>
      <xdr:spPr>
        <a:xfrm>
          <a:off x="12303760" y="98083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86541</xdr:rowOff>
    </xdr:from>
    <xdr:to>
      <xdr:col>76</xdr:col>
      <xdr:colOff>114300</xdr:colOff>
      <xdr:row>58</xdr:row>
      <xdr:rowOff>3266</xdr:rowOff>
    </xdr:to>
    <xdr:cxnSp macro="">
      <xdr:nvCxnSpPr>
        <xdr:cNvPr id="456" name="直線コネクタ 455">
          <a:extLst>
            <a:ext uri="{FF2B5EF4-FFF2-40B4-BE49-F238E27FC236}">
              <a16:creationId xmlns:a16="http://schemas.microsoft.com/office/drawing/2014/main" id="{EA775FCD-1E66-4ED9-8471-6D793BF6CFB5}"/>
            </a:ext>
          </a:extLst>
        </xdr:cNvPr>
        <xdr:cNvCxnSpPr/>
      </xdr:nvCxnSpPr>
      <xdr:spPr>
        <a:xfrm>
          <a:off x="12346940" y="9861096"/>
          <a:ext cx="797560" cy="86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132080</xdr:rowOff>
    </xdr:from>
    <xdr:to>
      <xdr:col>67</xdr:col>
      <xdr:colOff>101600</xdr:colOff>
      <xdr:row>57</xdr:row>
      <xdr:rowOff>62230</xdr:rowOff>
    </xdr:to>
    <xdr:sp macro="" textlink="">
      <xdr:nvSpPr>
        <xdr:cNvPr id="457" name="楕円 456">
          <a:extLst>
            <a:ext uri="{FF2B5EF4-FFF2-40B4-BE49-F238E27FC236}">
              <a16:creationId xmlns:a16="http://schemas.microsoft.com/office/drawing/2014/main" id="{548C51B8-36EC-4EA2-B259-D214E1145500}"/>
            </a:ext>
          </a:extLst>
        </xdr:cNvPr>
        <xdr:cNvSpPr/>
      </xdr:nvSpPr>
      <xdr:spPr>
        <a:xfrm>
          <a:off x="11487150" y="97370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11430</xdr:rowOff>
    </xdr:from>
    <xdr:to>
      <xdr:col>71</xdr:col>
      <xdr:colOff>177800</xdr:colOff>
      <xdr:row>57</xdr:row>
      <xdr:rowOff>86541</xdr:rowOff>
    </xdr:to>
    <xdr:cxnSp macro="">
      <xdr:nvCxnSpPr>
        <xdr:cNvPr id="458" name="直線コネクタ 457">
          <a:extLst>
            <a:ext uri="{FF2B5EF4-FFF2-40B4-BE49-F238E27FC236}">
              <a16:creationId xmlns:a16="http://schemas.microsoft.com/office/drawing/2014/main" id="{6664B9BC-5F02-48C3-8F2D-F347326B6BE7}"/>
            </a:ext>
          </a:extLst>
        </xdr:cNvPr>
        <xdr:cNvCxnSpPr/>
      </xdr:nvCxnSpPr>
      <xdr:spPr>
        <a:xfrm>
          <a:off x="11541760" y="9787890"/>
          <a:ext cx="805180" cy="73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25599</xdr:rowOff>
    </xdr:from>
    <xdr:ext cx="405111" cy="259045"/>
    <xdr:sp macro="" textlink="">
      <xdr:nvSpPr>
        <xdr:cNvPr id="459" name="n_1aveValue【学校施設】&#10;有形固定資産減価償却率">
          <a:extLst>
            <a:ext uri="{FF2B5EF4-FFF2-40B4-BE49-F238E27FC236}">
              <a16:creationId xmlns:a16="http://schemas.microsoft.com/office/drawing/2014/main" id="{FDE26152-8804-48F1-A4B4-6E944A369CBA}"/>
            </a:ext>
          </a:extLst>
        </xdr:cNvPr>
        <xdr:cNvSpPr txBox="1"/>
      </xdr:nvSpPr>
      <xdr:spPr>
        <a:xfrm>
          <a:off x="13738234" y="10308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161126</xdr:rowOff>
    </xdr:from>
    <xdr:ext cx="405111" cy="259045"/>
    <xdr:sp macro="" textlink="">
      <xdr:nvSpPr>
        <xdr:cNvPr id="460" name="n_2aveValue【学校施設】&#10;有形固定資産減価償却率">
          <a:extLst>
            <a:ext uri="{FF2B5EF4-FFF2-40B4-BE49-F238E27FC236}">
              <a16:creationId xmlns:a16="http://schemas.microsoft.com/office/drawing/2014/main" id="{D280CD75-EDF4-44EC-9660-A660D2FD59BF}"/>
            </a:ext>
          </a:extLst>
        </xdr:cNvPr>
        <xdr:cNvSpPr txBox="1"/>
      </xdr:nvSpPr>
      <xdr:spPr>
        <a:xfrm>
          <a:off x="12957184" y="10278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121937</xdr:rowOff>
    </xdr:from>
    <xdr:ext cx="405111" cy="259045"/>
    <xdr:sp macro="" textlink="">
      <xdr:nvSpPr>
        <xdr:cNvPr id="461" name="n_3aveValue【学校施設】&#10;有形固定資産減価償却率">
          <a:extLst>
            <a:ext uri="{FF2B5EF4-FFF2-40B4-BE49-F238E27FC236}">
              <a16:creationId xmlns:a16="http://schemas.microsoft.com/office/drawing/2014/main" id="{F1E17605-1233-4B46-A205-832F253A0E48}"/>
            </a:ext>
          </a:extLst>
        </xdr:cNvPr>
        <xdr:cNvSpPr txBox="1"/>
      </xdr:nvSpPr>
      <xdr:spPr>
        <a:xfrm>
          <a:off x="12171054" y="1023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112140</xdr:rowOff>
    </xdr:from>
    <xdr:ext cx="405111" cy="259045"/>
    <xdr:sp macro="" textlink="">
      <xdr:nvSpPr>
        <xdr:cNvPr id="462" name="n_4aveValue【学校施設】&#10;有形固定資産減価償却率">
          <a:extLst>
            <a:ext uri="{FF2B5EF4-FFF2-40B4-BE49-F238E27FC236}">
              <a16:creationId xmlns:a16="http://schemas.microsoft.com/office/drawing/2014/main" id="{179A7003-C98C-4CB6-9131-C05CC309D38B}"/>
            </a:ext>
          </a:extLst>
        </xdr:cNvPr>
        <xdr:cNvSpPr txBox="1"/>
      </xdr:nvSpPr>
      <xdr:spPr>
        <a:xfrm>
          <a:off x="11354444" y="10227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142439</xdr:rowOff>
    </xdr:from>
    <xdr:ext cx="405111" cy="259045"/>
    <xdr:sp macro="" textlink="">
      <xdr:nvSpPr>
        <xdr:cNvPr id="463" name="n_1mainValue【学校施設】&#10;有形固定資産減価償却率">
          <a:extLst>
            <a:ext uri="{FF2B5EF4-FFF2-40B4-BE49-F238E27FC236}">
              <a16:creationId xmlns:a16="http://schemas.microsoft.com/office/drawing/2014/main" id="{A91C6286-92C7-470C-97C5-C683997E0989}"/>
            </a:ext>
          </a:extLst>
        </xdr:cNvPr>
        <xdr:cNvSpPr txBox="1"/>
      </xdr:nvSpPr>
      <xdr:spPr>
        <a:xfrm>
          <a:off x="13738234" y="9741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70593</xdr:rowOff>
    </xdr:from>
    <xdr:ext cx="405111" cy="259045"/>
    <xdr:sp macro="" textlink="">
      <xdr:nvSpPr>
        <xdr:cNvPr id="464" name="n_2mainValue【学校施設】&#10;有形固定資産減価償却率">
          <a:extLst>
            <a:ext uri="{FF2B5EF4-FFF2-40B4-BE49-F238E27FC236}">
              <a16:creationId xmlns:a16="http://schemas.microsoft.com/office/drawing/2014/main" id="{DE7D814C-BABF-4156-8A50-66B59C4CFCDF}"/>
            </a:ext>
          </a:extLst>
        </xdr:cNvPr>
        <xdr:cNvSpPr txBox="1"/>
      </xdr:nvSpPr>
      <xdr:spPr>
        <a:xfrm>
          <a:off x="12957184" y="9669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153868</xdr:rowOff>
    </xdr:from>
    <xdr:ext cx="405111" cy="259045"/>
    <xdr:sp macro="" textlink="">
      <xdr:nvSpPr>
        <xdr:cNvPr id="465" name="n_3mainValue【学校施設】&#10;有形固定資産減価償却率">
          <a:extLst>
            <a:ext uri="{FF2B5EF4-FFF2-40B4-BE49-F238E27FC236}">
              <a16:creationId xmlns:a16="http://schemas.microsoft.com/office/drawing/2014/main" id="{C9CE5B93-59CA-4E6E-BFC0-81B3789741B4}"/>
            </a:ext>
          </a:extLst>
        </xdr:cNvPr>
        <xdr:cNvSpPr txBox="1"/>
      </xdr:nvSpPr>
      <xdr:spPr>
        <a:xfrm>
          <a:off x="12171054" y="9583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78757</xdr:rowOff>
    </xdr:from>
    <xdr:ext cx="405111" cy="259045"/>
    <xdr:sp macro="" textlink="">
      <xdr:nvSpPr>
        <xdr:cNvPr id="466" name="n_4mainValue【学校施設】&#10;有形固定資産減価償却率">
          <a:extLst>
            <a:ext uri="{FF2B5EF4-FFF2-40B4-BE49-F238E27FC236}">
              <a16:creationId xmlns:a16="http://schemas.microsoft.com/office/drawing/2014/main" id="{FDC678BD-62E3-4888-A0D3-0B901E47231A}"/>
            </a:ext>
          </a:extLst>
        </xdr:cNvPr>
        <xdr:cNvSpPr txBox="1"/>
      </xdr:nvSpPr>
      <xdr:spPr>
        <a:xfrm>
          <a:off x="11354444" y="950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7" name="正方形/長方形 466">
          <a:extLst>
            <a:ext uri="{FF2B5EF4-FFF2-40B4-BE49-F238E27FC236}">
              <a16:creationId xmlns:a16="http://schemas.microsoft.com/office/drawing/2014/main" id="{1F178413-989D-4C1B-9E21-8DB6EE923232}"/>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8" name="正方形/長方形 467">
          <a:extLst>
            <a:ext uri="{FF2B5EF4-FFF2-40B4-BE49-F238E27FC236}">
              <a16:creationId xmlns:a16="http://schemas.microsoft.com/office/drawing/2014/main" id="{190A8590-B5EF-40D2-9709-8DE8041B2C8A}"/>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9" name="正方形/長方形 468">
          <a:extLst>
            <a:ext uri="{FF2B5EF4-FFF2-40B4-BE49-F238E27FC236}">
              <a16:creationId xmlns:a16="http://schemas.microsoft.com/office/drawing/2014/main" id="{7E12DFBA-6C68-478D-8E90-384AC4DC4848}"/>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0" name="正方形/長方形 469">
          <a:extLst>
            <a:ext uri="{FF2B5EF4-FFF2-40B4-BE49-F238E27FC236}">
              <a16:creationId xmlns:a16="http://schemas.microsoft.com/office/drawing/2014/main" id="{78FF0D1F-8B97-45D4-905D-336F18D320D7}"/>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1" name="正方形/長方形 470">
          <a:extLst>
            <a:ext uri="{FF2B5EF4-FFF2-40B4-BE49-F238E27FC236}">
              <a16:creationId xmlns:a16="http://schemas.microsoft.com/office/drawing/2014/main" id="{6413BE0E-F6CD-475A-8DEA-083DCB1F0982}"/>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2" name="正方形/長方形 471">
          <a:extLst>
            <a:ext uri="{FF2B5EF4-FFF2-40B4-BE49-F238E27FC236}">
              <a16:creationId xmlns:a16="http://schemas.microsoft.com/office/drawing/2014/main" id="{C92AA104-8D87-4DFD-9686-C2AE3E73530C}"/>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3" name="正方形/長方形 472">
          <a:extLst>
            <a:ext uri="{FF2B5EF4-FFF2-40B4-BE49-F238E27FC236}">
              <a16:creationId xmlns:a16="http://schemas.microsoft.com/office/drawing/2014/main" id="{533832B1-B480-4288-82B7-D214D5C6CE84}"/>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4" name="正方形/長方形 473">
          <a:extLst>
            <a:ext uri="{FF2B5EF4-FFF2-40B4-BE49-F238E27FC236}">
              <a16:creationId xmlns:a16="http://schemas.microsoft.com/office/drawing/2014/main" id="{E38D7FC3-8D05-4DF5-8A96-69ACFC858084}"/>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5" name="テキスト ボックス 474">
          <a:extLst>
            <a:ext uri="{FF2B5EF4-FFF2-40B4-BE49-F238E27FC236}">
              <a16:creationId xmlns:a16="http://schemas.microsoft.com/office/drawing/2014/main" id="{31A92F87-9670-45F6-BD39-972907784611}"/>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6" name="直線コネクタ 475">
          <a:extLst>
            <a:ext uri="{FF2B5EF4-FFF2-40B4-BE49-F238E27FC236}">
              <a16:creationId xmlns:a16="http://schemas.microsoft.com/office/drawing/2014/main" id="{AAEA854C-F274-4115-8409-912653ADC41A}"/>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77" name="直線コネクタ 476">
          <a:extLst>
            <a:ext uri="{FF2B5EF4-FFF2-40B4-BE49-F238E27FC236}">
              <a16:creationId xmlns:a16="http://schemas.microsoft.com/office/drawing/2014/main" id="{F758B5E2-5ABC-4C2B-BB4D-1041583F87EA}"/>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78" name="テキスト ボックス 477">
          <a:extLst>
            <a:ext uri="{FF2B5EF4-FFF2-40B4-BE49-F238E27FC236}">
              <a16:creationId xmlns:a16="http://schemas.microsoft.com/office/drawing/2014/main" id="{9124B858-A0B2-4EF8-B61F-A1D869BEE5F1}"/>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79" name="直線コネクタ 478">
          <a:extLst>
            <a:ext uri="{FF2B5EF4-FFF2-40B4-BE49-F238E27FC236}">
              <a16:creationId xmlns:a16="http://schemas.microsoft.com/office/drawing/2014/main" id="{DD14FFC4-233B-474B-8C4C-A7A96535BE86}"/>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60</xdr:row>
      <xdr:rowOff>86377</xdr:rowOff>
    </xdr:from>
    <xdr:ext cx="595419" cy="259045"/>
    <xdr:sp macro="" textlink="">
      <xdr:nvSpPr>
        <xdr:cNvPr id="480" name="テキスト ボックス 479">
          <a:extLst>
            <a:ext uri="{FF2B5EF4-FFF2-40B4-BE49-F238E27FC236}">
              <a16:creationId xmlns:a16="http://schemas.microsoft.com/office/drawing/2014/main" id="{9C5FCEB7-791C-4F8F-B50B-453ABE683BE3}"/>
            </a:ext>
          </a:extLst>
        </xdr:cNvPr>
        <xdr:cNvSpPr txBox="1"/>
      </xdr:nvSpPr>
      <xdr:spPr>
        <a:xfrm>
          <a:off x="15943791" y="103752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1" name="直線コネクタ 480">
          <a:extLst>
            <a:ext uri="{FF2B5EF4-FFF2-40B4-BE49-F238E27FC236}">
              <a16:creationId xmlns:a16="http://schemas.microsoft.com/office/drawing/2014/main" id="{774C6562-A2AE-4276-9922-39543460AD9A}"/>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57</xdr:row>
      <xdr:rowOff>143527</xdr:rowOff>
    </xdr:from>
    <xdr:ext cx="595419" cy="259045"/>
    <xdr:sp macro="" textlink="">
      <xdr:nvSpPr>
        <xdr:cNvPr id="482" name="テキスト ボックス 481">
          <a:extLst>
            <a:ext uri="{FF2B5EF4-FFF2-40B4-BE49-F238E27FC236}">
              <a16:creationId xmlns:a16="http://schemas.microsoft.com/office/drawing/2014/main" id="{AD92C121-0B81-4006-A4C0-7733DD7B56B5}"/>
            </a:ext>
          </a:extLst>
        </xdr:cNvPr>
        <xdr:cNvSpPr txBox="1"/>
      </xdr:nvSpPr>
      <xdr:spPr>
        <a:xfrm>
          <a:off x="15943791" y="9914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3" name="直線コネクタ 482">
          <a:extLst>
            <a:ext uri="{FF2B5EF4-FFF2-40B4-BE49-F238E27FC236}">
              <a16:creationId xmlns:a16="http://schemas.microsoft.com/office/drawing/2014/main" id="{C77F1122-429A-431D-A1C1-2DB8097B48B2}"/>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29227</xdr:rowOff>
    </xdr:from>
    <xdr:ext cx="595419" cy="259045"/>
    <xdr:sp macro="" textlink="">
      <xdr:nvSpPr>
        <xdr:cNvPr id="484" name="テキスト ボックス 483">
          <a:extLst>
            <a:ext uri="{FF2B5EF4-FFF2-40B4-BE49-F238E27FC236}">
              <a16:creationId xmlns:a16="http://schemas.microsoft.com/office/drawing/2014/main" id="{E94C4D36-9438-4CEE-BB7E-AF115D52327D}"/>
            </a:ext>
          </a:extLst>
        </xdr:cNvPr>
        <xdr:cNvSpPr txBox="1"/>
      </xdr:nvSpPr>
      <xdr:spPr>
        <a:xfrm>
          <a:off x="15943791" y="94570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5" name="直線コネクタ 484">
          <a:extLst>
            <a:ext uri="{FF2B5EF4-FFF2-40B4-BE49-F238E27FC236}">
              <a16:creationId xmlns:a16="http://schemas.microsoft.com/office/drawing/2014/main" id="{222C6354-E5DF-41AB-BC20-765CBCC73B21}"/>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86377</xdr:rowOff>
    </xdr:from>
    <xdr:ext cx="595419" cy="259045"/>
    <xdr:sp macro="" textlink="">
      <xdr:nvSpPr>
        <xdr:cNvPr id="486" name="テキスト ボックス 485">
          <a:extLst>
            <a:ext uri="{FF2B5EF4-FFF2-40B4-BE49-F238E27FC236}">
              <a16:creationId xmlns:a16="http://schemas.microsoft.com/office/drawing/2014/main" id="{8583DC13-0A57-433D-ABBA-EAC19C813417}"/>
            </a:ext>
          </a:extLst>
        </xdr:cNvPr>
        <xdr:cNvSpPr txBox="1"/>
      </xdr:nvSpPr>
      <xdr:spPr>
        <a:xfrm>
          <a:off x="15943791" y="900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7" name="【学校施設】&#10;一人当たり面積グラフ枠">
          <a:extLst>
            <a:ext uri="{FF2B5EF4-FFF2-40B4-BE49-F238E27FC236}">
              <a16:creationId xmlns:a16="http://schemas.microsoft.com/office/drawing/2014/main" id="{D2098330-D9BD-43B8-A497-D94B6E45E422}"/>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72027</xdr:rowOff>
    </xdr:from>
    <xdr:to>
      <xdr:col>116</xdr:col>
      <xdr:colOff>62864</xdr:colOff>
      <xdr:row>63</xdr:row>
      <xdr:rowOff>166361</xdr:rowOff>
    </xdr:to>
    <xdr:cxnSp macro="">
      <xdr:nvCxnSpPr>
        <xdr:cNvPr id="488" name="直線コネクタ 487">
          <a:extLst>
            <a:ext uri="{FF2B5EF4-FFF2-40B4-BE49-F238E27FC236}">
              <a16:creationId xmlns:a16="http://schemas.microsoft.com/office/drawing/2014/main" id="{371773D3-977C-45E0-88A8-29752127C07E}"/>
            </a:ext>
          </a:extLst>
        </xdr:cNvPr>
        <xdr:cNvCxnSpPr/>
      </xdr:nvCxnSpPr>
      <xdr:spPr>
        <a:xfrm flipV="1">
          <a:off x="19947254" y="9499872"/>
          <a:ext cx="0" cy="1471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16981</xdr:rowOff>
    </xdr:from>
    <xdr:ext cx="469744" cy="259045"/>
    <xdr:sp macro="" textlink="">
      <xdr:nvSpPr>
        <xdr:cNvPr id="489" name="【学校施設】&#10;一人当たり面積最小値テキスト">
          <a:extLst>
            <a:ext uri="{FF2B5EF4-FFF2-40B4-BE49-F238E27FC236}">
              <a16:creationId xmlns:a16="http://schemas.microsoft.com/office/drawing/2014/main" id="{1B8D0C6C-857E-454E-8D47-E8F0846C9EE7}"/>
            </a:ext>
          </a:extLst>
        </xdr:cNvPr>
        <xdr:cNvSpPr txBox="1"/>
      </xdr:nvSpPr>
      <xdr:spPr>
        <a:xfrm>
          <a:off x="19985990" y="10993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166361</xdr:rowOff>
    </xdr:from>
    <xdr:to>
      <xdr:col>116</xdr:col>
      <xdr:colOff>152400</xdr:colOff>
      <xdr:row>63</xdr:row>
      <xdr:rowOff>166361</xdr:rowOff>
    </xdr:to>
    <xdr:cxnSp macro="">
      <xdr:nvCxnSpPr>
        <xdr:cNvPr id="490" name="直線コネクタ 489">
          <a:extLst>
            <a:ext uri="{FF2B5EF4-FFF2-40B4-BE49-F238E27FC236}">
              <a16:creationId xmlns:a16="http://schemas.microsoft.com/office/drawing/2014/main" id="{7C16802E-D4E6-4573-8771-DC6C86C63233}"/>
            </a:ext>
          </a:extLst>
        </xdr:cNvPr>
        <xdr:cNvCxnSpPr/>
      </xdr:nvCxnSpPr>
      <xdr:spPr>
        <a:xfrm>
          <a:off x="19885660" y="109715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18704</xdr:rowOff>
    </xdr:from>
    <xdr:ext cx="599010" cy="259045"/>
    <xdr:sp macro="" textlink="">
      <xdr:nvSpPr>
        <xdr:cNvPr id="491" name="【学校施設】&#10;一人当たり面積最大値テキスト">
          <a:extLst>
            <a:ext uri="{FF2B5EF4-FFF2-40B4-BE49-F238E27FC236}">
              <a16:creationId xmlns:a16="http://schemas.microsoft.com/office/drawing/2014/main" id="{96C1A807-3867-45F3-A5F8-8F3BF263D222}"/>
            </a:ext>
          </a:extLst>
        </xdr:cNvPr>
        <xdr:cNvSpPr txBox="1"/>
      </xdr:nvSpPr>
      <xdr:spPr>
        <a:xfrm>
          <a:off x="19985990" y="9280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72027</xdr:rowOff>
    </xdr:from>
    <xdr:to>
      <xdr:col>116</xdr:col>
      <xdr:colOff>152400</xdr:colOff>
      <xdr:row>55</xdr:row>
      <xdr:rowOff>72027</xdr:rowOff>
    </xdr:to>
    <xdr:cxnSp macro="">
      <xdr:nvCxnSpPr>
        <xdr:cNvPr id="492" name="直線コネクタ 491">
          <a:extLst>
            <a:ext uri="{FF2B5EF4-FFF2-40B4-BE49-F238E27FC236}">
              <a16:creationId xmlns:a16="http://schemas.microsoft.com/office/drawing/2014/main" id="{9717462B-4965-48BC-B424-28DFCD74D70B}"/>
            </a:ext>
          </a:extLst>
        </xdr:cNvPr>
        <xdr:cNvCxnSpPr/>
      </xdr:nvCxnSpPr>
      <xdr:spPr>
        <a:xfrm>
          <a:off x="19885660" y="94998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105881</xdr:rowOff>
    </xdr:from>
    <xdr:ext cx="469744" cy="259045"/>
    <xdr:sp macro="" textlink="">
      <xdr:nvSpPr>
        <xdr:cNvPr id="493" name="【学校施設】&#10;一人当たり面積平均値テキスト">
          <a:extLst>
            <a:ext uri="{FF2B5EF4-FFF2-40B4-BE49-F238E27FC236}">
              <a16:creationId xmlns:a16="http://schemas.microsoft.com/office/drawing/2014/main" id="{9DB3DBB8-B6C7-4B90-8756-E608A9E752BD}"/>
            </a:ext>
          </a:extLst>
        </xdr:cNvPr>
        <xdr:cNvSpPr txBox="1"/>
      </xdr:nvSpPr>
      <xdr:spPr>
        <a:xfrm>
          <a:off x="19985990" y="107338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83004</xdr:rowOff>
    </xdr:from>
    <xdr:to>
      <xdr:col>116</xdr:col>
      <xdr:colOff>114300</xdr:colOff>
      <xdr:row>64</xdr:row>
      <xdr:rowOff>13154</xdr:rowOff>
    </xdr:to>
    <xdr:sp macro="" textlink="">
      <xdr:nvSpPr>
        <xdr:cNvPr id="494" name="フローチャート: 判断 493">
          <a:extLst>
            <a:ext uri="{FF2B5EF4-FFF2-40B4-BE49-F238E27FC236}">
              <a16:creationId xmlns:a16="http://schemas.microsoft.com/office/drawing/2014/main" id="{8CCA7FCE-B557-481B-AB80-A471ABEEBB3D}"/>
            </a:ext>
          </a:extLst>
        </xdr:cNvPr>
        <xdr:cNvSpPr/>
      </xdr:nvSpPr>
      <xdr:spPr>
        <a:xfrm>
          <a:off x="19904710" y="1088625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111817</xdr:rowOff>
    </xdr:from>
    <xdr:to>
      <xdr:col>112</xdr:col>
      <xdr:colOff>38100</xdr:colOff>
      <xdr:row>64</xdr:row>
      <xdr:rowOff>41967</xdr:rowOff>
    </xdr:to>
    <xdr:sp macro="" textlink="">
      <xdr:nvSpPr>
        <xdr:cNvPr id="495" name="フローチャート: 判断 494">
          <a:extLst>
            <a:ext uri="{FF2B5EF4-FFF2-40B4-BE49-F238E27FC236}">
              <a16:creationId xmlns:a16="http://schemas.microsoft.com/office/drawing/2014/main" id="{CB6F12F7-7AE5-42F5-862E-CB2D5AAF2B44}"/>
            </a:ext>
          </a:extLst>
        </xdr:cNvPr>
        <xdr:cNvSpPr/>
      </xdr:nvSpPr>
      <xdr:spPr>
        <a:xfrm>
          <a:off x="19161760" y="1091316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111830</xdr:rowOff>
    </xdr:from>
    <xdr:to>
      <xdr:col>107</xdr:col>
      <xdr:colOff>101600</xdr:colOff>
      <xdr:row>64</xdr:row>
      <xdr:rowOff>41980</xdr:rowOff>
    </xdr:to>
    <xdr:sp macro="" textlink="">
      <xdr:nvSpPr>
        <xdr:cNvPr id="496" name="フローチャート: 判断 495">
          <a:extLst>
            <a:ext uri="{FF2B5EF4-FFF2-40B4-BE49-F238E27FC236}">
              <a16:creationId xmlns:a16="http://schemas.microsoft.com/office/drawing/2014/main" id="{307C7CE2-F7D0-43F5-BCA1-5E91131EC665}"/>
            </a:ext>
          </a:extLst>
        </xdr:cNvPr>
        <xdr:cNvSpPr/>
      </xdr:nvSpPr>
      <xdr:spPr>
        <a:xfrm>
          <a:off x="18345150" y="109131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111813</xdr:rowOff>
    </xdr:from>
    <xdr:to>
      <xdr:col>102</xdr:col>
      <xdr:colOff>165100</xdr:colOff>
      <xdr:row>64</xdr:row>
      <xdr:rowOff>41963</xdr:rowOff>
    </xdr:to>
    <xdr:sp macro="" textlink="">
      <xdr:nvSpPr>
        <xdr:cNvPr id="497" name="フローチャート: 判断 496">
          <a:extLst>
            <a:ext uri="{FF2B5EF4-FFF2-40B4-BE49-F238E27FC236}">
              <a16:creationId xmlns:a16="http://schemas.microsoft.com/office/drawing/2014/main" id="{12E2A874-3D44-40CE-917C-E36D180C13C9}"/>
            </a:ext>
          </a:extLst>
        </xdr:cNvPr>
        <xdr:cNvSpPr/>
      </xdr:nvSpPr>
      <xdr:spPr>
        <a:xfrm>
          <a:off x="17547590" y="1091316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111767</xdr:rowOff>
    </xdr:from>
    <xdr:to>
      <xdr:col>98</xdr:col>
      <xdr:colOff>38100</xdr:colOff>
      <xdr:row>64</xdr:row>
      <xdr:rowOff>41917</xdr:rowOff>
    </xdr:to>
    <xdr:sp macro="" textlink="">
      <xdr:nvSpPr>
        <xdr:cNvPr id="498" name="フローチャート: 判断 497">
          <a:extLst>
            <a:ext uri="{FF2B5EF4-FFF2-40B4-BE49-F238E27FC236}">
              <a16:creationId xmlns:a16="http://schemas.microsoft.com/office/drawing/2014/main" id="{4036D7A4-5D47-45A7-9656-6135D1F5A043}"/>
            </a:ext>
          </a:extLst>
        </xdr:cNvPr>
        <xdr:cNvSpPr/>
      </xdr:nvSpPr>
      <xdr:spPr>
        <a:xfrm>
          <a:off x="16761460" y="1091311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0AEAE7A7-F33C-4F25-9C55-4696FAF89C43}"/>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63008794-866A-4C1E-9019-2DC761F9732D}"/>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AE8BD597-EC54-463F-BF75-D4020886C86D}"/>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4679362A-86DE-484D-8525-1CAAA11A6B82}"/>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5BD088CB-4974-414C-8CE9-40DDEE3E913B}"/>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114460</xdr:rowOff>
    </xdr:from>
    <xdr:to>
      <xdr:col>116</xdr:col>
      <xdr:colOff>114300</xdr:colOff>
      <xdr:row>64</xdr:row>
      <xdr:rowOff>44610</xdr:rowOff>
    </xdr:to>
    <xdr:sp macro="" textlink="">
      <xdr:nvSpPr>
        <xdr:cNvPr id="504" name="楕円 503">
          <a:extLst>
            <a:ext uri="{FF2B5EF4-FFF2-40B4-BE49-F238E27FC236}">
              <a16:creationId xmlns:a16="http://schemas.microsoft.com/office/drawing/2014/main" id="{C6CC0ABA-E505-45D9-9377-5D791E7985C5}"/>
            </a:ext>
          </a:extLst>
        </xdr:cNvPr>
        <xdr:cNvSpPr/>
      </xdr:nvSpPr>
      <xdr:spPr>
        <a:xfrm>
          <a:off x="19904710" y="109158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61432</xdr:rowOff>
    </xdr:from>
    <xdr:ext cx="469744" cy="259045"/>
    <xdr:sp macro="" textlink="">
      <xdr:nvSpPr>
        <xdr:cNvPr id="505" name="【学校施設】&#10;一人当たり面積該当値テキスト">
          <a:extLst>
            <a:ext uri="{FF2B5EF4-FFF2-40B4-BE49-F238E27FC236}">
              <a16:creationId xmlns:a16="http://schemas.microsoft.com/office/drawing/2014/main" id="{4D5AD0C6-754F-4A5B-9EB1-813EDFC710E0}"/>
            </a:ext>
          </a:extLst>
        </xdr:cNvPr>
        <xdr:cNvSpPr txBox="1"/>
      </xdr:nvSpPr>
      <xdr:spPr>
        <a:xfrm>
          <a:off x="19985990" y="10858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114569</xdr:rowOff>
    </xdr:from>
    <xdr:to>
      <xdr:col>112</xdr:col>
      <xdr:colOff>38100</xdr:colOff>
      <xdr:row>64</xdr:row>
      <xdr:rowOff>44719</xdr:rowOff>
    </xdr:to>
    <xdr:sp macro="" textlink="">
      <xdr:nvSpPr>
        <xdr:cNvPr id="506" name="楕円 505">
          <a:extLst>
            <a:ext uri="{FF2B5EF4-FFF2-40B4-BE49-F238E27FC236}">
              <a16:creationId xmlns:a16="http://schemas.microsoft.com/office/drawing/2014/main" id="{3B0E778A-F218-4BBB-B558-CF637A3A4A52}"/>
            </a:ext>
          </a:extLst>
        </xdr:cNvPr>
        <xdr:cNvSpPr/>
      </xdr:nvSpPr>
      <xdr:spPr>
        <a:xfrm>
          <a:off x="19161760" y="1091591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165260</xdr:rowOff>
    </xdr:from>
    <xdr:to>
      <xdr:col>116</xdr:col>
      <xdr:colOff>63500</xdr:colOff>
      <xdr:row>63</xdr:row>
      <xdr:rowOff>165369</xdr:rowOff>
    </xdr:to>
    <xdr:cxnSp macro="">
      <xdr:nvCxnSpPr>
        <xdr:cNvPr id="507" name="直線コネクタ 506">
          <a:extLst>
            <a:ext uri="{FF2B5EF4-FFF2-40B4-BE49-F238E27FC236}">
              <a16:creationId xmlns:a16="http://schemas.microsoft.com/office/drawing/2014/main" id="{F9DBBB34-C84D-4D9D-956A-B6EA07B1CE07}"/>
            </a:ext>
          </a:extLst>
        </xdr:cNvPr>
        <xdr:cNvCxnSpPr/>
      </xdr:nvCxnSpPr>
      <xdr:spPr>
        <a:xfrm flipV="1">
          <a:off x="19204940" y="10970420"/>
          <a:ext cx="742950" cy="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114643</xdr:rowOff>
    </xdr:from>
    <xdr:to>
      <xdr:col>107</xdr:col>
      <xdr:colOff>101600</xdr:colOff>
      <xdr:row>64</xdr:row>
      <xdr:rowOff>44793</xdr:rowOff>
    </xdr:to>
    <xdr:sp macro="" textlink="">
      <xdr:nvSpPr>
        <xdr:cNvPr id="508" name="楕円 507">
          <a:extLst>
            <a:ext uri="{FF2B5EF4-FFF2-40B4-BE49-F238E27FC236}">
              <a16:creationId xmlns:a16="http://schemas.microsoft.com/office/drawing/2014/main" id="{9A782EE5-A116-496C-91F1-DC7ACC9DA5AC}"/>
            </a:ext>
          </a:extLst>
        </xdr:cNvPr>
        <xdr:cNvSpPr/>
      </xdr:nvSpPr>
      <xdr:spPr>
        <a:xfrm>
          <a:off x="18345150" y="1091599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165369</xdr:rowOff>
    </xdr:from>
    <xdr:to>
      <xdr:col>111</xdr:col>
      <xdr:colOff>177800</xdr:colOff>
      <xdr:row>63</xdr:row>
      <xdr:rowOff>165443</xdr:rowOff>
    </xdr:to>
    <xdr:cxnSp macro="">
      <xdr:nvCxnSpPr>
        <xdr:cNvPr id="509" name="直線コネクタ 508">
          <a:extLst>
            <a:ext uri="{FF2B5EF4-FFF2-40B4-BE49-F238E27FC236}">
              <a16:creationId xmlns:a16="http://schemas.microsoft.com/office/drawing/2014/main" id="{E662F4EA-0191-4D1B-8C46-63F02DDC1BAA}"/>
            </a:ext>
          </a:extLst>
        </xdr:cNvPr>
        <xdr:cNvCxnSpPr/>
      </xdr:nvCxnSpPr>
      <xdr:spPr>
        <a:xfrm flipV="1">
          <a:off x="18399760" y="10970529"/>
          <a:ext cx="805180" cy="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114702</xdr:rowOff>
    </xdr:from>
    <xdr:to>
      <xdr:col>102</xdr:col>
      <xdr:colOff>165100</xdr:colOff>
      <xdr:row>64</xdr:row>
      <xdr:rowOff>44852</xdr:rowOff>
    </xdr:to>
    <xdr:sp macro="" textlink="">
      <xdr:nvSpPr>
        <xdr:cNvPr id="510" name="楕円 509">
          <a:extLst>
            <a:ext uri="{FF2B5EF4-FFF2-40B4-BE49-F238E27FC236}">
              <a16:creationId xmlns:a16="http://schemas.microsoft.com/office/drawing/2014/main" id="{74499642-1685-4277-A578-20D78BA18728}"/>
            </a:ext>
          </a:extLst>
        </xdr:cNvPr>
        <xdr:cNvSpPr/>
      </xdr:nvSpPr>
      <xdr:spPr>
        <a:xfrm>
          <a:off x="17547590" y="1091605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165443</xdr:rowOff>
    </xdr:from>
    <xdr:to>
      <xdr:col>107</xdr:col>
      <xdr:colOff>50800</xdr:colOff>
      <xdr:row>63</xdr:row>
      <xdr:rowOff>165502</xdr:rowOff>
    </xdr:to>
    <xdr:cxnSp macro="">
      <xdr:nvCxnSpPr>
        <xdr:cNvPr id="511" name="直線コネクタ 510">
          <a:extLst>
            <a:ext uri="{FF2B5EF4-FFF2-40B4-BE49-F238E27FC236}">
              <a16:creationId xmlns:a16="http://schemas.microsoft.com/office/drawing/2014/main" id="{87D2CC2D-BE53-4AAA-B271-F4ED2A5F28C4}"/>
            </a:ext>
          </a:extLst>
        </xdr:cNvPr>
        <xdr:cNvCxnSpPr/>
      </xdr:nvCxnSpPr>
      <xdr:spPr>
        <a:xfrm flipV="1">
          <a:off x="17602200" y="10970603"/>
          <a:ext cx="797560" cy="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114780</xdr:rowOff>
    </xdr:from>
    <xdr:to>
      <xdr:col>98</xdr:col>
      <xdr:colOff>38100</xdr:colOff>
      <xdr:row>64</xdr:row>
      <xdr:rowOff>44930</xdr:rowOff>
    </xdr:to>
    <xdr:sp macro="" textlink="">
      <xdr:nvSpPr>
        <xdr:cNvPr id="512" name="楕円 511">
          <a:extLst>
            <a:ext uri="{FF2B5EF4-FFF2-40B4-BE49-F238E27FC236}">
              <a16:creationId xmlns:a16="http://schemas.microsoft.com/office/drawing/2014/main" id="{16CD94DE-FF39-4BAF-971C-69D6BA5EC92D}"/>
            </a:ext>
          </a:extLst>
        </xdr:cNvPr>
        <xdr:cNvSpPr/>
      </xdr:nvSpPr>
      <xdr:spPr>
        <a:xfrm>
          <a:off x="16761460" y="109161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165502</xdr:rowOff>
    </xdr:from>
    <xdr:to>
      <xdr:col>102</xdr:col>
      <xdr:colOff>114300</xdr:colOff>
      <xdr:row>63</xdr:row>
      <xdr:rowOff>165580</xdr:rowOff>
    </xdr:to>
    <xdr:cxnSp macro="">
      <xdr:nvCxnSpPr>
        <xdr:cNvPr id="513" name="直線コネクタ 512">
          <a:extLst>
            <a:ext uri="{FF2B5EF4-FFF2-40B4-BE49-F238E27FC236}">
              <a16:creationId xmlns:a16="http://schemas.microsoft.com/office/drawing/2014/main" id="{151EA5CC-D961-4DF9-A7C9-3A40CBECA4A0}"/>
            </a:ext>
          </a:extLst>
        </xdr:cNvPr>
        <xdr:cNvCxnSpPr/>
      </xdr:nvCxnSpPr>
      <xdr:spPr>
        <a:xfrm flipV="1">
          <a:off x="16804640" y="10970662"/>
          <a:ext cx="797560" cy="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58494</xdr:rowOff>
    </xdr:from>
    <xdr:ext cx="469744" cy="259045"/>
    <xdr:sp macro="" textlink="">
      <xdr:nvSpPr>
        <xdr:cNvPr id="514" name="n_1aveValue【学校施設】&#10;一人当たり面積">
          <a:extLst>
            <a:ext uri="{FF2B5EF4-FFF2-40B4-BE49-F238E27FC236}">
              <a16:creationId xmlns:a16="http://schemas.microsoft.com/office/drawing/2014/main" id="{3C20D43D-20AC-48A8-A1A2-E8EF6C57EEB6}"/>
            </a:ext>
          </a:extLst>
        </xdr:cNvPr>
        <xdr:cNvSpPr txBox="1"/>
      </xdr:nvSpPr>
      <xdr:spPr>
        <a:xfrm>
          <a:off x="18982132" y="10684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58507</xdr:rowOff>
    </xdr:from>
    <xdr:ext cx="469744" cy="259045"/>
    <xdr:sp macro="" textlink="">
      <xdr:nvSpPr>
        <xdr:cNvPr id="515" name="n_2aveValue【学校施設】&#10;一人当たり面積">
          <a:extLst>
            <a:ext uri="{FF2B5EF4-FFF2-40B4-BE49-F238E27FC236}">
              <a16:creationId xmlns:a16="http://schemas.microsoft.com/office/drawing/2014/main" id="{8E2F431C-B4DD-4F39-905E-B508E05CEA5A}"/>
            </a:ext>
          </a:extLst>
        </xdr:cNvPr>
        <xdr:cNvSpPr txBox="1"/>
      </xdr:nvSpPr>
      <xdr:spPr>
        <a:xfrm>
          <a:off x="18182032" y="10684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58490</xdr:rowOff>
    </xdr:from>
    <xdr:ext cx="469744" cy="259045"/>
    <xdr:sp macro="" textlink="">
      <xdr:nvSpPr>
        <xdr:cNvPr id="516" name="n_3aveValue【学校施設】&#10;一人当たり面積">
          <a:extLst>
            <a:ext uri="{FF2B5EF4-FFF2-40B4-BE49-F238E27FC236}">
              <a16:creationId xmlns:a16="http://schemas.microsoft.com/office/drawing/2014/main" id="{A06A67EC-81C1-4918-9338-DD3B017E425F}"/>
            </a:ext>
          </a:extLst>
        </xdr:cNvPr>
        <xdr:cNvSpPr txBox="1"/>
      </xdr:nvSpPr>
      <xdr:spPr>
        <a:xfrm>
          <a:off x="17384472" y="10684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58444</xdr:rowOff>
    </xdr:from>
    <xdr:ext cx="469744" cy="259045"/>
    <xdr:sp macro="" textlink="">
      <xdr:nvSpPr>
        <xdr:cNvPr id="517" name="n_4aveValue【学校施設】&#10;一人当たり面積">
          <a:extLst>
            <a:ext uri="{FF2B5EF4-FFF2-40B4-BE49-F238E27FC236}">
              <a16:creationId xmlns:a16="http://schemas.microsoft.com/office/drawing/2014/main" id="{17FEFBDB-47B3-41DC-97E2-3EB8E408D05A}"/>
            </a:ext>
          </a:extLst>
        </xdr:cNvPr>
        <xdr:cNvSpPr txBox="1"/>
      </xdr:nvSpPr>
      <xdr:spPr>
        <a:xfrm>
          <a:off x="16588817" y="10684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35846</xdr:rowOff>
    </xdr:from>
    <xdr:ext cx="469744" cy="259045"/>
    <xdr:sp macro="" textlink="">
      <xdr:nvSpPr>
        <xdr:cNvPr id="518" name="n_1mainValue【学校施設】&#10;一人当たり面積">
          <a:extLst>
            <a:ext uri="{FF2B5EF4-FFF2-40B4-BE49-F238E27FC236}">
              <a16:creationId xmlns:a16="http://schemas.microsoft.com/office/drawing/2014/main" id="{979F8FD4-B899-4CE1-9462-61C5A6D1BA95}"/>
            </a:ext>
          </a:extLst>
        </xdr:cNvPr>
        <xdr:cNvSpPr txBox="1"/>
      </xdr:nvSpPr>
      <xdr:spPr>
        <a:xfrm>
          <a:off x="18982132" y="11008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35920</xdr:rowOff>
    </xdr:from>
    <xdr:ext cx="469744" cy="259045"/>
    <xdr:sp macro="" textlink="">
      <xdr:nvSpPr>
        <xdr:cNvPr id="519" name="n_2mainValue【学校施設】&#10;一人当たり面積">
          <a:extLst>
            <a:ext uri="{FF2B5EF4-FFF2-40B4-BE49-F238E27FC236}">
              <a16:creationId xmlns:a16="http://schemas.microsoft.com/office/drawing/2014/main" id="{CD1BC42D-8C08-41BD-9C64-701166C6EF03}"/>
            </a:ext>
          </a:extLst>
        </xdr:cNvPr>
        <xdr:cNvSpPr txBox="1"/>
      </xdr:nvSpPr>
      <xdr:spPr>
        <a:xfrm>
          <a:off x="18182032" y="11008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35979</xdr:rowOff>
    </xdr:from>
    <xdr:ext cx="469744" cy="259045"/>
    <xdr:sp macro="" textlink="">
      <xdr:nvSpPr>
        <xdr:cNvPr id="520" name="n_3mainValue【学校施設】&#10;一人当たり面積">
          <a:extLst>
            <a:ext uri="{FF2B5EF4-FFF2-40B4-BE49-F238E27FC236}">
              <a16:creationId xmlns:a16="http://schemas.microsoft.com/office/drawing/2014/main" id="{F8E5BE09-5177-4483-8B2D-5E1BE31CA0A1}"/>
            </a:ext>
          </a:extLst>
        </xdr:cNvPr>
        <xdr:cNvSpPr txBox="1"/>
      </xdr:nvSpPr>
      <xdr:spPr>
        <a:xfrm>
          <a:off x="17384472" y="11008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36057</xdr:rowOff>
    </xdr:from>
    <xdr:ext cx="469744" cy="259045"/>
    <xdr:sp macro="" textlink="">
      <xdr:nvSpPr>
        <xdr:cNvPr id="521" name="n_4mainValue【学校施設】&#10;一人当たり面積">
          <a:extLst>
            <a:ext uri="{FF2B5EF4-FFF2-40B4-BE49-F238E27FC236}">
              <a16:creationId xmlns:a16="http://schemas.microsoft.com/office/drawing/2014/main" id="{E907989C-AE2D-423D-8F3F-C96BB1FA6273}"/>
            </a:ext>
          </a:extLst>
        </xdr:cNvPr>
        <xdr:cNvSpPr txBox="1"/>
      </xdr:nvSpPr>
      <xdr:spPr>
        <a:xfrm>
          <a:off x="16588817" y="11008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2" name="正方形/長方形 521">
          <a:extLst>
            <a:ext uri="{FF2B5EF4-FFF2-40B4-BE49-F238E27FC236}">
              <a16:creationId xmlns:a16="http://schemas.microsoft.com/office/drawing/2014/main" id="{340C6138-5E21-4822-BC1B-53C52D7C8ABC}"/>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3" name="正方形/長方形 522">
          <a:extLst>
            <a:ext uri="{FF2B5EF4-FFF2-40B4-BE49-F238E27FC236}">
              <a16:creationId xmlns:a16="http://schemas.microsoft.com/office/drawing/2014/main" id="{28FBA5EB-DDF5-4A91-B1E6-0C945FBB7538}"/>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4" name="正方形/長方形 523">
          <a:extLst>
            <a:ext uri="{FF2B5EF4-FFF2-40B4-BE49-F238E27FC236}">
              <a16:creationId xmlns:a16="http://schemas.microsoft.com/office/drawing/2014/main" id="{6EFD9BEA-2418-4F0B-8236-080400A4962C}"/>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5" name="正方形/長方形 524">
          <a:extLst>
            <a:ext uri="{FF2B5EF4-FFF2-40B4-BE49-F238E27FC236}">
              <a16:creationId xmlns:a16="http://schemas.microsoft.com/office/drawing/2014/main" id="{76BC1874-9006-4368-A491-A9AC10431CB1}"/>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6" name="正方形/長方形 525">
          <a:extLst>
            <a:ext uri="{FF2B5EF4-FFF2-40B4-BE49-F238E27FC236}">
              <a16:creationId xmlns:a16="http://schemas.microsoft.com/office/drawing/2014/main" id="{55B34248-E99F-4E79-9E6F-FD59E873A784}"/>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7" name="正方形/長方形 526">
          <a:extLst>
            <a:ext uri="{FF2B5EF4-FFF2-40B4-BE49-F238E27FC236}">
              <a16:creationId xmlns:a16="http://schemas.microsoft.com/office/drawing/2014/main" id="{74C4C4A4-478C-4961-A717-B08EF6CE49DC}"/>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8" name="正方形/長方形 527">
          <a:extLst>
            <a:ext uri="{FF2B5EF4-FFF2-40B4-BE49-F238E27FC236}">
              <a16:creationId xmlns:a16="http://schemas.microsoft.com/office/drawing/2014/main" id="{CD07F6D9-D5C1-47C0-9071-F796823A8432}"/>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9" name="正方形/長方形 528">
          <a:extLst>
            <a:ext uri="{FF2B5EF4-FFF2-40B4-BE49-F238E27FC236}">
              <a16:creationId xmlns:a16="http://schemas.microsoft.com/office/drawing/2014/main" id="{E5FD3FB4-C3DB-499F-A01B-F2B69491417D}"/>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0" name="正方形/長方形 529">
          <a:extLst>
            <a:ext uri="{FF2B5EF4-FFF2-40B4-BE49-F238E27FC236}">
              <a16:creationId xmlns:a16="http://schemas.microsoft.com/office/drawing/2014/main" id="{6092C661-A8DF-40DC-8A97-BE179F4C4DFD}"/>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1" name="正方形/長方形 530">
          <a:extLst>
            <a:ext uri="{FF2B5EF4-FFF2-40B4-BE49-F238E27FC236}">
              <a16:creationId xmlns:a16="http://schemas.microsoft.com/office/drawing/2014/main" id="{5CE46931-41B4-498D-B9F5-C61BBAEE5695}"/>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2" name="正方形/長方形 531">
          <a:extLst>
            <a:ext uri="{FF2B5EF4-FFF2-40B4-BE49-F238E27FC236}">
              <a16:creationId xmlns:a16="http://schemas.microsoft.com/office/drawing/2014/main" id="{5703F6B4-7E95-4A33-995B-CB0753739B11}"/>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3" name="正方形/長方形 532">
          <a:extLst>
            <a:ext uri="{FF2B5EF4-FFF2-40B4-BE49-F238E27FC236}">
              <a16:creationId xmlns:a16="http://schemas.microsoft.com/office/drawing/2014/main" id="{117FC122-5653-4E7D-8DC7-2732DDD3C279}"/>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4" name="正方形/長方形 533">
          <a:extLst>
            <a:ext uri="{FF2B5EF4-FFF2-40B4-BE49-F238E27FC236}">
              <a16:creationId xmlns:a16="http://schemas.microsoft.com/office/drawing/2014/main" id="{9A0675B3-96EE-4541-8786-D58321EF80DE}"/>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5" name="正方形/長方形 534">
          <a:extLst>
            <a:ext uri="{FF2B5EF4-FFF2-40B4-BE49-F238E27FC236}">
              <a16:creationId xmlns:a16="http://schemas.microsoft.com/office/drawing/2014/main" id="{1B4C757B-23FE-40D0-8E14-0AA117E1F0B9}"/>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6" name="正方形/長方形 535">
          <a:extLst>
            <a:ext uri="{FF2B5EF4-FFF2-40B4-BE49-F238E27FC236}">
              <a16:creationId xmlns:a16="http://schemas.microsoft.com/office/drawing/2014/main" id="{D42B65C0-5473-485C-9981-BA73F9B36143}"/>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37" name="正方形/長方形 536">
          <a:extLst>
            <a:ext uri="{FF2B5EF4-FFF2-40B4-BE49-F238E27FC236}">
              <a16:creationId xmlns:a16="http://schemas.microsoft.com/office/drawing/2014/main" id="{FE5F2C22-6527-4126-B14D-1DBFB541D375}"/>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38" name="正方形/長方形 537">
          <a:extLst>
            <a:ext uri="{FF2B5EF4-FFF2-40B4-BE49-F238E27FC236}">
              <a16:creationId xmlns:a16="http://schemas.microsoft.com/office/drawing/2014/main" id="{91CF49EA-7F1E-4447-B073-99F2DEF6C40E}"/>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9" name="正方形/長方形 538">
          <a:extLst>
            <a:ext uri="{FF2B5EF4-FFF2-40B4-BE49-F238E27FC236}">
              <a16:creationId xmlns:a16="http://schemas.microsoft.com/office/drawing/2014/main" id="{C866D48B-0B64-46F8-A1CF-71127977E1D3}"/>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0" name="正方形/長方形 539">
          <a:extLst>
            <a:ext uri="{FF2B5EF4-FFF2-40B4-BE49-F238E27FC236}">
              <a16:creationId xmlns:a16="http://schemas.microsoft.com/office/drawing/2014/main" id="{08ED57F4-A5CC-430A-BEF2-4352024EB4F4}"/>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1" name="正方形/長方形 540">
          <a:extLst>
            <a:ext uri="{FF2B5EF4-FFF2-40B4-BE49-F238E27FC236}">
              <a16:creationId xmlns:a16="http://schemas.microsoft.com/office/drawing/2014/main" id="{23BEBA23-2A78-4CFB-8E98-A4BA622036D1}"/>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2" name="正方形/長方形 541">
          <a:extLst>
            <a:ext uri="{FF2B5EF4-FFF2-40B4-BE49-F238E27FC236}">
              <a16:creationId xmlns:a16="http://schemas.microsoft.com/office/drawing/2014/main" id="{5B79961B-6533-4923-8D83-9F0451BE858B}"/>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3" name="正方形/長方形 542">
          <a:extLst>
            <a:ext uri="{FF2B5EF4-FFF2-40B4-BE49-F238E27FC236}">
              <a16:creationId xmlns:a16="http://schemas.microsoft.com/office/drawing/2014/main" id="{0A8300FA-A25B-48DF-9AE1-85102BDD1C24}"/>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4" name="正方形/長方形 543">
          <a:extLst>
            <a:ext uri="{FF2B5EF4-FFF2-40B4-BE49-F238E27FC236}">
              <a16:creationId xmlns:a16="http://schemas.microsoft.com/office/drawing/2014/main" id="{45F64A04-8D7F-4552-B206-4E41BE290648}"/>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5" name="正方形/長方形 544">
          <a:extLst>
            <a:ext uri="{FF2B5EF4-FFF2-40B4-BE49-F238E27FC236}">
              <a16:creationId xmlns:a16="http://schemas.microsoft.com/office/drawing/2014/main" id="{1EE16157-01A3-4CB4-96E6-84D320B12F33}"/>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6" name="テキスト ボックス 545">
          <a:extLst>
            <a:ext uri="{FF2B5EF4-FFF2-40B4-BE49-F238E27FC236}">
              <a16:creationId xmlns:a16="http://schemas.microsoft.com/office/drawing/2014/main" id="{93F76C77-50D6-4EB8-A8BE-0D285F746A33}"/>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7" name="直線コネクタ 546">
          <a:extLst>
            <a:ext uri="{FF2B5EF4-FFF2-40B4-BE49-F238E27FC236}">
              <a16:creationId xmlns:a16="http://schemas.microsoft.com/office/drawing/2014/main" id="{6834C539-382C-4939-990A-083C0E05083C}"/>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8" name="テキスト ボックス 547">
          <a:extLst>
            <a:ext uri="{FF2B5EF4-FFF2-40B4-BE49-F238E27FC236}">
              <a16:creationId xmlns:a16="http://schemas.microsoft.com/office/drawing/2014/main" id="{2667608F-3FC4-4265-91A2-3489BFAEEE86}"/>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49" name="直線コネクタ 548">
          <a:extLst>
            <a:ext uri="{FF2B5EF4-FFF2-40B4-BE49-F238E27FC236}">
              <a16:creationId xmlns:a16="http://schemas.microsoft.com/office/drawing/2014/main" id="{A9564E00-05FB-405A-9F38-606B30A23F91}"/>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50" name="テキスト ボックス 549">
          <a:extLst>
            <a:ext uri="{FF2B5EF4-FFF2-40B4-BE49-F238E27FC236}">
              <a16:creationId xmlns:a16="http://schemas.microsoft.com/office/drawing/2014/main" id="{0757A256-C3A5-430A-B9A8-FDCA1DB81FF0}"/>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51" name="直線コネクタ 550">
          <a:extLst>
            <a:ext uri="{FF2B5EF4-FFF2-40B4-BE49-F238E27FC236}">
              <a16:creationId xmlns:a16="http://schemas.microsoft.com/office/drawing/2014/main" id="{1612CFFB-8D95-43F1-B83B-135672981DC9}"/>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2" name="テキスト ボックス 551">
          <a:extLst>
            <a:ext uri="{FF2B5EF4-FFF2-40B4-BE49-F238E27FC236}">
              <a16:creationId xmlns:a16="http://schemas.microsoft.com/office/drawing/2014/main" id="{6DDC37FD-2DF1-4661-9766-0AC8EBBE39DD}"/>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3" name="直線コネクタ 552">
          <a:extLst>
            <a:ext uri="{FF2B5EF4-FFF2-40B4-BE49-F238E27FC236}">
              <a16:creationId xmlns:a16="http://schemas.microsoft.com/office/drawing/2014/main" id="{4B96861B-D524-4F63-B7C3-2AB27DDC70B2}"/>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4" name="テキスト ボックス 553">
          <a:extLst>
            <a:ext uri="{FF2B5EF4-FFF2-40B4-BE49-F238E27FC236}">
              <a16:creationId xmlns:a16="http://schemas.microsoft.com/office/drawing/2014/main" id="{56E34F63-55F7-4119-BE63-5DAE28C51332}"/>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55" name="直線コネクタ 554">
          <a:extLst>
            <a:ext uri="{FF2B5EF4-FFF2-40B4-BE49-F238E27FC236}">
              <a16:creationId xmlns:a16="http://schemas.microsoft.com/office/drawing/2014/main" id="{5308E00D-61EF-4AA9-B75E-E7B35AEDA699}"/>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56" name="テキスト ボックス 555">
          <a:extLst>
            <a:ext uri="{FF2B5EF4-FFF2-40B4-BE49-F238E27FC236}">
              <a16:creationId xmlns:a16="http://schemas.microsoft.com/office/drawing/2014/main" id="{4AEF188E-D9B5-40F2-945C-1DB6D2B42F6B}"/>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57" name="直線コネクタ 556">
          <a:extLst>
            <a:ext uri="{FF2B5EF4-FFF2-40B4-BE49-F238E27FC236}">
              <a16:creationId xmlns:a16="http://schemas.microsoft.com/office/drawing/2014/main" id="{F2AA2BB3-C36D-4C21-8972-FB624F433B53}"/>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558" name="テキスト ボックス 557">
          <a:extLst>
            <a:ext uri="{FF2B5EF4-FFF2-40B4-BE49-F238E27FC236}">
              <a16:creationId xmlns:a16="http://schemas.microsoft.com/office/drawing/2014/main" id="{BF427859-5F68-4437-8545-C0203E8A05EF}"/>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59" name="直線コネクタ 558">
          <a:extLst>
            <a:ext uri="{FF2B5EF4-FFF2-40B4-BE49-F238E27FC236}">
              <a16:creationId xmlns:a16="http://schemas.microsoft.com/office/drawing/2014/main" id="{C1300EB2-BD33-45F3-A0A4-8B6B70FC81E5}"/>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560" name="テキスト ボックス 559">
          <a:extLst>
            <a:ext uri="{FF2B5EF4-FFF2-40B4-BE49-F238E27FC236}">
              <a16:creationId xmlns:a16="http://schemas.microsoft.com/office/drawing/2014/main" id="{8B05A31A-B00E-4A10-A688-FFFC2703D70F}"/>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61" name="【公民館】&#10;有形固定資産減価償却率グラフ枠">
          <a:extLst>
            <a:ext uri="{FF2B5EF4-FFF2-40B4-BE49-F238E27FC236}">
              <a16:creationId xmlns:a16="http://schemas.microsoft.com/office/drawing/2014/main" id="{EF8DB107-AF40-4CA7-80C8-66EC74DCAD4C}"/>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72389</xdr:rowOff>
    </xdr:from>
    <xdr:to>
      <xdr:col>85</xdr:col>
      <xdr:colOff>126364</xdr:colOff>
      <xdr:row>108</xdr:row>
      <xdr:rowOff>152400</xdr:rowOff>
    </xdr:to>
    <xdr:cxnSp macro="">
      <xdr:nvCxnSpPr>
        <xdr:cNvPr id="562" name="直線コネクタ 561">
          <a:extLst>
            <a:ext uri="{FF2B5EF4-FFF2-40B4-BE49-F238E27FC236}">
              <a16:creationId xmlns:a16="http://schemas.microsoft.com/office/drawing/2014/main" id="{E4361547-6346-4F1A-A930-98808E5B6D88}"/>
            </a:ext>
          </a:extLst>
        </xdr:cNvPr>
        <xdr:cNvCxnSpPr/>
      </xdr:nvCxnSpPr>
      <xdr:spPr>
        <a:xfrm flipV="1">
          <a:off x="14703424" y="17215484"/>
          <a:ext cx="0" cy="1453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563" name="【公民館】&#10;有形固定資産減価償却率最小値テキスト">
          <a:extLst>
            <a:ext uri="{FF2B5EF4-FFF2-40B4-BE49-F238E27FC236}">
              <a16:creationId xmlns:a16="http://schemas.microsoft.com/office/drawing/2014/main" id="{5065560D-AEEC-428B-9C06-5E794DD8CE47}"/>
            </a:ext>
          </a:extLst>
        </xdr:cNvPr>
        <xdr:cNvSpPr txBox="1"/>
      </xdr:nvSpPr>
      <xdr:spPr>
        <a:xfrm>
          <a:off x="1474216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564" name="直線コネクタ 563">
          <a:extLst>
            <a:ext uri="{FF2B5EF4-FFF2-40B4-BE49-F238E27FC236}">
              <a16:creationId xmlns:a16="http://schemas.microsoft.com/office/drawing/2014/main" id="{BF6E656C-3494-4761-9996-02D968E923A7}"/>
            </a:ext>
          </a:extLst>
        </xdr:cNvPr>
        <xdr:cNvCxnSpPr/>
      </xdr:nvCxnSpPr>
      <xdr:spPr>
        <a:xfrm>
          <a:off x="1461135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19066</xdr:rowOff>
    </xdr:from>
    <xdr:ext cx="405111" cy="259045"/>
    <xdr:sp macro="" textlink="">
      <xdr:nvSpPr>
        <xdr:cNvPr id="565" name="【公民館】&#10;有形固定資産減価償却率最大値テキスト">
          <a:extLst>
            <a:ext uri="{FF2B5EF4-FFF2-40B4-BE49-F238E27FC236}">
              <a16:creationId xmlns:a16="http://schemas.microsoft.com/office/drawing/2014/main" id="{403CE6CF-0D1D-4554-B9E8-3E1C3EE4132D}"/>
            </a:ext>
          </a:extLst>
        </xdr:cNvPr>
        <xdr:cNvSpPr txBox="1"/>
      </xdr:nvSpPr>
      <xdr:spPr>
        <a:xfrm>
          <a:off x="14742160" y="16988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72389</xdr:rowOff>
    </xdr:from>
    <xdr:to>
      <xdr:col>86</xdr:col>
      <xdr:colOff>25400</xdr:colOff>
      <xdr:row>100</xdr:row>
      <xdr:rowOff>72389</xdr:rowOff>
    </xdr:to>
    <xdr:cxnSp macro="">
      <xdr:nvCxnSpPr>
        <xdr:cNvPr id="566" name="直線コネクタ 565">
          <a:extLst>
            <a:ext uri="{FF2B5EF4-FFF2-40B4-BE49-F238E27FC236}">
              <a16:creationId xmlns:a16="http://schemas.microsoft.com/office/drawing/2014/main" id="{0C34A5E5-0793-4D79-8009-7485DD52C7DF}"/>
            </a:ext>
          </a:extLst>
        </xdr:cNvPr>
        <xdr:cNvCxnSpPr/>
      </xdr:nvCxnSpPr>
      <xdr:spPr>
        <a:xfrm>
          <a:off x="14611350" y="172154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154322</xdr:rowOff>
    </xdr:from>
    <xdr:ext cx="405111" cy="259045"/>
    <xdr:sp macro="" textlink="">
      <xdr:nvSpPr>
        <xdr:cNvPr id="567" name="【公民館】&#10;有形固定資産減価償却率平均値テキスト">
          <a:extLst>
            <a:ext uri="{FF2B5EF4-FFF2-40B4-BE49-F238E27FC236}">
              <a16:creationId xmlns:a16="http://schemas.microsoft.com/office/drawing/2014/main" id="{CE3C7C09-3482-43D9-BE22-9CEA40D5D60D}"/>
            </a:ext>
          </a:extLst>
        </xdr:cNvPr>
        <xdr:cNvSpPr txBox="1"/>
      </xdr:nvSpPr>
      <xdr:spPr>
        <a:xfrm>
          <a:off x="14742160" y="179851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4445</xdr:rowOff>
    </xdr:from>
    <xdr:to>
      <xdr:col>85</xdr:col>
      <xdr:colOff>177800</xdr:colOff>
      <xdr:row>105</xdr:row>
      <xdr:rowOff>106045</xdr:rowOff>
    </xdr:to>
    <xdr:sp macro="" textlink="">
      <xdr:nvSpPr>
        <xdr:cNvPr id="568" name="フローチャート: 判断 567">
          <a:extLst>
            <a:ext uri="{FF2B5EF4-FFF2-40B4-BE49-F238E27FC236}">
              <a16:creationId xmlns:a16="http://schemas.microsoft.com/office/drawing/2014/main" id="{B9C13BD6-9ADC-417B-9950-7A99008F196E}"/>
            </a:ext>
          </a:extLst>
        </xdr:cNvPr>
        <xdr:cNvSpPr/>
      </xdr:nvSpPr>
      <xdr:spPr>
        <a:xfrm>
          <a:off x="14649450" y="1800860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63500</xdr:rowOff>
    </xdr:from>
    <xdr:to>
      <xdr:col>81</xdr:col>
      <xdr:colOff>101600</xdr:colOff>
      <xdr:row>105</xdr:row>
      <xdr:rowOff>165100</xdr:rowOff>
    </xdr:to>
    <xdr:sp macro="" textlink="">
      <xdr:nvSpPr>
        <xdr:cNvPr id="569" name="フローチャート: 判断 568">
          <a:extLst>
            <a:ext uri="{FF2B5EF4-FFF2-40B4-BE49-F238E27FC236}">
              <a16:creationId xmlns:a16="http://schemas.microsoft.com/office/drawing/2014/main" id="{990C4FA4-6C42-4384-A42F-272F88BF6635}"/>
            </a:ext>
          </a:extLst>
        </xdr:cNvPr>
        <xdr:cNvSpPr/>
      </xdr:nvSpPr>
      <xdr:spPr>
        <a:xfrm>
          <a:off x="13887450" y="1806194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59689</xdr:rowOff>
    </xdr:from>
    <xdr:to>
      <xdr:col>76</xdr:col>
      <xdr:colOff>165100</xdr:colOff>
      <xdr:row>105</xdr:row>
      <xdr:rowOff>161289</xdr:rowOff>
    </xdr:to>
    <xdr:sp macro="" textlink="">
      <xdr:nvSpPr>
        <xdr:cNvPr id="570" name="フローチャート: 判断 569">
          <a:extLst>
            <a:ext uri="{FF2B5EF4-FFF2-40B4-BE49-F238E27FC236}">
              <a16:creationId xmlns:a16="http://schemas.microsoft.com/office/drawing/2014/main" id="{A8638CAA-F86F-437A-85F4-BD1269119B8B}"/>
            </a:ext>
          </a:extLst>
        </xdr:cNvPr>
        <xdr:cNvSpPr/>
      </xdr:nvSpPr>
      <xdr:spPr>
        <a:xfrm>
          <a:off x="13089890" y="18058129"/>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571" name="フローチャート: 判断 570">
          <a:extLst>
            <a:ext uri="{FF2B5EF4-FFF2-40B4-BE49-F238E27FC236}">
              <a16:creationId xmlns:a16="http://schemas.microsoft.com/office/drawing/2014/main" id="{028D45B0-D9EE-404D-8896-425F105331B8}"/>
            </a:ext>
          </a:extLst>
        </xdr:cNvPr>
        <xdr:cNvSpPr/>
      </xdr:nvSpPr>
      <xdr:spPr>
        <a:xfrm>
          <a:off x="12303760" y="180581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57786</xdr:rowOff>
    </xdr:from>
    <xdr:to>
      <xdr:col>67</xdr:col>
      <xdr:colOff>101600</xdr:colOff>
      <xdr:row>105</xdr:row>
      <xdr:rowOff>159386</xdr:rowOff>
    </xdr:to>
    <xdr:sp macro="" textlink="">
      <xdr:nvSpPr>
        <xdr:cNvPr id="572" name="フローチャート: 判断 571">
          <a:extLst>
            <a:ext uri="{FF2B5EF4-FFF2-40B4-BE49-F238E27FC236}">
              <a16:creationId xmlns:a16="http://schemas.microsoft.com/office/drawing/2014/main" id="{D536F2C8-1BC0-4840-ACAA-5CA3EDCF1D77}"/>
            </a:ext>
          </a:extLst>
        </xdr:cNvPr>
        <xdr:cNvSpPr/>
      </xdr:nvSpPr>
      <xdr:spPr>
        <a:xfrm>
          <a:off x="11487150" y="1805622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3" name="テキスト ボックス 572">
          <a:extLst>
            <a:ext uri="{FF2B5EF4-FFF2-40B4-BE49-F238E27FC236}">
              <a16:creationId xmlns:a16="http://schemas.microsoft.com/office/drawing/2014/main" id="{E03C088C-8472-4EAC-B11C-6B035F70584B}"/>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4" name="テキスト ボックス 573">
          <a:extLst>
            <a:ext uri="{FF2B5EF4-FFF2-40B4-BE49-F238E27FC236}">
              <a16:creationId xmlns:a16="http://schemas.microsoft.com/office/drawing/2014/main" id="{1E4F8AC5-CD2C-4BCF-B318-592EB9AD1954}"/>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5" name="テキスト ボックス 574">
          <a:extLst>
            <a:ext uri="{FF2B5EF4-FFF2-40B4-BE49-F238E27FC236}">
              <a16:creationId xmlns:a16="http://schemas.microsoft.com/office/drawing/2014/main" id="{4728C1AD-62BF-4632-9BA7-3A24BA2A66D0}"/>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6F3CDBD4-FE18-4EAA-BE21-6D5F4710F9AC}"/>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BEE2C22B-B60F-41D0-B0FA-DD212D33F617}"/>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168275</xdr:rowOff>
    </xdr:from>
    <xdr:to>
      <xdr:col>85</xdr:col>
      <xdr:colOff>177800</xdr:colOff>
      <xdr:row>104</xdr:row>
      <xdr:rowOff>98425</xdr:rowOff>
    </xdr:to>
    <xdr:sp macro="" textlink="">
      <xdr:nvSpPr>
        <xdr:cNvPr id="578" name="楕円 577">
          <a:extLst>
            <a:ext uri="{FF2B5EF4-FFF2-40B4-BE49-F238E27FC236}">
              <a16:creationId xmlns:a16="http://schemas.microsoft.com/office/drawing/2014/main" id="{1AC60BC6-3529-47CC-B27D-49B5FAD2A50C}"/>
            </a:ext>
          </a:extLst>
        </xdr:cNvPr>
        <xdr:cNvSpPr/>
      </xdr:nvSpPr>
      <xdr:spPr>
        <a:xfrm>
          <a:off x="14649450" y="1783143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19702</xdr:rowOff>
    </xdr:from>
    <xdr:ext cx="405111" cy="259045"/>
    <xdr:sp macro="" textlink="">
      <xdr:nvSpPr>
        <xdr:cNvPr id="579" name="【公民館】&#10;有形固定資産減価償却率該当値テキスト">
          <a:extLst>
            <a:ext uri="{FF2B5EF4-FFF2-40B4-BE49-F238E27FC236}">
              <a16:creationId xmlns:a16="http://schemas.microsoft.com/office/drawing/2014/main" id="{3379828B-EE5A-400A-8EE9-2A479BA1EAFE}"/>
            </a:ext>
          </a:extLst>
        </xdr:cNvPr>
        <xdr:cNvSpPr txBox="1"/>
      </xdr:nvSpPr>
      <xdr:spPr>
        <a:xfrm>
          <a:off x="14742160" y="1767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120650</xdr:rowOff>
    </xdr:from>
    <xdr:to>
      <xdr:col>81</xdr:col>
      <xdr:colOff>101600</xdr:colOff>
      <xdr:row>104</xdr:row>
      <xdr:rowOff>50800</xdr:rowOff>
    </xdr:to>
    <xdr:sp macro="" textlink="">
      <xdr:nvSpPr>
        <xdr:cNvPr id="580" name="楕円 579">
          <a:extLst>
            <a:ext uri="{FF2B5EF4-FFF2-40B4-BE49-F238E27FC236}">
              <a16:creationId xmlns:a16="http://schemas.microsoft.com/office/drawing/2014/main" id="{D740A318-1F51-4B42-83F0-F5EB2FBC49C5}"/>
            </a:ext>
          </a:extLst>
        </xdr:cNvPr>
        <xdr:cNvSpPr/>
      </xdr:nvSpPr>
      <xdr:spPr>
        <a:xfrm>
          <a:off x="13887450" y="177819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0</xdr:rowOff>
    </xdr:from>
    <xdr:to>
      <xdr:col>85</xdr:col>
      <xdr:colOff>127000</xdr:colOff>
      <xdr:row>104</xdr:row>
      <xdr:rowOff>47625</xdr:rowOff>
    </xdr:to>
    <xdr:cxnSp macro="">
      <xdr:nvCxnSpPr>
        <xdr:cNvPr id="581" name="直線コネクタ 580">
          <a:extLst>
            <a:ext uri="{FF2B5EF4-FFF2-40B4-BE49-F238E27FC236}">
              <a16:creationId xmlns:a16="http://schemas.microsoft.com/office/drawing/2014/main" id="{8E8234DD-760E-487F-9249-C5FC6A27A7E4}"/>
            </a:ext>
          </a:extLst>
        </xdr:cNvPr>
        <xdr:cNvCxnSpPr/>
      </xdr:nvCxnSpPr>
      <xdr:spPr>
        <a:xfrm>
          <a:off x="13942060" y="17830800"/>
          <a:ext cx="762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154939</xdr:rowOff>
    </xdr:from>
    <xdr:to>
      <xdr:col>76</xdr:col>
      <xdr:colOff>165100</xdr:colOff>
      <xdr:row>107</xdr:row>
      <xdr:rowOff>85089</xdr:rowOff>
    </xdr:to>
    <xdr:sp macro="" textlink="">
      <xdr:nvSpPr>
        <xdr:cNvPr id="582" name="楕円 581">
          <a:extLst>
            <a:ext uri="{FF2B5EF4-FFF2-40B4-BE49-F238E27FC236}">
              <a16:creationId xmlns:a16="http://schemas.microsoft.com/office/drawing/2014/main" id="{8B3FE958-23B3-4091-9EA4-72FDE685ED72}"/>
            </a:ext>
          </a:extLst>
        </xdr:cNvPr>
        <xdr:cNvSpPr/>
      </xdr:nvSpPr>
      <xdr:spPr>
        <a:xfrm>
          <a:off x="13089890" y="1832863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0</xdr:rowOff>
    </xdr:from>
    <xdr:to>
      <xdr:col>81</xdr:col>
      <xdr:colOff>50800</xdr:colOff>
      <xdr:row>107</xdr:row>
      <xdr:rowOff>34289</xdr:rowOff>
    </xdr:to>
    <xdr:cxnSp macro="">
      <xdr:nvCxnSpPr>
        <xdr:cNvPr id="583" name="直線コネクタ 582">
          <a:extLst>
            <a:ext uri="{FF2B5EF4-FFF2-40B4-BE49-F238E27FC236}">
              <a16:creationId xmlns:a16="http://schemas.microsoft.com/office/drawing/2014/main" id="{F13CF879-09A5-4064-B561-50B01E857B47}"/>
            </a:ext>
          </a:extLst>
        </xdr:cNvPr>
        <xdr:cNvCxnSpPr/>
      </xdr:nvCxnSpPr>
      <xdr:spPr>
        <a:xfrm flipV="1">
          <a:off x="13144500" y="17830800"/>
          <a:ext cx="797560" cy="546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122555</xdr:rowOff>
    </xdr:from>
    <xdr:to>
      <xdr:col>72</xdr:col>
      <xdr:colOff>38100</xdr:colOff>
      <xdr:row>107</xdr:row>
      <xdr:rowOff>52705</xdr:rowOff>
    </xdr:to>
    <xdr:sp macro="" textlink="">
      <xdr:nvSpPr>
        <xdr:cNvPr id="584" name="楕円 583">
          <a:extLst>
            <a:ext uri="{FF2B5EF4-FFF2-40B4-BE49-F238E27FC236}">
              <a16:creationId xmlns:a16="http://schemas.microsoft.com/office/drawing/2014/main" id="{4EB9770C-C7E2-4B70-B3AF-96A77887EDB7}"/>
            </a:ext>
          </a:extLst>
        </xdr:cNvPr>
        <xdr:cNvSpPr/>
      </xdr:nvSpPr>
      <xdr:spPr>
        <a:xfrm>
          <a:off x="12303760" y="1829816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1905</xdr:rowOff>
    </xdr:from>
    <xdr:to>
      <xdr:col>76</xdr:col>
      <xdr:colOff>114300</xdr:colOff>
      <xdr:row>107</xdr:row>
      <xdr:rowOff>34289</xdr:rowOff>
    </xdr:to>
    <xdr:cxnSp macro="">
      <xdr:nvCxnSpPr>
        <xdr:cNvPr id="585" name="直線コネクタ 584">
          <a:extLst>
            <a:ext uri="{FF2B5EF4-FFF2-40B4-BE49-F238E27FC236}">
              <a16:creationId xmlns:a16="http://schemas.microsoft.com/office/drawing/2014/main" id="{D78F3366-6796-4009-AB70-4553C0C664ED}"/>
            </a:ext>
          </a:extLst>
        </xdr:cNvPr>
        <xdr:cNvCxnSpPr/>
      </xdr:nvCxnSpPr>
      <xdr:spPr>
        <a:xfrm>
          <a:off x="12346940" y="18347055"/>
          <a:ext cx="797560" cy="3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90170</xdr:rowOff>
    </xdr:from>
    <xdr:to>
      <xdr:col>67</xdr:col>
      <xdr:colOff>101600</xdr:colOff>
      <xdr:row>107</xdr:row>
      <xdr:rowOff>20320</xdr:rowOff>
    </xdr:to>
    <xdr:sp macro="" textlink="">
      <xdr:nvSpPr>
        <xdr:cNvPr id="586" name="楕円 585">
          <a:extLst>
            <a:ext uri="{FF2B5EF4-FFF2-40B4-BE49-F238E27FC236}">
              <a16:creationId xmlns:a16="http://schemas.microsoft.com/office/drawing/2014/main" id="{BE417C19-443D-4E55-8086-A03846BCC168}"/>
            </a:ext>
          </a:extLst>
        </xdr:cNvPr>
        <xdr:cNvSpPr/>
      </xdr:nvSpPr>
      <xdr:spPr>
        <a:xfrm>
          <a:off x="11487150" y="182676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140970</xdr:rowOff>
    </xdr:from>
    <xdr:to>
      <xdr:col>71</xdr:col>
      <xdr:colOff>177800</xdr:colOff>
      <xdr:row>107</xdr:row>
      <xdr:rowOff>1905</xdr:rowOff>
    </xdr:to>
    <xdr:cxnSp macro="">
      <xdr:nvCxnSpPr>
        <xdr:cNvPr id="587" name="直線コネクタ 586">
          <a:extLst>
            <a:ext uri="{FF2B5EF4-FFF2-40B4-BE49-F238E27FC236}">
              <a16:creationId xmlns:a16="http://schemas.microsoft.com/office/drawing/2014/main" id="{9060B644-EB3E-435C-B437-E6DAD4CD7FE1}"/>
            </a:ext>
          </a:extLst>
        </xdr:cNvPr>
        <xdr:cNvCxnSpPr/>
      </xdr:nvCxnSpPr>
      <xdr:spPr>
        <a:xfrm>
          <a:off x="11541760" y="18312765"/>
          <a:ext cx="80518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156227</xdr:rowOff>
    </xdr:from>
    <xdr:ext cx="405111" cy="259045"/>
    <xdr:sp macro="" textlink="">
      <xdr:nvSpPr>
        <xdr:cNvPr id="588" name="n_1aveValue【公民館】&#10;有形固定資産減価償却率">
          <a:extLst>
            <a:ext uri="{FF2B5EF4-FFF2-40B4-BE49-F238E27FC236}">
              <a16:creationId xmlns:a16="http://schemas.microsoft.com/office/drawing/2014/main" id="{84139A67-1D1C-4F28-A8CE-D33D3B001815}"/>
            </a:ext>
          </a:extLst>
        </xdr:cNvPr>
        <xdr:cNvSpPr txBox="1"/>
      </xdr:nvSpPr>
      <xdr:spPr>
        <a:xfrm>
          <a:off x="13738234" y="1816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6366</xdr:rowOff>
    </xdr:from>
    <xdr:ext cx="405111" cy="259045"/>
    <xdr:sp macro="" textlink="">
      <xdr:nvSpPr>
        <xdr:cNvPr id="589" name="n_2aveValue【公民館】&#10;有形固定資産減価償却率">
          <a:extLst>
            <a:ext uri="{FF2B5EF4-FFF2-40B4-BE49-F238E27FC236}">
              <a16:creationId xmlns:a16="http://schemas.microsoft.com/office/drawing/2014/main" id="{D588419D-8E1F-4293-AB10-767CFBFA582E}"/>
            </a:ext>
          </a:extLst>
        </xdr:cNvPr>
        <xdr:cNvSpPr txBox="1"/>
      </xdr:nvSpPr>
      <xdr:spPr>
        <a:xfrm>
          <a:off x="12957184" y="17839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170197</xdr:rowOff>
    </xdr:from>
    <xdr:ext cx="405111" cy="259045"/>
    <xdr:sp macro="" textlink="">
      <xdr:nvSpPr>
        <xdr:cNvPr id="590" name="n_3aveValue【公民館】&#10;有形固定資産減価償却率">
          <a:extLst>
            <a:ext uri="{FF2B5EF4-FFF2-40B4-BE49-F238E27FC236}">
              <a16:creationId xmlns:a16="http://schemas.microsoft.com/office/drawing/2014/main" id="{6F143DDB-F858-40DD-A794-15D3BAAA54EF}"/>
            </a:ext>
          </a:extLst>
        </xdr:cNvPr>
        <xdr:cNvSpPr txBox="1"/>
      </xdr:nvSpPr>
      <xdr:spPr>
        <a:xfrm>
          <a:off x="12171054" y="1783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4463</xdr:rowOff>
    </xdr:from>
    <xdr:ext cx="405111" cy="259045"/>
    <xdr:sp macro="" textlink="">
      <xdr:nvSpPr>
        <xdr:cNvPr id="591" name="n_4aveValue【公民館】&#10;有形固定資産減価償却率">
          <a:extLst>
            <a:ext uri="{FF2B5EF4-FFF2-40B4-BE49-F238E27FC236}">
              <a16:creationId xmlns:a16="http://schemas.microsoft.com/office/drawing/2014/main" id="{4C409357-2C7A-4645-9DA8-FE858D494829}"/>
            </a:ext>
          </a:extLst>
        </xdr:cNvPr>
        <xdr:cNvSpPr txBox="1"/>
      </xdr:nvSpPr>
      <xdr:spPr>
        <a:xfrm>
          <a:off x="11354444" y="17837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67327</xdr:rowOff>
    </xdr:from>
    <xdr:ext cx="405111" cy="259045"/>
    <xdr:sp macro="" textlink="">
      <xdr:nvSpPr>
        <xdr:cNvPr id="592" name="n_1mainValue【公民館】&#10;有形固定資産減価償却率">
          <a:extLst>
            <a:ext uri="{FF2B5EF4-FFF2-40B4-BE49-F238E27FC236}">
              <a16:creationId xmlns:a16="http://schemas.microsoft.com/office/drawing/2014/main" id="{29E48C78-FD66-48F1-8DCA-E061E1020FED}"/>
            </a:ext>
          </a:extLst>
        </xdr:cNvPr>
        <xdr:cNvSpPr txBox="1"/>
      </xdr:nvSpPr>
      <xdr:spPr>
        <a:xfrm>
          <a:off x="13738234" y="1755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76216</xdr:rowOff>
    </xdr:from>
    <xdr:ext cx="405111" cy="259045"/>
    <xdr:sp macro="" textlink="">
      <xdr:nvSpPr>
        <xdr:cNvPr id="593" name="n_2mainValue【公民館】&#10;有形固定資産減価償却率">
          <a:extLst>
            <a:ext uri="{FF2B5EF4-FFF2-40B4-BE49-F238E27FC236}">
              <a16:creationId xmlns:a16="http://schemas.microsoft.com/office/drawing/2014/main" id="{304D9430-D098-4205-840B-F2FBBF4BDFCD}"/>
            </a:ext>
          </a:extLst>
        </xdr:cNvPr>
        <xdr:cNvSpPr txBox="1"/>
      </xdr:nvSpPr>
      <xdr:spPr>
        <a:xfrm>
          <a:off x="12957184" y="18421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43832</xdr:rowOff>
    </xdr:from>
    <xdr:ext cx="405111" cy="259045"/>
    <xdr:sp macro="" textlink="">
      <xdr:nvSpPr>
        <xdr:cNvPr id="594" name="n_3mainValue【公民館】&#10;有形固定資産減価償却率">
          <a:extLst>
            <a:ext uri="{FF2B5EF4-FFF2-40B4-BE49-F238E27FC236}">
              <a16:creationId xmlns:a16="http://schemas.microsoft.com/office/drawing/2014/main" id="{4677A12A-25F8-4984-9276-20712C9CF1FE}"/>
            </a:ext>
          </a:extLst>
        </xdr:cNvPr>
        <xdr:cNvSpPr txBox="1"/>
      </xdr:nvSpPr>
      <xdr:spPr>
        <a:xfrm>
          <a:off x="12171054" y="1839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11447</xdr:rowOff>
    </xdr:from>
    <xdr:ext cx="405111" cy="259045"/>
    <xdr:sp macro="" textlink="">
      <xdr:nvSpPr>
        <xdr:cNvPr id="595" name="n_4mainValue【公民館】&#10;有形固定資産減価償却率">
          <a:extLst>
            <a:ext uri="{FF2B5EF4-FFF2-40B4-BE49-F238E27FC236}">
              <a16:creationId xmlns:a16="http://schemas.microsoft.com/office/drawing/2014/main" id="{1F481EAD-6830-4250-B9D7-B2035B5B7B75}"/>
            </a:ext>
          </a:extLst>
        </xdr:cNvPr>
        <xdr:cNvSpPr txBox="1"/>
      </xdr:nvSpPr>
      <xdr:spPr>
        <a:xfrm>
          <a:off x="11354444" y="1836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6" name="正方形/長方形 595">
          <a:extLst>
            <a:ext uri="{FF2B5EF4-FFF2-40B4-BE49-F238E27FC236}">
              <a16:creationId xmlns:a16="http://schemas.microsoft.com/office/drawing/2014/main" id="{BB704A26-5816-40D5-902D-59FA40EB6D39}"/>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7" name="正方形/長方形 596">
          <a:extLst>
            <a:ext uri="{FF2B5EF4-FFF2-40B4-BE49-F238E27FC236}">
              <a16:creationId xmlns:a16="http://schemas.microsoft.com/office/drawing/2014/main" id="{77EA6A90-7979-45AE-91A5-F7AA7059FD99}"/>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8" name="正方形/長方形 597">
          <a:extLst>
            <a:ext uri="{FF2B5EF4-FFF2-40B4-BE49-F238E27FC236}">
              <a16:creationId xmlns:a16="http://schemas.microsoft.com/office/drawing/2014/main" id="{1B58A2E1-3328-4042-A7CB-EEFFB865427F}"/>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9" name="正方形/長方形 598">
          <a:extLst>
            <a:ext uri="{FF2B5EF4-FFF2-40B4-BE49-F238E27FC236}">
              <a16:creationId xmlns:a16="http://schemas.microsoft.com/office/drawing/2014/main" id="{480D1B7F-5B9C-483E-8050-EEFAA55D9772}"/>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0" name="正方形/長方形 599">
          <a:extLst>
            <a:ext uri="{FF2B5EF4-FFF2-40B4-BE49-F238E27FC236}">
              <a16:creationId xmlns:a16="http://schemas.microsoft.com/office/drawing/2014/main" id="{6BD78384-6C32-4EE0-988F-A3613AF57676}"/>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1" name="正方形/長方形 600">
          <a:extLst>
            <a:ext uri="{FF2B5EF4-FFF2-40B4-BE49-F238E27FC236}">
              <a16:creationId xmlns:a16="http://schemas.microsoft.com/office/drawing/2014/main" id="{B2FAEE12-54FF-42EA-A9A1-F52FD10C96F1}"/>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2" name="正方形/長方形 601">
          <a:extLst>
            <a:ext uri="{FF2B5EF4-FFF2-40B4-BE49-F238E27FC236}">
              <a16:creationId xmlns:a16="http://schemas.microsoft.com/office/drawing/2014/main" id="{2B475FDB-1F78-4E9A-B46B-A4E35D9BDE7F}"/>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3" name="正方形/長方形 602">
          <a:extLst>
            <a:ext uri="{FF2B5EF4-FFF2-40B4-BE49-F238E27FC236}">
              <a16:creationId xmlns:a16="http://schemas.microsoft.com/office/drawing/2014/main" id="{2E68AF9F-57CA-40E0-AAEB-320224D8262E}"/>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4" name="テキスト ボックス 603">
          <a:extLst>
            <a:ext uri="{FF2B5EF4-FFF2-40B4-BE49-F238E27FC236}">
              <a16:creationId xmlns:a16="http://schemas.microsoft.com/office/drawing/2014/main" id="{2E4919DB-9F39-4D77-A718-88E489C1E775}"/>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5" name="直線コネクタ 604">
          <a:extLst>
            <a:ext uri="{FF2B5EF4-FFF2-40B4-BE49-F238E27FC236}">
              <a16:creationId xmlns:a16="http://schemas.microsoft.com/office/drawing/2014/main" id="{74F8FC24-D8C9-432E-95BD-D53199CDFA45}"/>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06" name="直線コネクタ 605">
          <a:extLst>
            <a:ext uri="{FF2B5EF4-FFF2-40B4-BE49-F238E27FC236}">
              <a16:creationId xmlns:a16="http://schemas.microsoft.com/office/drawing/2014/main" id="{217B8BF8-7368-446C-A344-3A2095657CD3}"/>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07" name="テキスト ボックス 606">
          <a:extLst>
            <a:ext uri="{FF2B5EF4-FFF2-40B4-BE49-F238E27FC236}">
              <a16:creationId xmlns:a16="http://schemas.microsoft.com/office/drawing/2014/main" id="{55853D58-EE49-4818-8CE3-253A0A77A46C}"/>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08" name="直線コネクタ 607">
          <a:extLst>
            <a:ext uri="{FF2B5EF4-FFF2-40B4-BE49-F238E27FC236}">
              <a16:creationId xmlns:a16="http://schemas.microsoft.com/office/drawing/2014/main" id="{27132C2B-A1D1-403E-8F81-AB2025675F2C}"/>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09" name="テキスト ボックス 608">
          <a:extLst>
            <a:ext uri="{FF2B5EF4-FFF2-40B4-BE49-F238E27FC236}">
              <a16:creationId xmlns:a16="http://schemas.microsoft.com/office/drawing/2014/main" id="{756CBE7B-38DD-41AD-96AE-410240118724}"/>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0" name="直線コネクタ 609">
          <a:extLst>
            <a:ext uri="{FF2B5EF4-FFF2-40B4-BE49-F238E27FC236}">
              <a16:creationId xmlns:a16="http://schemas.microsoft.com/office/drawing/2014/main" id="{55D51989-FBBC-4A24-BE59-D41E50643F3B}"/>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1" name="テキスト ボックス 610">
          <a:extLst>
            <a:ext uri="{FF2B5EF4-FFF2-40B4-BE49-F238E27FC236}">
              <a16:creationId xmlns:a16="http://schemas.microsoft.com/office/drawing/2014/main" id="{23267403-8D98-4626-BDB6-7F2072732392}"/>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12" name="直線コネクタ 611">
          <a:extLst>
            <a:ext uri="{FF2B5EF4-FFF2-40B4-BE49-F238E27FC236}">
              <a16:creationId xmlns:a16="http://schemas.microsoft.com/office/drawing/2014/main" id="{8387EB55-6193-4E5E-A885-4937917F4C05}"/>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13" name="テキスト ボックス 612">
          <a:extLst>
            <a:ext uri="{FF2B5EF4-FFF2-40B4-BE49-F238E27FC236}">
              <a16:creationId xmlns:a16="http://schemas.microsoft.com/office/drawing/2014/main" id="{58C9822F-BA7E-4FC0-AEB1-08901E4B1CEA}"/>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14" name="直線コネクタ 613">
          <a:extLst>
            <a:ext uri="{FF2B5EF4-FFF2-40B4-BE49-F238E27FC236}">
              <a16:creationId xmlns:a16="http://schemas.microsoft.com/office/drawing/2014/main" id="{1A43DA0A-CAE8-478B-9F98-1302FC1EF841}"/>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15" name="テキスト ボックス 614">
          <a:extLst>
            <a:ext uri="{FF2B5EF4-FFF2-40B4-BE49-F238E27FC236}">
              <a16:creationId xmlns:a16="http://schemas.microsoft.com/office/drawing/2014/main" id="{32D15DE1-D68E-4133-809F-49160DC2FFFD}"/>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6" name="直線コネクタ 615">
          <a:extLst>
            <a:ext uri="{FF2B5EF4-FFF2-40B4-BE49-F238E27FC236}">
              <a16:creationId xmlns:a16="http://schemas.microsoft.com/office/drawing/2014/main" id="{8F2B6F72-25D3-425E-9759-B3D75FBE829B}"/>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7" name="テキスト ボックス 616">
          <a:extLst>
            <a:ext uri="{FF2B5EF4-FFF2-40B4-BE49-F238E27FC236}">
              <a16:creationId xmlns:a16="http://schemas.microsoft.com/office/drawing/2014/main" id="{CD4C91D1-948D-4428-8B53-E02CFA6AAD92}"/>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8" name="【公民館】&#10;一人当たり面積グラフ枠">
          <a:extLst>
            <a:ext uri="{FF2B5EF4-FFF2-40B4-BE49-F238E27FC236}">
              <a16:creationId xmlns:a16="http://schemas.microsoft.com/office/drawing/2014/main" id="{698E7738-CA03-4A77-8093-B9430387F31D}"/>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73661</xdr:rowOff>
    </xdr:from>
    <xdr:to>
      <xdr:col>116</xdr:col>
      <xdr:colOff>62864</xdr:colOff>
      <xdr:row>108</xdr:row>
      <xdr:rowOff>144780</xdr:rowOff>
    </xdr:to>
    <xdr:cxnSp macro="">
      <xdr:nvCxnSpPr>
        <xdr:cNvPr id="619" name="直線コネクタ 618">
          <a:extLst>
            <a:ext uri="{FF2B5EF4-FFF2-40B4-BE49-F238E27FC236}">
              <a16:creationId xmlns:a16="http://schemas.microsoft.com/office/drawing/2014/main" id="{7A082313-E0EB-4C74-931E-BBE9DC4FAF6F}"/>
            </a:ext>
          </a:extLst>
        </xdr:cNvPr>
        <xdr:cNvCxnSpPr/>
      </xdr:nvCxnSpPr>
      <xdr:spPr>
        <a:xfrm flipV="1">
          <a:off x="19947254" y="17390111"/>
          <a:ext cx="0" cy="1269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620" name="【公民館】&#10;一人当たり面積最小値テキスト">
          <a:extLst>
            <a:ext uri="{FF2B5EF4-FFF2-40B4-BE49-F238E27FC236}">
              <a16:creationId xmlns:a16="http://schemas.microsoft.com/office/drawing/2014/main" id="{F1940C5A-38C8-48ED-98E8-E58564430B62}"/>
            </a:ext>
          </a:extLst>
        </xdr:cNvPr>
        <xdr:cNvSpPr txBox="1"/>
      </xdr:nvSpPr>
      <xdr:spPr>
        <a:xfrm>
          <a:off x="19985990"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621" name="直線コネクタ 620">
          <a:extLst>
            <a:ext uri="{FF2B5EF4-FFF2-40B4-BE49-F238E27FC236}">
              <a16:creationId xmlns:a16="http://schemas.microsoft.com/office/drawing/2014/main" id="{F1DB2F45-861A-40E4-B3CF-639CB5BC3115}"/>
            </a:ext>
          </a:extLst>
        </xdr:cNvPr>
        <xdr:cNvCxnSpPr/>
      </xdr:nvCxnSpPr>
      <xdr:spPr>
        <a:xfrm>
          <a:off x="19885660" y="186594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20338</xdr:rowOff>
    </xdr:from>
    <xdr:ext cx="469744" cy="259045"/>
    <xdr:sp macro="" textlink="">
      <xdr:nvSpPr>
        <xdr:cNvPr id="622" name="【公民館】&#10;一人当たり面積最大値テキスト">
          <a:extLst>
            <a:ext uri="{FF2B5EF4-FFF2-40B4-BE49-F238E27FC236}">
              <a16:creationId xmlns:a16="http://schemas.microsoft.com/office/drawing/2014/main" id="{688DAAEE-FAD4-438D-B969-F525852FA3FF}"/>
            </a:ext>
          </a:extLst>
        </xdr:cNvPr>
        <xdr:cNvSpPr txBox="1"/>
      </xdr:nvSpPr>
      <xdr:spPr>
        <a:xfrm>
          <a:off x="19985990" y="17161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73661</xdr:rowOff>
    </xdr:from>
    <xdr:to>
      <xdr:col>116</xdr:col>
      <xdr:colOff>152400</xdr:colOff>
      <xdr:row>101</xdr:row>
      <xdr:rowOff>73661</xdr:rowOff>
    </xdr:to>
    <xdr:cxnSp macro="">
      <xdr:nvCxnSpPr>
        <xdr:cNvPr id="623" name="直線コネクタ 622">
          <a:extLst>
            <a:ext uri="{FF2B5EF4-FFF2-40B4-BE49-F238E27FC236}">
              <a16:creationId xmlns:a16="http://schemas.microsoft.com/office/drawing/2014/main" id="{9C414CCA-2DA3-44A3-9263-092F5F438B00}"/>
            </a:ext>
          </a:extLst>
        </xdr:cNvPr>
        <xdr:cNvCxnSpPr/>
      </xdr:nvCxnSpPr>
      <xdr:spPr>
        <a:xfrm>
          <a:off x="19885660" y="173901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5097</xdr:rowOff>
    </xdr:from>
    <xdr:ext cx="469744" cy="259045"/>
    <xdr:sp macro="" textlink="">
      <xdr:nvSpPr>
        <xdr:cNvPr id="624" name="【公民館】&#10;一人当たり面積平均値テキスト">
          <a:extLst>
            <a:ext uri="{FF2B5EF4-FFF2-40B4-BE49-F238E27FC236}">
              <a16:creationId xmlns:a16="http://schemas.microsoft.com/office/drawing/2014/main" id="{AAC7A00C-CD53-49A9-8B1C-9C79473259E8}"/>
            </a:ext>
          </a:extLst>
        </xdr:cNvPr>
        <xdr:cNvSpPr txBox="1"/>
      </xdr:nvSpPr>
      <xdr:spPr>
        <a:xfrm>
          <a:off x="19985990" y="181807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153670</xdr:rowOff>
    </xdr:from>
    <xdr:to>
      <xdr:col>116</xdr:col>
      <xdr:colOff>114300</xdr:colOff>
      <xdr:row>107</xdr:row>
      <xdr:rowOff>83820</xdr:rowOff>
    </xdr:to>
    <xdr:sp macro="" textlink="">
      <xdr:nvSpPr>
        <xdr:cNvPr id="625" name="フローチャート: 判断 624">
          <a:extLst>
            <a:ext uri="{FF2B5EF4-FFF2-40B4-BE49-F238E27FC236}">
              <a16:creationId xmlns:a16="http://schemas.microsoft.com/office/drawing/2014/main" id="{86E806AA-C2DB-4AA0-B5DB-9EA039A96529}"/>
            </a:ext>
          </a:extLst>
        </xdr:cNvPr>
        <xdr:cNvSpPr/>
      </xdr:nvSpPr>
      <xdr:spPr>
        <a:xfrm>
          <a:off x="19904710" y="1832737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157480</xdr:rowOff>
    </xdr:from>
    <xdr:to>
      <xdr:col>112</xdr:col>
      <xdr:colOff>38100</xdr:colOff>
      <xdr:row>107</xdr:row>
      <xdr:rowOff>87630</xdr:rowOff>
    </xdr:to>
    <xdr:sp macro="" textlink="">
      <xdr:nvSpPr>
        <xdr:cNvPr id="626" name="フローチャート: 判断 625">
          <a:extLst>
            <a:ext uri="{FF2B5EF4-FFF2-40B4-BE49-F238E27FC236}">
              <a16:creationId xmlns:a16="http://schemas.microsoft.com/office/drawing/2014/main" id="{B9933262-4B44-4BC3-9576-B3AD885E8C50}"/>
            </a:ext>
          </a:extLst>
        </xdr:cNvPr>
        <xdr:cNvSpPr/>
      </xdr:nvSpPr>
      <xdr:spPr>
        <a:xfrm>
          <a:off x="19161760" y="1833308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11430</xdr:rowOff>
    </xdr:from>
    <xdr:to>
      <xdr:col>107</xdr:col>
      <xdr:colOff>101600</xdr:colOff>
      <xdr:row>107</xdr:row>
      <xdr:rowOff>113030</xdr:rowOff>
    </xdr:to>
    <xdr:sp macro="" textlink="">
      <xdr:nvSpPr>
        <xdr:cNvPr id="627" name="フローチャート: 判断 626">
          <a:extLst>
            <a:ext uri="{FF2B5EF4-FFF2-40B4-BE49-F238E27FC236}">
              <a16:creationId xmlns:a16="http://schemas.microsoft.com/office/drawing/2014/main" id="{F0F15C8D-CB4C-45FA-BB2E-26BC1415CB3C}"/>
            </a:ext>
          </a:extLst>
        </xdr:cNvPr>
        <xdr:cNvSpPr/>
      </xdr:nvSpPr>
      <xdr:spPr>
        <a:xfrm>
          <a:off x="18345150" y="1836039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10161</xdr:rowOff>
    </xdr:from>
    <xdr:to>
      <xdr:col>102</xdr:col>
      <xdr:colOff>165100</xdr:colOff>
      <xdr:row>107</xdr:row>
      <xdr:rowOff>111761</xdr:rowOff>
    </xdr:to>
    <xdr:sp macro="" textlink="">
      <xdr:nvSpPr>
        <xdr:cNvPr id="628" name="フローチャート: 判断 627">
          <a:extLst>
            <a:ext uri="{FF2B5EF4-FFF2-40B4-BE49-F238E27FC236}">
              <a16:creationId xmlns:a16="http://schemas.microsoft.com/office/drawing/2014/main" id="{92E7CCBA-53AA-468B-8091-9603A56C5FE6}"/>
            </a:ext>
          </a:extLst>
        </xdr:cNvPr>
        <xdr:cNvSpPr/>
      </xdr:nvSpPr>
      <xdr:spPr>
        <a:xfrm>
          <a:off x="17547590" y="18357216"/>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0</xdr:rowOff>
    </xdr:from>
    <xdr:to>
      <xdr:col>98</xdr:col>
      <xdr:colOff>38100</xdr:colOff>
      <xdr:row>107</xdr:row>
      <xdr:rowOff>101600</xdr:rowOff>
    </xdr:to>
    <xdr:sp macro="" textlink="">
      <xdr:nvSpPr>
        <xdr:cNvPr id="629" name="フローチャート: 判断 628">
          <a:extLst>
            <a:ext uri="{FF2B5EF4-FFF2-40B4-BE49-F238E27FC236}">
              <a16:creationId xmlns:a16="http://schemas.microsoft.com/office/drawing/2014/main" id="{EE52C3E3-B425-45DB-9AA5-51E3B69419CD}"/>
            </a:ext>
          </a:extLst>
        </xdr:cNvPr>
        <xdr:cNvSpPr/>
      </xdr:nvSpPr>
      <xdr:spPr>
        <a:xfrm>
          <a:off x="16761460" y="183451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0" name="テキスト ボックス 629">
          <a:extLst>
            <a:ext uri="{FF2B5EF4-FFF2-40B4-BE49-F238E27FC236}">
              <a16:creationId xmlns:a16="http://schemas.microsoft.com/office/drawing/2014/main" id="{2CDE35AB-57FD-4853-B637-769FC509B6A6}"/>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825CB9F4-D97D-46DF-A285-29AFDE331853}"/>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1FA80D97-9109-4FEC-BC62-908BB86DA5C9}"/>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56581F5B-7201-46D8-9098-AD4EFE730AD5}"/>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0EC7474F-EA6F-46FE-8EB1-AAE823940C55}"/>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158750</xdr:rowOff>
    </xdr:from>
    <xdr:to>
      <xdr:col>116</xdr:col>
      <xdr:colOff>114300</xdr:colOff>
      <xdr:row>108</xdr:row>
      <xdr:rowOff>88900</xdr:rowOff>
    </xdr:to>
    <xdr:sp macro="" textlink="">
      <xdr:nvSpPr>
        <xdr:cNvPr id="635" name="楕円 634">
          <a:extLst>
            <a:ext uri="{FF2B5EF4-FFF2-40B4-BE49-F238E27FC236}">
              <a16:creationId xmlns:a16="http://schemas.microsoft.com/office/drawing/2014/main" id="{810CB7E8-D92E-456D-8184-7DC78973A832}"/>
            </a:ext>
          </a:extLst>
        </xdr:cNvPr>
        <xdr:cNvSpPr/>
      </xdr:nvSpPr>
      <xdr:spPr>
        <a:xfrm>
          <a:off x="19904710" y="185058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73677</xdr:rowOff>
    </xdr:from>
    <xdr:ext cx="469744" cy="259045"/>
    <xdr:sp macro="" textlink="">
      <xdr:nvSpPr>
        <xdr:cNvPr id="636" name="【公民館】&#10;一人当たり面積該当値テキスト">
          <a:extLst>
            <a:ext uri="{FF2B5EF4-FFF2-40B4-BE49-F238E27FC236}">
              <a16:creationId xmlns:a16="http://schemas.microsoft.com/office/drawing/2014/main" id="{913AE6EF-73E8-474E-81E1-C0DF641E58CC}"/>
            </a:ext>
          </a:extLst>
        </xdr:cNvPr>
        <xdr:cNvSpPr txBox="1"/>
      </xdr:nvSpPr>
      <xdr:spPr>
        <a:xfrm>
          <a:off x="1998599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161289</xdr:rowOff>
    </xdr:from>
    <xdr:to>
      <xdr:col>112</xdr:col>
      <xdr:colOff>38100</xdr:colOff>
      <xdr:row>108</xdr:row>
      <xdr:rowOff>91439</xdr:rowOff>
    </xdr:to>
    <xdr:sp macro="" textlink="">
      <xdr:nvSpPr>
        <xdr:cNvPr id="637" name="楕円 636">
          <a:extLst>
            <a:ext uri="{FF2B5EF4-FFF2-40B4-BE49-F238E27FC236}">
              <a16:creationId xmlns:a16="http://schemas.microsoft.com/office/drawing/2014/main" id="{D005C7B5-15F5-49A9-B227-DFB0DF409099}"/>
            </a:ext>
          </a:extLst>
        </xdr:cNvPr>
        <xdr:cNvSpPr/>
      </xdr:nvSpPr>
      <xdr:spPr>
        <a:xfrm>
          <a:off x="19161760" y="1850834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38100</xdr:rowOff>
    </xdr:from>
    <xdr:to>
      <xdr:col>116</xdr:col>
      <xdr:colOff>63500</xdr:colOff>
      <xdr:row>108</xdr:row>
      <xdr:rowOff>40639</xdr:rowOff>
    </xdr:to>
    <xdr:cxnSp macro="">
      <xdr:nvCxnSpPr>
        <xdr:cNvPr id="638" name="直線コネクタ 637">
          <a:extLst>
            <a:ext uri="{FF2B5EF4-FFF2-40B4-BE49-F238E27FC236}">
              <a16:creationId xmlns:a16="http://schemas.microsoft.com/office/drawing/2014/main" id="{60290DD1-FC27-44E6-A8F5-9069B437E02B}"/>
            </a:ext>
          </a:extLst>
        </xdr:cNvPr>
        <xdr:cNvCxnSpPr/>
      </xdr:nvCxnSpPr>
      <xdr:spPr>
        <a:xfrm flipV="1">
          <a:off x="19204940" y="18554700"/>
          <a:ext cx="74295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162561</xdr:rowOff>
    </xdr:from>
    <xdr:to>
      <xdr:col>107</xdr:col>
      <xdr:colOff>101600</xdr:colOff>
      <xdr:row>108</xdr:row>
      <xdr:rowOff>92711</xdr:rowOff>
    </xdr:to>
    <xdr:sp macro="" textlink="">
      <xdr:nvSpPr>
        <xdr:cNvPr id="639" name="楕円 638">
          <a:extLst>
            <a:ext uri="{FF2B5EF4-FFF2-40B4-BE49-F238E27FC236}">
              <a16:creationId xmlns:a16="http://schemas.microsoft.com/office/drawing/2014/main" id="{7D905F6D-96C0-4D9B-A775-4EC65707BC3F}"/>
            </a:ext>
          </a:extLst>
        </xdr:cNvPr>
        <xdr:cNvSpPr/>
      </xdr:nvSpPr>
      <xdr:spPr>
        <a:xfrm>
          <a:off x="18345150" y="1850961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40639</xdr:rowOff>
    </xdr:from>
    <xdr:to>
      <xdr:col>111</xdr:col>
      <xdr:colOff>177800</xdr:colOff>
      <xdr:row>108</xdr:row>
      <xdr:rowOff>41911</xdr:rowOff>
    </xdr:to>
    <xdr:cxnSp macro="">
      <xdr:nvCxnSpPr>
        <xdr:cNvPr id="640" name="直線コネクタ 639">
          <a:extLst>
            <a:ext uri="{FF2B5EF4-FFF2-40B4-BE49-F238E27FC236}">
              <a16:creationId xmlns:a16="http://schemas.microsoft.com/office/drawing/2014/main" id="{0B203282-803A-492C-A998-C3CADC65117E}"/>
            </a:ext>
          </a:extLst>
        </xdr:cNvPr>
        <xdr:cNvCxnSpPr/>
      </xdr:nvCxnSpPr>
      <xdr:spPr>
        <a:xfrm flipV="1">
          <a:off x="18399760" y="18557239"/>
          <a:ext cx="805180" cy="3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162561</xdr:rowOff>
    </xdr:from>
    <xdr:to>
      <xdr:col>102</xdr:col>
      <xdr:colOff>165100</xdr:colOff>
      <xdr:row>108</xdr:row>
      <xdr:rowOff>92711</xdr:rowOff>
    </xdr:to>
    <xdr:sp macro="" textlink="">
      <xdr:nvSpPr>
        <xdr:cNvPr id="641" name="楕円 640">
          <a:extLst>
            <a:ext uri="{FF2B5EF4-FFF2-40B4-BE49-F238E27FC236}">
              <a16:creationId xmlns:a16="http://schemas.microsoft.com/office/drawing/2014/main" id="{80390E3E-21DC-4ACC-A3B4-DAABF171300E}"/>
            </a:ext>
          </a:extLst>
        </xdr:cNvPr>
        <xdr:cNvSpPr/>
      </xdr:nvSpPr>
      <xdr:spPr>
        <a:xfrm>
          <a:off x="17547590" y="1850961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41911</xdr:rowOff>
    </xdr:from>
    <xdr:to>
      <xdr:col>107</xdr:col>
      <xdr:colOff>50800</xdr:colOff>
      <xdr:row>108</xdr:row>
      <xdr:rowOff>41911</xdr:rowOff>
    </xdr:to>
    <xdr:cxnSp macro="">
      <xdr:nvCxnSpPr>
        <xdr:cNvPr id="642" name="直線コネクタ 641">
          <a:extLst>
            <a:ext uri="{FF2B5EF4-FFF2-40B4-BE49-F238E27FC236}">
              <a16:creationId xmlns:a16="http://schemas.microsoft.com/office/drawing/2014/main" id="{5F5FA126-4E2E-44CE-901C-87B1C45D2290}"/>
            </a:ext>
          </a:extLst>
        </xdr:cNvPr>
        <xdr:cNvCxnSpPr/>
      </xdr:nvCxnSpPr>
      <xdr:spPr>
        <a:xfrm>
          <a:off x="17602200" y="1856041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165100</xdr:rowOff>
    </xdr:from>
    <xdr:to>
      <xdr:col>98</xdr:col>
      <xdr:colOff>38100</xdr:colOff>
      <xdr:row>108</xdr:row>
      <xdr:rowOff>95250</xdr:rowOff>
    </xdr:to>
    <xdr:sp macro="" textlink="">
      <xdr:nvSpPr>
        <xdr:cNvPr id="643" name="楕円 642">
          <a:extLst>
            <a:ext uri="{FF2B5EF4-FFF2-40B4-BE49-F238E27FC236}">
              <a16:creationId xmlns:a16="http://schemas.microsoft.com/office/drawing/2014/main" id="{548E9FE3-3A17-4BBE-8F7D-E59F6FE61C3C}"/>
            </a:ext>
          </a:extLst>
        </xdr:cNvPr>
        <xdr:cNvSpPr/>
      </xdr:nvSpPr>
      <xdr:spPr>
        <a:xfrm>
          <a:off x="16761460" y="1851406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41911</xdr:rowOff>
    </xdr:from>
    <xdr:to>
      <xdr:col>102</xdr:col>
      <xdr:colOff>114300</xdr:colOff>
      <xdr:row>108</xdr:row>
      <xdr:rowOff>44450</xdr:rowOff>
    </xdr:to>
    <xdr:cxnSp macro="">
      <xdr:nvCxnSpPr>
        <xdr:cNvPr id="644" name="直線コネクタ 643">
          <a:extLst>
            <a:ext uri="{FF2B5EF4-FFF2-40B4-BE49-F238E27FC236}">
              <a16:creationId xmlns:a16="http://schemas.microsoft.com/office/drawing/2014/main" id="{DF065599-EE7A-4FDD-ADCA-45A36186C813}"/>
            </a:ext>
          </a:extLst>
        </xdr:cNvPr>
        <xdr:cNvCxnSpPr/>
      </xdr:nvCxnSpPr>
      <xdr:spPr>
        <a:xfrm flipV="1">
          <a:off x="16804640" y="18560416"/>
          <a:ext cx="79756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104157</xdr:rowOff>
    </xdr:from>
    <xdr:ext cx="469744" cy="259045"/>
    <xdr:sp macro="" textlink="">
      <xdr:nvSpPr>
        <xdr:cNvPr id="645" name="n_1aveValue【公民館】&#10;一人当たり面積">
          <a:extLst>
            <a:ext uri="{FF2B5EF4-FFF2-40B4-BE49-F238E27FC236}">
              <a16:creationId xmlns:a16="http://schemas.microsoft.com/office/drawing/2014/main" id="{78409386-91F8-4420-9CE6-A2A4151335D4}"/>
            </a:ext>
          </a:extLst>
        </xdr:cNvPr>
        <xdr:cNvSpPr txBox="1"/>
      </xdr:nvSpPr>
      <xdr:spPr>
        <a:xfrm>
          <a:off x="18982132" y="18104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129557</xdr:rowOff>
    </xdr:from>
    <xdr:ext cx="469744" cy="259045"/>
    <xdr:sp macro="" textlink="">
      <xdr:nvSpPr>
        <xdr:cNvPr id="646" name="n_2aveValue【公民館】&#10;一人当たり面積">
          <a:extLst>
            <a:ext uri="{FF2B5EF4-FFF2-40B4-BE49-F238E27FC236}">
              <a16:creationId xmlns:a16="http://schemas.microsoft.com/office/drawing/2014/main" id="{805130AD-DA61-45C5-BD78-E5638ADFD4FB}"/>
            </a:ext>
          </a:extLst>
        </xdr:cNvPr>
        <xdr:cNvSpPr txBox="1"/>
      </xdr:nvSpPr>
      <xdr:spPr>
        <a:xfrm>
          <a:off x="18182032" y="1813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128288</xdr:rowOff>
    </xdr:from>
    <xdr:ext cx="469744" cy="259045"/>
    <xdr:sp macro="" textlink="">
      <xdr:nvSpPr>
        <xdr:cNvPr id="647" name="n_3aveValue【公民館】&#10;一人当たり面積">
          <a:extLst>
            <a:ext uri="{FF2B5EF4-FFF2-40B4-BE49-F238E27FC236}">
              <a16:creationId xmlns:a16="http://schemas.microsoft.com/office/drawing/2014/main" id="{E9903637-16A1-432F-8B44-30228B870919}"/>
            </a:ext>
          </a:extLst>
        </xdr:cNvPr>
        <xdr:cNvSpPr txBox="1"/>
      </xdr:nvSpPr>
      <xdr:spPr>
        <a:xfrm>
          <a:off x="17384472" y="18134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118127</xdr:rowOff>
    </xdr:from>
    <xdr:ext cx="469744" cy="259045"/>
    <xdr:sp macro="" textlink="">
      <xdr:nvSpPr>
        <xdr:cNvPr id="648" name="n_4aveValue【公民館】&#10;一人当たり面積">
          <a:extLst>
            <a:ext uri="{FF2B5EF4-FFF2-40B4-BE49-F238E27FC236}">
              <a16:creationId xmlns:a16="http://schemas.microsoft.com/office/drawing/2014/main" id="{5F23E98B-AD64-416D-95F3-8E56922B49D7}"/>
            </a:ext>
          </a:extLst>
        </xdr:cNvPr>
        <xdr:cNvSpPr txBox="1"/>
      </xdr:nvSpPr>
      <xdr:spPr>
        <a:xfrm>
          <a:off x="16588817" y="18122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82566</xdr:rowOff>
    </xdr:from>
    <xdr:ext cx="469744" cy="259045"/>
    <xdr:sp macro="" textlink="">
      <xdr:nvSpPr>
        <xdr:cNvPr id="649" name="n_1mainValue【公民館】&#10;一人当たり面積">
          <a:extLst>
            <a:ext uri="{FF2B5EF4-FFF2-40B4-BE49-F238E27FC236}">
              <a16:creationId xmlns:a16="http://schemas.microsoft.com/office/drawing/2014/main" id="{7443CDFA-FA86-4B0C-9952-F5AF5526895A}"/>
            </a:ext>
          </a:extLst>
        </xdr:cNvPr>
        <xdr:cNvSpPr txBox="1"/>
      </xdr:nvSpPr>
      <xdr:spPr>
        <a:xfrm>
          <a:off x="18982132" y="18601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83838</xdr:rowOff>
    </xdr:from>
    <xdr:ext cx="469744" cy="259045"/>
    <xdr:sp macro="" textlink="">
      <xdr:nvSpPr>
        <xdr:cNvPr id="650" name="n_2mainValue【公民館】&#10;一人当たり面積">
          <a:extLst>
            <a:ext uri="{FF2B5EF4-FFF2-40B4-BE49-F238E27FC236}">
              <a16:creationId xmlns:a16="http://schemas.microsoft.com/office/drawing/2014/main" id="{78B4E697-F077-4CEB-B2CC-A1CF4D8FCBA1}"/>
            </a:ext>
          </a:extLst>
        </xdr:cNvPr>
        <xdr:cNvSpPr txBox="1"/>
      </xdr:nvSpPr>
      <xdr:spPr>
        <a:xfrm>
          <a:off x="18182032" y="18602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83838</xdr:rowOff>
    </xdr:from>
    <xdr:ext cx="469744" cy="259045"/>
    <xdr:sp macro="" textlink="">
      <xdr:nvSpPr>
        <xdr:cNvPr id="651" name="n_3mainValue【公民館】&#10;一人当たり面積">
          <a:extLst>
            <a:ext uri="{FF2B5EF4-FFF2-40B4-BE49-F238E27FC236}">
              <a16:creationId xmlns:a16="http://schemas.microsoft.com/office/drawing/2014/main" id="{791AF6CD-8BB0-4EBA-951B-C3F29B0C4E03}"/>
            </a:ext>
          </a:extLst>
        </xdr:cNvPr>
        <xdr:cNvSpPr txBox="1"/>
      </xdr:nvSpPr>
      <xdr:spPr>
        <a:xfrm>
          <a:off x="17384472" y="18602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86377</xdr:rowOff>
    </xdr:from>
    <xdr:ext cx="469744" cy="259045"/>
    <xdr:sp macro="" textlink="">
      <xdr:nvSpPr>
        <xdr:cNvPr id="652" name="n_4mainValue【公民館】&#10;一人当たり面積">
          <a:extLst>
            <a:ext uri="{FF2B5EF4-FFF2-40B4-BE49-F238E27FC236}">
              <a16:creationId xmlns:a16="http://schemas.microsoft.com/office/drawing/2014/main" id="{F0928178-D964-4D2A-B028-83A1AB6F22B3}"/>
            </a:ext>
          </a:extLst>
        </xdr:cNvPr>
        <xdr:cNvSpPr txBox="1"/>
      </xdr:nvSpPr>
      <xdr:spPr>
        <a:xfrm>
          <a:off x="16588817" y="18604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3" name="正方形/長方形 652">
          <a:extLst>
            <a:ext uri="{FF2B5EF4-FFF2-40B4-BE49-F238E27FC236}">
              <a16:creationId xmlns:a16="http://schemas.microsoft.com/office/drawing/2014/main" id="{3BE7BF78-964E-4DE6-95EA-FB311E98A626}"/>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4" name="正方形/長方形 653">
          <a:extLst>
            <a:ext uri="{FF2B5EF4-FFF2-40B4-BE49-F238E27FC236}">
              <a16:creationId xmlns:a16="http://schemas.microsoft.com/office/drawing/2014/main" id="{3F31B293-DFA5-4D90-9BA9-2CE36E4E7CF2}"/>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5" name="テキスト ボックス 654">
          <a:extLst>
            <a:ext uri="{FF2B5EF4-FFF2-40B4-BE49-F238E27FC236}">
              <a16:creationId xmlns:a16="http://schemas.microsoft.com/office/drawing/2014/main" id="{83FFFCE2-FD40-456A-B439-80AC8B17C0FE}"/>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　財政健全化の観点から投資的経費や予算規模の抑制等を実施した結果、道路、橋りょう・トンネル等のインフラ資産、また学校施設、公民館等の事業用資産において、一人当たりの延長や面積が類似団体を下回る状況となっている。これは、将来の施設更新時における財政負担リスクを軽減する一方で、量的な側面において適正な行政サービスの提供が確保されないリスクも考えられる。したがって、今後も環境や住民ニーズの変化に応じた施設整備の在り方について、検討を進めていく必要がある。</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　施設類型別にみると認定こども園・幼稚園・保育所については、有形固定資産減価償却率が類似団体よりも低い水準にある。これは令和元年度に幼保連携型認定こども園を新しく設置したためである。また、公民館についても有形固定資産減価償却率が類似団体よりも低い水準にあり、これは公民館の改修工事を行ったためである。維持管理にかかる経費の増加に留意しつつ、引き続き、子育て環境や公民館の整備に積極的に取組んでいく。</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1EA2DEE-1175-402E-993E-ADFA3C84F62C}"/>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7B8FDC3-5329-486F-A1C2-6F5A480C5594}"/>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0473BE3-D595-4F46-8372-BC9BFD857006}"/>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4F9726B-5B19-4081-ACE8-5194C2BF8B0B}"/>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大阪府河南町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51CCB34-6EE5-48ED-977D-77CB53111226}"/>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6DDA4D5-0AED-4277-908B-802FDD9885ED}"/>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03F5739-A14C-4E31-A59A-9F48AC486F65}"/>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B537EE2-4EB9-49DB-A9DC-B50F663A5841}"/>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7E3592B-D936-4946-8C50-29268AF5B5D1}"/>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2BAB80B-4510-45F4-B0E1-210ED7BFE187}"/>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14,556
14,372
25.26
7,109,082
6,977,629
93,956
4,404,358
4,829,228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D10CB71-6DF5-474A-BB7D-ABB3BD37F769}"/>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8A2C6BA-4091-49D9-9A36-7CA8B6E53333}"/>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27408C4-6E3A-412D-B354-195149717CDF}"/>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B567422-2047-4956-B75F-CC6062D49DC4}"/>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B46FE35-33D0-401D-9E8B-6F80C7598A0B}"/>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6B27785-84C1-4979-A44E-0913FADF8374}"/>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3D73660-AB6B-46CC-AA4A-64AFD112FDB3}"/>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046DBBA-0A8C-44EF-80F5-8EFBC0AFB905}"/>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056426E-F38A-4197-81A5-E209DE2D0747}"/>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5177871-8BE2-4B46-A563-81F519F2B8DB}"/>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7E520CE-51B7-4185-B68D-6E79B7250502}"/>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204350E-E584-4563-A0F7-619FD0F1792D}"/>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EEA77A3-9637-4CB2-847A-128518388B40}"/>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5850A8E-4633-4AA1-BA17-47718CFCB83F}"/>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2AD91C1-B559-4986-B36B-D2A5C5A2DED0}"/>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10BB66E-29AC-4A97-A144-547DBD39D1A6}"/>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AB7B370-3F0B-4885-8A9D-FF80262F69D0}"/>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873E6A0-4CB5-4C17-8B36-A84061A41F9D}"/>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79E8BCC-2F2D-459C-B048-FEE0E94B119A}"/>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6AB5BCB-DAD3-403C-93FF-01D6CC82BD57}"/>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827151B-A624-4084-9502-B417674856D4}"/>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86A4D8B-6AB8-4203-A18D-B060C4DEC68F}"/>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EC4B650-2F4E-4A5B-8B9E-345E5AD16B23}"/>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8D9625C-68D7-4B9F-B465-E6DB64797343}"/>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C8DC978-18EC-4BF8-8F39-C035E1D66251}"/>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891DDBB-D4C3-4FAF-A58C-900EEE23C407}"/>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4E525C8-2C6E-464F-842D-FB5B44D2E338}"/>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732632C-B5CD-4516-AEF8-1DE684CF7384}"/>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D322BBA-37C9-4C05-95DF-9C7E96FECA1E}"/>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76AC705-FD0C-4ABA-B337-0580D80DA179}"/>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C8A5564-6587-416B-9094-9D5EDD9B0FDF}"/>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A597C62-4A25-4F9D-88BE-9150C2C80953}"/>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6F1080C9-5AAF-48FB-B684-B2B7F4B3016F}"/>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73F8BCE3-C929-4BF3-ACC8-53BAB6D5791E}"/>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DCF3A88-9690-47A3-A591-E758D2E6A2A4}"/>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FD7DA85E-D8C1-4F9E-ABF0-6D78A8A26935}"/>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E262322-F14F-4F8D-B89A-84D7DD541AA0}"/>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1C00CCE-C8A3-4854-B2B6-A3883540A4F0}"/>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2586553-86A0-4468-A02D-86206509D5FE}"/>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F21BC8E9-BAB4-46C2-A331-399907FECF1C}"/>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3739D658-6E3C-42E9-AB44-089BFE805F5F}"/>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7E61DD71-5A03-4C99-BE25-C1D4E0FC44CC}"/>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BBE39CEC-4A70-4FE8-9BE5-C3B9C752D3E1}"/>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BC29286-060B-4D67-AA02-D5B784E70844}"/>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F8D8CFDC-C16A-498B-A85A-0161E1C15220}"/>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4498BC2-157A-4F61-97C8-46C9E393B80E}"/>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134983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37C6C8E6-00C0-47D7-A69D-5D492694C97A}"/>
            </a:ext>
          </a:extLst>
        </xdr:cNvPr>
        <xdr:cNvCxnSpPr/>
      </xdr:nvCxnSpPr>
      <xdr:spPr>
        <a:xfrm flipV="1">
          <a:off x="4173855" y="5789023"/>
          <a:ext cx="0" cy="1508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FCF5A8B2-EB7B-4BC0-91E4-B7C9892625DD}"/>
            </a:ext>
          </a:extLst>
        </xdr:cNvPr>
        <xdr:cNvSpPr txBox="1"/>
      </xdr:nvSpPr>
      <xdr:spPr>
        <a:xfrm>
          <a:off x="4212590" y="729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B71FF1E8-BD3D-4020-BC2D-1345CF4D3DF1}"/>
            </a:ext>
          </a:extLst>
        </xdr:cNvPr>
        <xdr:cNvCxnSpPr/>
      </xdr:nvCxnSpPr>
      <xdr:spPr>
        <a:xfrm>
          <a:off x="4112260" y="729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81660</xdr:rowOff>
    </xdr:from>
    <xdr:ext cx="340478" cy="259045"/>
    <xdr:sp macro="" textlink="">
      <xdr:nvSpPr>
        <xdr:cNvPr id="61" name="【図書館】&#10;有形固定資産減価償却率最大値テキスト">
          <a:extLst>
            <a:ext uri="{FF2B5EF4-FFF2-40B4-BE49-F238E27FC236}">
              <a16:creationId xmlns:a16="http://schemas.microsoft.com/office/drawing/2014/main" id="{9EF8E861-27F0-44DB-8021-3907C4B74964}"/>
            </a:ext>
          </a:extLst>
        </xdr:cNvPr>
        <xdr:cNvSpPr txBox="1"/>
      </xdr:nvSpPr>
      <xdr:spPr>
        <a:xfrm>
          <a:off x="4212590" y="55699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134983</xdr:rowOff>
    </xdr:from>
    <xdr:to>
      <xdr:col>24</xdr:col>
      <xdr:colOff>152400</xdr:colOff>
      <xdr:row>33</xdr:row>
      <xdr:rowOff>134983</xdr:rowOff>
    </xdr:to>
    <xdr:cxnSp macro="">
      <xdr:nvCxnSpPr>
        <xdr:cNvPr id="62" name="直線コネクタ 61">
          <a:extLst>
            <a:ext uri="{FF2B5EF4-FFF2-40B4-BE49-F238E27FC236}">
              <a16:creationId xmlns:a16="http://schemas.microsoft.com/office/drawing/2014/main" id="{DD18B365-E440-4EC1-9E78-20A689A1E0CD}"/>
            </a:ext>
          </a:extLst>
        </xdr:cNvPr>
        <xdr:cNvCxnSpPr/>
      </xdr:nvCxnSpPr>
      <xdr:spPr>
        <a:xfrm>
          <a:off x="4112260" y="57890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9342AD63-8831-499D-AA69-FD93F8791F7A}"/>
            </a:ext>
          </a:extLst>
        </xdr:cNvPr>
        <xdr:cNvSpPr txBox="1"/>
      </xdr:nvSpPr>
      <xdr:spPr>
        <a:xfrm>
          <a:off x="4212590" y="6385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D4A343E9-40B4-492B-9D03-7BD4BCA1EFE0}"/>
            </a:ext>
          </a:extLst>
        </xdr:cNvPr>
        <xdr:cNvSpPr/>
      </xdr:nvSpPr>
      <xdr:spPr>
        <a:xfrm>
          <a:off x="4131310" y="653777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160927</xdr:rowOff>
    </xdr:from>
    <xdr:to>
      <xdr:col>20</xdr:col>
      <xdr:colOff>38100</xdr:colOff>
      <xdr:row>38</xdr:row>
      <xdr:rowOff>91077</xdr:rowOff>
    </xdr:to>
    <xdr:sp macro="" textlink="">
      <xdr:nvSpPr>
        <xdr:cNvPr id="65" name="フローチャート: 判断 64">
          <a:extLst>
            <a:ext uri="{FF2B5EF4-FFF2-40B4-BE49-F238E27FC236}">
              <a16:creationId xmlns:a16="http://schemas.microsoft.com/office/drawing/2014/main" id="{01671448-B03F-4477-9E5A-4275F0500093}"/>
            </a:ext>
          </a:extLst>
        </xdr:cNvPr>
        <xdr:cNvSpPr/>
      </xdr:nvSpPr>
      <xdr:spPr>
        <a:xfrm>
          <a:off x="3388360" y="650648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123372</xdr:rowOff>
    </xdr:from>
    <xdr:to>
      <xdr:col>15</xdr:col>
      <xdr:colOff>101600</xdr:colOff>
      <xdr:row>38</xdr:row>
      <xdr:rowOff>53522</xdr:rowOff>
    </xdr:to>
    <xdr:sp macro="" textlink="">
      <xdr:nvSpPr>
        <xdr:cNvPr id="66" name="フローチャート: 判断 65">
          <a:extLst>
            <a:ext uri="{FF2B5EF4-FFF2-40B4-BE49-F238E27FC236}">
              <a16:creationId xmlns:a16="http://schemas.microsoft.com/office/drawing/2014/main" id="{3BDE7230-A457-4B43-84C4-6BE7F31AB8DA}"/>
            </a:ext>
          </a:extLst>
        </xdr:cNvPr>
        <xdr:cNvSpPr/>
      </xdr:nvSpPr>
      <xdr:spPr>
        <a:xfrm>
          <a:off x="2571750" y="646892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107043</xdr:rowOff>
    </xdr:from>
    <xdr:to>
      <xdr:col>10</xdr:col>
      <xdr:colOff>165100</xdr:colOff>
      <xdr:row>38</xdr:row>
      <xdr:rowOff>37193</xdr:rowOff>
    </xdr:to>
    <xdr:sp macro="" textlink="">
      <xdr:nvSpPr>
        <xdr:cNvPr id="67" name="フローチャート: 判断 66">
          <a:extLst>
            <a:ext uri="{FF2B5EF4-FFF2-40B4-BE49-F238E27FC236}">
              <a16:creationId xmlns:a16="http://schemas.microsoft.com/office/drawing/2014/main" id="{C3F84038-F735-445F-BFDF-B2E4E388F028}"/>
            </a:ext>
          </a:extLst>
        </xdr:cNvPr>
        <xdr:cNvSpPr/>
      </xdr:nvSpPr>
      <xdr:spPr>
        <a:xfrm>
          <a:off x="1774190" y="644878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113574</xdr:rowOff>
    </xdr:from>
    <xdr:to>
      <xdr:col>6</xdr:col>
      <xdr:colOff>38100</xdr:colOff>
      <xdr:row>38</xdr:row>
      <xdr:rowOff>43724</xdr:rowOff>
    </xdr:to>
    <xdr:sp macro="" textlink="">
      <xdr:nvSpPr>
        <xdr:cNvPr id="68" name="フローチャート: 判断 67">
          <a:extLst>
            <a:ext uri="{FF2B5EF4-FFF2-40B4-BE49-F238E27FC236}">
              <a16:creationId xmlns:a16="http://schemas.microsoft.com/office/drawing/2014/main" id="{A69F77E5-E85F-47AC-836F-703A86E4C5BC}"/>
            </a:ext>
          </a:extLst>
        </xdr:cNvPr>
        <xdr:cNvSpPr/>
      </xdr:nvSpPr>
      <xdr:spPr>
        <a:xfrm>
          <a:off x="988060" y="645722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85BEEFD-0062-46E7-8441-A9DE4725081E}"/>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BBE1F1B-DC35-4F5F-8796-6B4DFF76BBE0}"/>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458D769-86EF-44BC-BE79-48E77900D3E8}"/>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E7EF722-67C2-46F6-A345-B412DC59B06D}"/>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3FFFC8B0-E146-43A1-A679-48A77C71BC36}"/>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59690</xdr:rowOff>
    </xdr:from>
    <xdr:to>
      <xdr:col>24</xdr:col>
      <xdr:colOff>114300</xdr:colOff>
      <xdr:row>38</xdr:row>
      <xdr:rowOff>161290</xdr:rowOff>
    </xdr:to>
    <xdr:sp macro="" textlink="">
      <xdr:nvSpPr>
        <xdr:cNvPr id="74" name="楕円 73">
          <a:extLst>
            <a:ext uri="{FF2B5EF4-FFF2-40B4-BE49-F238E27FC236}">
              <a16:creationId xmlns:a16="http://schemas.microsoft.com/office/drawing/2014/main" id="{3D768334-6DCC-40FF-871F-C32884C40F4B}"/>
            </a:ext>
          </a:extLst>
        </xdr:cNvPr>
        <xdr:cNvSpPr/>
      </xdr:nvSpPr>
      <xdr:spPr>
        <a:xfrm>
          <a:off x="4131310" y="657098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38117</xdr:rowOff>
    </xdr:from>
    <xdr:ext cx="405111" cy="259045"/>
    <xdr:sp macro="" textlink="">
      <xdr:nvSpPr>
        <xdr:cNvPr id="75" name="【図書館】&#10;有形固定資産減価償却率該当値テキスト">
          <a:extLst>
            <a:ext uri="{FF2B5EF4-FFF2-40B4-BE49-F238E27FC236}">
              <a16:creationId xmlns:a16="http://schemas.microsoft.com/office/drawing/2014/main" id="{AA199461-9FA5-4E24-8AE4-CB75A4E478CB}"/>
            </a:ext>
          </a:extLst>
        </xdr:cNvPr>
        <xdr:cNvSpPr txBox="1"/>
      </xdr:nvSpPr>
      <xdr:spPr>
        <a:xfrm>
          <a:off x="4212590"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23767</xdr:rowOff>
    </xdr:from>
    <xdr:to>
      <xdr:col>20</xdr:col>
      <xdr:colOff>38100</xdr:colOff>
      <xdr:row>38</xdr:row>
      <xdr:rowOff>125367</xdr:rowOff>
    </xdr:to>
    <xdr:sp macro="" textlink="">
      <xdr:nvSpPr>
        <xdr:cNvPr id="76" name="楕円 75">
          <a:extLst>
            <a:ext uri="{FF2B5EF4-FFF2-40B4-BE49-F238E27FC236}">
              <a16:creationId xmlns:a16="http://schemas.microsoft.com/office/drawing/2014/main" id="{5DBB0D4D-B17D-4D28-BF48-324100A9F247}"/>
            </a:ext>
          </a:extLst>
        </xdr:cNvPr>
        <xdr:cNvSpPr/>
      </xdr:nvSpPr>
      <xdr:spPr>
        <a:xfrm>
          <a:off x="3388360" y="6535057"/>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74567</xdr:rowOff>
    </xdr:from>
    <xdr:to>
      <xdr:col>24</xdr:col>
      <xdr:colOff>63500</xdr:colOff>
      <xdr:row>38</xdr:row>
      <xdr:rowOff>110490</xdr:rowOff>
    </xdr:to>
    <xdr:cxnSp macro="">
      <xdr:nvCxnSpPr>
        <xdr:cNvPr id="77" name="直線コネクタ 76">
          <a:extLst>
            <a:ext uri="{FF2B5EF4-FFF2-40B4-BE49-F238E27FC236}">
              <a16:creationId xmlns:a16="http://schemas.microsoft.com/office/drawing/2014/main" id="{F8E880C0-AE9A-4179-AA6F-D7D8190650C1}"/>
            </a:ext>
          </a:extLst>
        </xdr:cNvPr>
        <xdr:cNvCxnSpPr/>
      </xdr:nvCxnSpPr>
      <xdr:spPr>
        <a:xfrm>
          <a:off x="3431540" y="6589667"/>
          <a:ext cx="74295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160927</xdr:rowOff>
    </xdr:from>
    <xdr:to>
      <xdr:col>15</xdr:col>
      <xdr:colOff>101600</xdr:colOff>
      <xdr:row>38</xdr:row>
      <xdr:rowOff>91077</xdr:rowOff>
    </xdr:to>
    <xdr:sp macro="" textlink="">
      <xdr:nvSpPr>
        <xdr:cNvPr id="78" name="楕円 77">
          <a:extLst>
            <a:ext uri="{FF2B5EF4-FFF2-40B4-BE49-F238E27FC236}">
              <a16:creationId xmlns:a16="http://schemas.microsoft.com/office/drawing/2014/main" id="{A19CBA94-4BC9-4C23-A5FE-1A3746122D53}"/>
            </a:ext>
          </a:extLst>
        </xdr:cNvPr>
        <xdr:cNvSpPr/>
      </xdr:nvSpPr>
      <xdr:spPr>
        <a:xfrm>
          <a:off x="2571750" y="650648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40277</xdr:rowOff>
    </xdr:from>
    <xdr:to>
      <xdr:col>19</xdr:col>
      <xdr:colOff>177800</xdr:colOff>
      <xdr:row>38</xdr:row>
      <xdr:rowOff>74567</xdr:rowOff>
    </xdr:to>
    <xdr:cxnSp macro="">
      <xdr:nvCxnSpPr>
        <xdr:cNvPr id="79" name="直線コネクタ 78">
          <a:extLst>
            <a:ext uri="{FF2B5EF4-FFF2-40B4-BE49-F238E27FC236}">
              <a16:creationId xmlns:a16="http://schemas.microsoft.com/office/drawing/2014/main" id="{77D37B58-027B-4C53-AA0E-C567E607E148}"/>
            </a:ext>
          </a:extLst>
        </xdr:cNvPr>
        <xdr:cNvCxnSpPr/>
      </xdr:nvCxnSpPr>
      <xdr:spPr>
        <a:xfrm>
          <a:off x="2626360" y="6555377"/>
          <a:ext cx="80518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125004</xdr:rowOff>
    </xdr:from>
    <xdr:to>
      <xdr:col>10</xdr:col>
      <xdr:colOff>165100</xdr:colOff>
      <xdr:row>38</xdr:row>
      <xdr:rowOff>55155</xdr:rowOff>
    </xdr:to>
    <xdr:sp macro="" textlink="">
      <xdr:nvSpPr>
        <xdr:cNvPr id="80" name="楕円 79">
          <a:extLst>
            <a:ext uri="{FF2B5EF4-FFF2-40B4-BE49-F238E27FC236}">
              <a16:creationId xmlns:a16="http://schemas.microsoft.com/office/drawing/2014/main" id="{8685AF91-05E4-409C-9C56-E174A7F6738B}"/>
            </a:ext>
          </a:extLst>
        </xdr:cNvPr>
        <xdr:cNvSpPr/>
      </xdr:nvSpPr>
      <xdr:spPr>
        <a:xfrm>
          <a:off x="1774190" y="6470559"/>
          <a:ext cx="109220" cy="10350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4354</xdr:rowOff>
    </xdr:from>
    <xdr:to>
      <xdr:col>15</xdr:col>
      <xdr:colOff>50800</xdr:colOff>
      <xdr:row>38</xdr:row>
      <xdr:rowOff>40277</xdr:rowOff>
    </xdr:to>
    <xdr:cxnSp macro="">
      <xdr:nvCxnSpPr>
        <xdr:cNvPr id="81" name="直線コネクタ 80">
          <a:extLst>
            <a:ext uri="{FF2B5EF4-FFF2-40B4-BE49-F238E27FC236}">
              <a16:creationId xmlns:a16="http://schemas.microsoft.com/office/drawing/2014/main" id="{FC9AA9E5-FFC3-4AAB-BCFE-7222E935AC1C}"/>
            </a:ext>
          </a:extLst>
        </xdr:cNvPr>
        <xdr:cNvCxnSpPr/>
      </xdr:nvCxnSpPr>
      <xdr:spPr>
        <a:xfrm>
          <a:off x="1828800" y="6521359"/>
          <a:ext cx="797560" cy="34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138067</xdr:rowOff>
    </xdr:from>
    <xdr:to>
      <xdr:col>6</xdr:col>
      <xdr:colOff>38100</xdr:colOff>
      <xdr:row>38</xdr:row>
      <xdr:rowOff>68218</xdr:rowOff>
    </xdr:to>
    <xdr:sp macro="" textlink="">
      <xdr:nvSpPr>
        <xdr:cNvPr id="82" name="楕円 81">
          <a:extLst>
            <a:ext uri="{FF2B5EF4-FFF2-40B4-BE49-F238E27FC236}">
              <a16:creationId xmlns:a16="http://schemas.microsoft.com/office/drawing/2014/main" id="{7125F8BF-6D69-4C8E-808F-A2AE1F97FCD7}"/>
            </a:ext>
          </a:extLst>
        </xdr:cNvPr>
        <xdr:cNvSpPr/>
      </xdr:nvSpPr>
      <xdr:spPr>
        <a:xfrm>
          <a:off x="988060" y="6477907"/>
          <a:ext cx="78740" cy="10350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4354</xdr:rowOff>
    </xdr:from>
    <xdr:to>
      <xdr:col>10</xdr:col>
      <xdr:colOff>114300</xdr:colOff>
      <xdr:row>38</xdr:row>
      <xdr:rowOff>17417</xdr:rowOff>
    </xdr:to>
    <xdr:cxnSp macro="">
      <xdr:nvCxnSpPr>
        <xdr:cNvPr id="83" name="直線コネクタ 82">
          <a:extLst>
            <a:ext uri="{FF2B5EF4-FFF2-40B4-BE49-F238E27FC236}">
              <a16:creationId xmlns:a16="http://schemas.microsoft.com/office/drawing/2014/main" id="{5E630941-9F65-461C-8348-44B29E10BF99}"/>
            </a:ext>
          </a:extLst>
        </xdr:cNvPr>
        <xdr:cNvCxnSpPr/>
      </xdr:nvCxnSpPr>
      <xdr:spPr>
        <a:xfrm flipV="1">
          <a:off x="1031240" y="6521359"/>
          <a:ext cx="797560" cy="14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107604</xdr:rowOff>
    </xdr:from>
    <xdr:ext cx="405111" cy="259045"/>
    <xdr:sp macro="" textlink="">
      <xdr:nvSpPr>
        <xdr:cNvPr id="84" name="n_1aveValue【図書館】&#10;有形固定資産減価償却率">
          <a:extLst>
            <a:ext uri="{FF2B5EF4-FFF2-40B4-BE49-F238E27FC236}">
              <a16:creationId xmlns:a16="http://schemas.microsoft.com/office/drawing/2014/main" id="{FB485FDC-CB19-4DB7-B3B1-DA9A93C5D1EC}"/>
            </a:ext>
          </a:extLst>
        </xdr:cNvPr>
        <xdr:cNvSpPr txBox="1"/>
      </xdr:nvSpPr>
      <xdr:spPr>
        <a:xfrm>
          <a:off x="3239144" y="6277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70049</xdr:rowOff>
    </xdr:from>
    <xdr:ext cx="405111" cy="259045"/>
    <xdr:sp macro="" textlink="">
      <xdr:nvSpPr>
        <xdr:cNvPr id="85" name="n_2aveValue【図書館】&#10;有形固定資産減価償却率">
          <a:extLst>
            <a:ext uri="{FF2B5EF4-FFF2-40B4-BE49-F238E27FC236}">
              <a16:creationId xmlns:a16="http://schemas.microsoft.com/office/drawing/2014/main" id="{D468440A-8BB9-4A4B-A289-2EF91791C526}"/>
            </a:ext>
          </a:extLst>
        </xdr:cNvPr>
        <xdr:cNvSpPr txBox="1"/>
      </xdr:nvSpPr>
      <xdr:spPr>
        <a:xfrm>
          <a:off x="2439044" y="6240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53720</xdr:rowOff>
    </xdr:from>
    <xdr:ext cx="405111" cy="259045"/>
    <xdr:sp macro="" textlink="">
      <xdr:nvSpPr>
        <xdr:cNvPr id="86" name="n_3aveValue【図書館】&#10;有形固定資産減価償却率">
          <a:extLst>
            <a:ext uri="{FF2B5EF4-FFF2-40B4-BE49-F238E27FC236}">
              <a16:creationId xmlns:a16="http://schemas.microsoft.com/office/drawing/2014/main" id="{F181B0BD-9AFC-4EEB-A91D-CB5833EED6F4}"/>
            </a:ext>
          </a:extLst>
        </xdr:cNvPr>
        <xdr:cNvSpPr txBox="1"/>
      </xdr:nvSpPr>
      <xdr:spPr>
        <a:xfrm>
          <a:off x="1641484" y="6229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60251</xdr:rowOff>
    </xdr:from>
    <xdr:ext cx="405111" cy="259045"/>
    <xdr:sp macro="" textlink="">
      <xdr:nvSpPr>
        <xdr:cNvPr id="87" name="n_4aveValue【図書館】&#10;有形固定資産減価償却率">
          <a:extLst>
            <a:ext uri="{FF2B5EF4-FFF2-40B4-BE49-F238E27FC236}">
              <a16:creationId xmlns:a16="http://schemas.microsoft.com/office/drawing/2014/main" id="{ADBB47D4-36CC-4B26-8ED9-D97E673C81AD}"/>
            </a:ext>
          </a:extLst>
        </xdr:cNvPr>
        <xdr:cNvSpPr txBox="1"/>
      </xdr:nvSpPr>
      <xdr:spPr>
        <a:xfrm>
          <a:off x="855354" y="6228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116494</xdr:rowOff>
    </xdr:from>
    <xdr:ext cx="405111" cy="259045"/>
    <xdr:sp macro="" textlink="">
      <xdr:nvSpPr>
        <xdr:cNvPr id="88" name="n_1mainValue【図書館】&#10;有形固定資産減価償却率">
          <a:extLst>
            <a:ext uri="{FF2B5EF4-FFF2-40B4-BE49-F238E27FC236}">
              <a16:creationId xmlns:a16="http://schemas.microsoft.com/office/drawing/2014/main" id="{366EFA15-3D9D-415D-B519-45B034FB11E3}"/>
            </a:ext>
          </a:extLst>
        </xdr:cNvPr>
        <xdr:cNvSpPr txBox="1"/>
      </xdr:nvSpPr>
      <xdr:spPr>
        <a:xfrm>
          <a:off x="3239144" y="663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82204</xdr:rowOff>
    </xdr:from>
    <xdr:ext cx="405111" cy="259045"/>
    <xdr:sp macro="" textlink="">
      <xdr:nvSpPr>
        <xdr:cNvPr id="89" name="n_2mainValue【図書館】&#10;有形固定資産減価償却率">
          <a:extLst>
            <a:ext uri="{FF2B5EF4-FFF2-40B4-BE49-F238E27FC236}">
              <a16:creationId xmlns:a16="http://schemas.microsoft.com/office/drawing/2014/main" id="{65B9E953-5FA9-4BD9-9F63-9DC78E3CFFF5}"/>
            </a:ext>
          </a:extLst>
        </xdr:cNvPr>
        <xdr:cNvSpPr txBox="1"/>
      </xdr:nvSpPr>
      <xdr:spPr>
        <a:xfrm>
          <a:off x="2439044" y="6599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46281</xdr:rowOff>
    </xdr:from>
    <xdr:ext cx="405111" cy="259045"/>
    <xdr:sp macro="" textlink="">
      <xdr:nvSpPr>
        <xdr:cNvPr id="90" name="n_3mainValue【図書館】&#10;有形固定資産減価償却率">
          <a:extLst>
            <a:ext uri="{FF2B5EF4-FFF2-40B4-BE49-F238E27FC236}">
              <a16:creationId xmlns:a16="http://schemas.microsoft.com/office/drawing/2014/main" id="{05CABBF9-2E71-4BA3-83A4-80C4377FC010}"/>
            </a:ext>
          </a:extLst>
        </xdr:cNvPr>
        <xdr:cNvSpPr txBox="1"/>
      </xdr:nvSpPr>
      <xdr:spPr>
        <a:xfrm>
          <a:off x="1641484" y="6563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59344</xdr:rowOff>
    </xdr:from>
    <xdr:ext cx="405111" cy="259045"/>
    <xdr:sp macro="" textlink="">
      <xdr:nvSpPr>
        <xdr:cNvPr id="91" name="n_4mainValue【図書館】&#10;有形固定資産減価償却率">
          <a:extLst>
            <a:ext uri="{FF2B5EF4-FFF2-40B4-BE49-F238E27FC236}">
              <a16:creationId xmlns:a16="http://schemas.microsoft.com/office/drawing/2014/main" id="{ABC3E759-A039-4AED-AD20-5E41F11FE10D}"/>
            </a:ext>
          </a:extLst>
        </xdr:cNvPr>
        <xdr:cNvSpPr txBox="1"/>
      </xdr:nvSpPr>
      <xdr:spPr>
        <a:xfrm>
          <a:off x="855354" y="6570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B3C9C612-8CD0-499A-9270-081625CC65B7}"/>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5AA6EAC2-C37C-4297-8C92-591D0E562732}"/>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FE39AE96-FE5A-4AE3-B7B0-A81AEA03BF9D}"/>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C623D740-52C3-4C56-9671-DD0CE7A096F3}"/>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90997BF4-E32A-4DB4-A94B-F7ACD99DDEF3}"/>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68376CE6-4000-45ED-AF13-BF000788440A}"/>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237AF5B9-DD6B-4113-83DC-7E0716B47C57}"/>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BB71FA8E-EB20-49A1-9E2C-618F8421FE9B}"/>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155C28FE-24A2-4F36-84BB-FA3C05CC25FF}"/>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78A9A51-C6FF-48DC-8C44-6585C6A2507D}"/>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3C37E31A-F54E-419D-B668-C8B9F5033FD3}"/>
            </a:ext>
          </a:extLst>
        </xdr:cNvPr>
        <xdr:cNvCxnSpPr/>
      </xdr:nvCxnSpPr>
      <xdr:spPr>
        <a:xfrm>
          <a:off x="5960110" y="715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9635D269-EA4A-403A-A987-C3D2252B853A}"/>
            </a:ext>
          </a:extLst>
        </xdr:cNvPr>
        <xdr:cNvSpPr txBox="1"/>
      </xdr:nvSpPr>
      <xdr:spPr>
        <a:xfrm>
          <a:off x="552722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EA11ACB0-1FD3-4B7C-937C-B82C58ADC68C}"/>
            </a:ext>
          </a:extLst>
        </xdr:cNvPr>
        <xdr:cNvCxnSpPr/>
      </xdr:nvCxnSpPr>
      <xdr:spPr>
        <a:xfrm>
          <a:off x="5960110" y="670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5F98473B-293B-4D90-81B1-97B2F34F56F0}"/>
            </a:ext>
          </a:extLst>
        </xdr:cNvPr>
        <xdr:cNvSpPr txBox="1"/>
      </xdr:nvSpPr>
      <xdr:spPr>
        <a:xfrm>
          <a:off x="5527221"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00A11EB4-E719-44CD-A194-F217BEC83C43}"/>
            </a:ext>
          </a:extLst>
        </xdr:cNvPr>
        <xdr:cNvCxnSpPr/>
      </xdr:nvCxnSpPr>
      <xdr:spPr>
        <a:xfrm>
          <a:off x="596011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92950AC8-9262-441A-B6FF-C6E0EBE6CBC7}"/>
            </a:ext>
          </a:extLst>
        </xdr:cNvPr>
        <xdr:cNvSpPr txBox="1"/>
      </xdr:nvSpPr>
      <xdr:spPr>
        <a:xfrm>
          <a:off x="5527221"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9A84E65B-E622-4016-8EB8-571FD096E402}"/>
            </a:ext>
          </a:extLst>
        </xdr:cNvPr>
        <xdr:cNvCxnSpPr/>
      </xdr:nvCxnSpPr>
      <xdr:spPr>
        <a:xfrm>
          <a:off x="5960110" y="578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0AC6B669-EDEB-40CD-BE5D-30F7E120186B}"/>
            </a:ext>
          </a:extLst>
        </xdr:cNvPr>
        <xdr:cNvSpPr txBox="1"/>
      </xdr:nvSpPr>
      <xdr:spPr>
        <a:xfrm>
          <a:off x="5527221"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31A7B55F-A8D0-4954-8AB9-7269E558008F}"/>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A9637EA4-853B-4491-8079-B6234E4DDEB7}"/>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982C4AD9-A0D6-4E72-8CA0-76B0008E0C66}"/>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51054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E4ED54FF-0ED3-49B2-90B1-20E63AD1D08C}"/>
            </a:ext>
          </a:extLst>
        </xdr:cNvPr>
        <xdr:cNvCxnSpPr/>
      </xdr:nvCxnSpPr>
      <xdr:spPr>
        <a:xfrm flipV="1">
          <a:off x="9429115" y="6055614"/>
          <a:ext cx="0" cy="1047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758484E1-3F87-4933-8C89-D7A73E3A52B5}"/>
            </a:ext>
          </a:extLst>
        </xdr:cNvPr>
        <xdr:cNvSpPr txBox="1"/>
      </xdr:nvSpPr>
      <xdr:spPr>
        <a:xfrm>
          <a:off x="9467850" y="710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821A0F9C-2FFC-4CC5-B654-BB70A89FD77B}"/>
            </a:ext>
          </a:extLst>
        </xdr:cNvPr>
        <xdr:cNvCxnSpPr/>
      </xdr:nvCxnSpPr>
      <xdr:spPr>
        <a:xfrm>
          <a:off x="9356090" y="710336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169181</xdr:rowOff>
    </xdr:from>
    <xdr:ext cx="469744" cy="259045"/>
    <xdr:sp macro="" textlink="">
      <xdr:nvSpPr>
        <xdr:cNvPr id="116" name="【図書館】&#10;一人当たり面積最大値テキスト">
          <a:extLst>
            <a:ext uri="{FF2B5EF4-FFF2-40B4-BE49-F238E27FC236}">
              <a16:creationId xmlns:a16="http://schemas.microsoft.com/office/drawing/2014/main" id="{15A83FE5-D040-4FFC-80EF-487304CD5920}"/>
            </a:ext>
          </a:extLst>
        </xdr:cNvPr>
        <xdr:cNvSpPr txBox="1"/>
      </xdr:nvSpPr>
      <xdr:spPr>
        <a:xfrm>
          <a:off x="9467850" y="5830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51054</xdr:rowOff>
    </xdr:from>
    <xdr:to>
      <xdr:col>55</xdr:col>
      <xdr:colOff>88900</xdr:colOff>
      <xdr:row>35</xdr:row>
      <xdr:rowOff>51054</xdr:rowOff>
    </xdr:to>
    <xdr:cxnSp macro="">
      <xdr:nvCxnSpPr>
        <xdr:cNvPr id="117" name="直線コネクタ 116">
          <a:extLst>
            <a:ext uri="{FF2B5EF4-FFF2-40B4-BE49-F238E27FC236}">
              <a16:creationId xmlns:a16="http://schemas.microsoft.com/office/drawing/2014/main" id="{DA6D3FA9-A952-4942-924E-8F57948C3BC2}"/>
            </a:ext>
          </a:extLst>
        </xdr:cNvPr>
        <xdr:cNvCxnSpPr/>
      </xdr:nvCxnSpPr>
      <xdr:spPr>
        <a:xfrm>
          <a:off x="9356090" y="605561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70121</xdr:rowOff>
    </xdr:from>
    <xdr:ext cx="469744" cy="259045"/>
    <xdr:sp macro="" textlink="">
      <xdr:nvSpPr>
        <xdr:cNvPr id="118" name="【図書館】&#10;一人当たり面積平均値テキスト">
          <a:extLst>
            <a:ext uri="{FF2B5EF4-FFF2-40B4-BE49-F238E27FC236}">
              <a16:creationId xmlns:a16="http://schemas.microsoft.com/office/drawing/2014/main" id="{E33BD23A-3A97-4663-9DF6-11FAF484FE15}"/>
            </a:ext>
          </a:extLst>
        </xdr:cNvPr>
        <xdr:cNvSpPr txBox="1"/>
      </xdr:nvSpPr>
      <xdr:spPr>
        <a:xfrm>
          <a:off x="9467850" y="6754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91694</xdr:rowOff>
    </xdr:from>
    <xdr:to>
      <xdr:col>55</xdr:col>
      <xdr:colOff>50800</xdr:colOff>
      <xdr:row>40</xdr:row>
      <xdr:rowOff>21844</xdr:rowOff>
    </xdr:to>
    <xdr:sp macro="" textlink="">
      <xdr:nvSpPr>
        <xdr:cNvPr id="119" name="フローチャート: 判断 118">
          <a:extLst>
            <a:ext uri="{FF2B5EF4-FFF2-40B4-BE49-F238E27FC236}">
              <a16:creationId xmlns:a16="http://schemas.microsoft.com/office/drawing/2014/main" id="{CCEECEE4-51BA-45A9-922D-7301C34DE611}"/>
            </a:ext>
          </a:extLst>
        </xdr:cNvPr>
        <xdr:cNvSpPr/>
      </xdr:nvSpPr>
      <xdr:spPr>
        <a:xfrm>
          <a:off x="9394190" y="6782054"/>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96266</xdr:rowOff>
    </xdr:from>
    <xdr:to>
      <xdr:col>50</xdr:col>
      <xdr:colOff>165100</xdr:colOff>
      <xdr:row>40</xdr:row>
      <xdr:rowOff>26416</xdr:rowOff>
    </xdr:to>
    <xdr:sp macro="" textlink="">
      <xdr:nvSpPr>
        <xdr:cNvPr id="120" name="フローチャート: 判断 119">
          <a:extLst>
            <a:ext uri="{FF2B5EF4-FFF2-40B4-BE49-F238E27FC236}">
              <a16:creationId xmlns:a16="http://schemas.microsoft.com/office/drawing/2014/main" id="{FB773458-A7F4-424F-A369-744C733FEF48}"/>
            </a:ext>
          </a:extLst>
        </xdr:cNvPr>
        <xdr:cNvSpPr/>
      </xdr:nvSpPr>
      <xdr:spPr>
        <a:xfrm>
          <a:off x="8632190" y="6779006"/>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82550</xdr:rowOff>
    </xdr:from>
    <xdr:to>
      <xdr:col>46</xdr:col>
      <xdr:colOff>38100</xdr:colOff>
      <xdr:row>40</xdr:row>
      <xdr:rowOff>12700</xdr:rowOff>
    </xdr:to>
    <xdr:sp macro="" textlink="">
      <xdr:nvSpPr>
        <xdr:cNvPr id="121" name="フローチャート: 判断 120">
          <a:extLst>
            <a:ext uri="{FF2B5EF4-FFF2-40B4-BE49-F238E27FC236}">
              <a16:creationId xmlns:a16="http://schemas.microsoft.com/office/drawing/2014/main" id="{3F68DD51-69BB-414C-B517-715D780E600B}"/>
            </a:ext>
          </a:extLst>
        </xdr:cNvPr>
        <xdr:cNvSpPr/>
      </xdr:nvSpPr>
      <xdr:spPr>
        <a:xfrm>
          <a:off x="7846060" y="67710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87122</xdr:rowOff>
    </xdr:from>
    <xdr:to>
      <xdr:col>41</xdr:col>
      <xdr:colOff>101600</xdr:colOff>
      <xdr:row>40</xdr:row>
      <xdr:rowOff>17272</xdr:rowOff>
    </xdr:to>
    <xdr:sp macro="" textlink="">
      <xdr:nvSpPr>
        <xdr:cNvPr id="122" name="フローチャート: 判断 121">
          <a:extLst>
            <a:ext uri="{FF2B5EF4-FFF2-40B4-BE49-F238E27FC236}">
              <a16:creationId xmlns:a16="http://schemas.microsoft.com/office/drawing/2014/main" id="{3E5FD089-6B48-4F86-B65D-E2EF87669B5F}"/>
            </a:ext>
          </a:extLst>
        </xdr:cNvPr>
        <xdr:cNvSpPr/>
      </xdr:nvSpPr>
      <xdr:spPr>
        <a:xfrm>
          <a:off x="7029450" y="677557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77978</xdr:rowOff>
    </xdr:from>
    <xdr:to>
      <xdr:col>36</xdr:col>
      <xdr:colOff>165100</xdr:colOff>
      <xdr:row>40</xdr:row>
      <xdr:rowOff>8128</xdr:rowOff>
    </xdr:to>
    <xdr:sp macro="" textlink="">
      <xdr:nvSpPr>
        <xdr:cNvPr id="123" name="フローチャート: 判断 122">
          <a:extLst>
            <a:ext uri="{FF2B5EF4-FFF2-40B4-BE49-F238E27FC236}">
              <a16:creationId xmlns:a16="http://schemas.microsoft.com/office/drawing/2014/main" id="{8B8A874F-7DAE-426A-8B2B-99983C37301D}"/>
            </a:ext>
          </a:extLst>
        </xdr:cNvPr>
        <xdr:cNvSpPr/>
      </xdr:nvSpPr>
      <xdr:spPr>
        <a:xfrm>
          <a:off x="6231890" y="676452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3EECC2E-4D0C-4F73-8C28-30F13EB453A4}"/>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2BEA439-B229-42F2-BE6B-E0997B346894}"/>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35808AF-3C13-4FFA-9455-D6559B176B3E}"/>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4036F36-23A9-4413-A753-ADA6E914C1FA}"/>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5A77FFB-29F8-4D11-A713-A8BEF953A370}"/>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66548</xdr:rowOff>
    </xdr:from>
    <xdr:to>
      <xdr:col>55</xdr:col>
      <xdr:colOff>50800</xdr:colOff>
      <xdr:row>38</xdr:row>
      <xdr:rowOff>168148</xdr:rowOff>
    </xdr:to>
    <xdr:sp macro="" textlink="">
      <xdr:nvSpPr>
        <xdr:cNvPr id="129" name="楕円 128">
          <a:extLst>
            <a:ext uri="{FF2B5EF4-FFF2-40B4-BE49-F238E27FC236}">
              <a16:creationId xmlns:a16="http://schemas.microsoft.com/office/drawing/2014/main" id="{1C5C14C1-7989-48F4-9950-1E446A78CBDB}"/>
            </a:ext>
          </a:extLst>
        </xdr:cNvPr>
        <xdr:cNvSpPr/>
      </xdr:nvSpPr>
      <xdr:spPr>
        <a:xfrm>
          <a:off x="9394190" y="6579743"/>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89425</xdr:rowOff>
    </xdr:from>
    <xdr:ext cx="469744" cy="259045"/>
    <xdr:sp macro="" textlink="">
      <xdr:nvSpPr>
        <xdr:cNvPr id="130" name="【図書館】&#10;一人当たり面積該当値テキスト">
          <a:extLst>
            <a:ext uri="{FF2B5EF4-FFF2-40B4-BE49-F238E27FC236}">
              <a16:creationId xmlns:a16="http://schemas.microsoft.com/office/drawing/2014/main" id="{FD7F9FF6-6B27-4361-A94C-A6743A41FCA1}"/>
            </a:ext>
          </a:extLst>
        </xdr:cNvPr>
        <xdr:cNvSpPr txBox="1"/>
      </xdr:nvSpPr>
      <xdr:spPr>
        <a:xfrm>
          <a:off x="9467850" y="6436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75692</xdr:rowOff>
    </xdr:from>
    <xdr:to>
      <xdr:col>50</xdr:col>
      <xdr:colOff>165100</xdr:colOff>
      <xdr:row>39</xdr:row>
      <xdr:rowOff>5842</xdr:rowOff>
    </xdr:to>
    <xdr:sp macro="" textlink="">
      <xdr:nvSpPr>
        <xdr:cNvPr id="131" name="楕円 130">
          <a:extLst>
            <a:ext uri="{FF2B5EF4-FFF2-40B4-BE49-F238E27FC236}">
              <a16:creationId xmlns:a16="http://schemas.microsoft.com/office/drawing/2014/main" id="{EC209C34-C451-433F-8BE9-444582988E87}"/>
            </a:ext>
          </a:extLst>
        </xdr:cNvPr>
        <xdr:cNvSpPr/>
      </xdr:nvSpPr>
      <xdr:spPr>
        <a:xfrm>
          <a:off x="8632190" y="659079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117348</xdr:rowOff>
    </xdr:from>
    <xdr:to>
      <xdr:col>55</xdr:col>
      <xdr:colOff>0</xdr:colOff>
      <xdr:row>38</xdr:row>
      <xdr:rowOff>126492</xdr:rowOff>
    </xdr:to>
    <xdr:cxnSp macro="">
      <xdr:nvCxnSpPr>
        <xdr:cNvPr id="132" name="直線コネクタ 131">
          <a:extLst>
            <a:ext uri="{FF2B5EF4-FFF2-40B4-BE49-F238E27FC236}">
              <a16:creationId xmlns:a16="http://schemas.microsoft.com/office/drawing/2014/main" id="{913C6C2E-7CC5-443A-A4BA-7F5D38B76586}"/>
            </a:ext>
          </a:extLst>
        </xdr:cNvPr>
        <xdr:cNvCxnSpPr/>
      </xdr:nvCxnSpPr>
      <xdr:spPr>
        <a:xfrm flipV="1">
          <a:off x="8686800" y="6632448"/>
          <a:ext cx="74295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80264</xdr:rowOff>
    </xdr:from>
    <xdr:to>
      <xdr:col>46</xdr:col>
      <xdr:colOff>38100</xdr:colOff>
      <xdr:row>39</xdr:row>
      <xdr:rowOff>10414</xdr:rowOff>
    </xdr:to>
    <xdr:sp macro="" textlink="">
      <xdr:nvSpPr>
        <xdr:cNvPr id="133" name="楕円 132">
          <a:extLst>
            <a:ext uri="{FF2B5EF4-FFF2-40B4-BE49-F238E27FC236}">
              <a16:creationId xmlns:a16="http://schemas.microsoft.com/office/drawing/2014/main" id="{EC5486A2-AB90-4FEF-B85F-AC16E599436D}"/>
            </a:ext>
          </a:extLst>
        </xdr:cNvPr>
        <xdr:cNvSpPr/>
      </xdr:nvSpPr>
      <xdr:spPr>
        <a:xfrm>
          <a:off x="7846060" y="65972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126492</xdr:rowOff>
    </xdr:from>
    <xdr:to>
      <xdr:col>50</xdr:col>
      <xdr:colOff>114300</xdr:colOff>
      <xdr:row>38</xdr:row>
      <xdr:rowOff>131064</xdr:rowOff>
    </xdr:to>
    <xdr:cxnSp macro="">
      <xdr:nvCxnSpPr>
        <xdr:cNvPr id="134" name="直線コネクタ 133">
          <a:extLst>
            <a:ext uri="{FF2B5EF4-FFF2-40B4-BE49-F238E27FC236}">
              <a16:creationId xmlns:a16="http://schemas.microsoft.com/office/drawing/2014/main" id="{70989569-70F2-48CF-96A9-D1E4254C361B}"/>
            </a:ext>
          </a:extLst>
        </xdr:cNvPr>
        <xdr:cNvCxnSpPr/>
      </xdr:nvCxnSpPr>
      <xdr:spPr>
        <a:xfrm flipV="1">
          <a:off x="7889240" y="6645402"/>
          <a:ext cx="79756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84836</xdr:rowOff>
    </xdr:from>
    <xdr:to>
      <xdr:col>41</xdr:col>
      <xdr:colOff>101600</xdr:colOff>
      <xdr:row>39</xdr:row>
      <xdr:rowOff>14986</xdr:rowOff>
    </xdr:to>
    <xdr:sp macro="" textlink="">
      <xdr:nvSpPr>
        <xdr:cNvPr id="135" name="楕円 134">
          <a:extLst>
            <a:ext uri="{FF2B5EF4-FFF2-40B4-BE49-F238E27FC236}">
              <a16:creationId xmlns:a16="http://schemas.microsoft.com/office/drawing/2014/main" id="{BB597C9F-7E7E-4C58-8AA2-C0ADFBD7D33D}"/>
            </a:ext>
          </a:extLst>
        </xdr:cNvPr>
        <xdr:cNvSpPr/>
      </xdr:nvSpPr>
      <xdr:spPr>
        <a:xfrm>
          <a:off x="7029450" y="660184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131064</xdr:rowOff>
    </xdr:from>
    <xdr:to>
      <xdr:col>45</xdr:col>
      <xdr:colOff>177800</xdr:colOff>
      <xdr:row>38</xdr:row>
      <xdr:rowOff>135636</xdr:rowOff>
    </xdr:to>
    <xdr:cxnSp macro="">
      <xdr:nvCxnSpPr>
        <xdr:cNvPr id="136" name="直線コネクタ 135">
          <a:extLst>
            <a:ext uri="{FF2B5EF4-FFF2-40B4-BE49-F238E27FC236}">
              <a16:creationId xmlns:a16="http://schemas.microsoft.com/office/drawing/2014/main" id="{D88D32DC-FE9F-4A7C-B56B-944B2CD9A0FB}"/>
            </a:ext>
          </a:extLst>
        </xdr:cNvPr>
        <xdr:cNvCxnSpPr/>
      </xdr:nvCxnSpPr>
      <xdr:spPr>
        <a:xfrm flipV="1">
          <a:off x="7084060" y="6649974"/>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93980</xdr:rowOff>
    </xdr:from>
    <xdr:to>
      <xdr:col>36</xdr:col>
      <xdr:colOff>165100</xdr:colOff>
      <xdr:row>37</xdr:row>
      <xdr:rowOff>24130</xdr:rowOff>
    </xdr:to>
    <xdr:sp macro="" textlink="">
      <xdr:nvSpPr>
        <xdr:cNvPr id="137" name="楕円 136">
          <a:extLst>
            <a:ext uri="{FF2B5EF4-FFF2-40B4-BE49-F238E27FC236}">
              <a16:creationId xmlns:a16="http://schemas.microsoft.com/office/drawing/2014/main" id="{9CD4A44E-7640-448D-AD2E-CA3169B6AB01}"/>
            </a:ext>
          </a:extLst>
        </xdr:cNvPr>
        <xdr:cNvSpPr/>
      </xdr:nvSpPr>
      <xdr:spPr>
        <a:xfrm>
          <a:off x="6231890" y="626999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144780</xdr:rowOff>
    </xdr:from>
    <xdr:to>
      <xdr:col>41</xdr:col>
      <xdr:colOff>50800</xdr:colOff>
      <xdr:row>38</xdr:row>
      <xdr:rowOff>135636</xdr:rowOff>
    </xdr:to>
    <xdr:cxnSp macro="">
      <xdr:nvCxnSpPr>
        <xdr:cNvPr id="138" name="直線コネクタ 137">
          <a:extLst>
            <a:ext uri="{FF2B5EF4-FFF2-40B4-BE49-F238E27FC236}">
              <a16:creationId xmlns:a16="http://schemas.microsoft.com/office/drawing/2014/main" id="{5DB99FD4-7F9E-4A53-9A2E-538AA72E99D1}"/>
            </a:ext>
          </a:extLst>
        </xdr:cNvPr>
        <xdr:cNvCxnSpPr/>
      </xdr:nvCxnSpPr>
      <xdr:spPr>
        <a:xfrm>
          <a:off x="6286500" y="6315075"/>
          <a:ext cx="797560" cy="331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17543</xdr:rowOff>
    </xdr:from>
    <xdr:ext cx="469744" cy="259045"/>
    <xdr:sp macro="" textlink="">
      <xdr:nvSpPr>
        <xdr:cNvPr id="139" name="n_1aveValue【図書館】&#10;一人当たり面積">
          <a:extLst>
            <a:ext uri="{FF2B5EF4-FFF2-40B4-BE49-F238E27FC236}">
              <a16:creationId xmlns:a16="http://schemas.microsoft.com/office/drawing/2014/main" id="{BB97F69C-1876-4B8A-8505-3E39F37E42FD}"/>
            </a:ext>
          </a:extLst>
        </xdr:cNvPr>
        <xdr:cNvSpPr txBox="1"/>
      </xdr:nvSpPr>
      <xdr:spPr>
        <a:xfrm>
          <a:off x="8454467" y="6879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3827</xdr:rowOff>
    </xdr:from>
    <xdr:ext cx="469744" cy="259045"/>
    <xdr:sp macro="" textlink="">
      <xdr:nvSpPr>
        <xdr:cNvPr id="140" name="n_2aveValue【図書館】&#10;一人当たり面積">
          <a:extLst>
            <a:ext uri="{FF2B5EF4-FFF2-40B4-BE49-F238E27FC236}">
              <a16:creationId xmlns:a16="http://schemas.microsoft.com/office/drawing/2014/main" id="{E5869891-7741-4053-9A65-EC3055BA46FD}"/>
            </a:ext>
          </a:extLst>
        </xdr:cNvPr>
        <xdr:cNvSpPr txBox="1"/>
      </xdr:nvSpPr>
      <xdr:spPr>
        <a:xfrm>
          <a:off x="7673417" y="686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8399</xdr:rowOff>
    </xdr:from>
    <xdr:ext cx="469744" cy="259045"/>
    <xdr:sp macro="" textlink="">
      <xdr:nvSpPr>
        <xdr:cNvPr id="141" name="n_3aveValue【図書館】&#10;一人当たり面積">
          <a:extLst>
            <a:ext uri="{FF2B5EF4-FFF2-40B4-BE49-F238E27FC236}">
              <a16:creationId xmlns:a16="http://schemas.microsoft.com/office/drawing/2014/main" id="{B3B7DCA7-838D-4022-9150-2035E19B485C}"/>
            </a:ext>
          </a:extLst>
        </xdr:cNvPr>
        <xdr:cNvSpPr txBox="1"/>
      </xdr:nvSpPr>
      <xdr:spPr>
        <a:xfrm>
          <a:off x="6866332" y="6868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170705</xdr:rowOff>
    </xdr:from>
    <xdr:ext cx="469744" cy="259045"/>
    <xdr:sp macro="" textlink="">
      <xdr:nvSpPr>
        <xdr:cNvPr id="142" name="n_4aveValue【図書館】&#10;一人当たり面積">
          <a:extLst>
            <a:ext uri="{FF2B5EF4-FFF2-40B4-BE49-F238E27FC236}">
              <a16:creationId xmlns:a16="http://schemas.microsoft.com/office/drawing/2014/main" id="{10E764A7-5AC9-48B0-8FCA-6FB8648B7412}"/>
            </a:ext>
          </a:extLst>
        </xdr:cNvPr>
        <xdr:cNvSpPr txBox="1"/>
      </xdr:nvSpPr>
      <xdr:spPr>
        <a:xfrm>
          <a:off x="6068772" y="6861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22369</xdr:rowOff>
    </xdr:from>
    <xdr:ext cx="469744" cy="259045"/>
    <xdr:sp macro="" textlink="">
      <xdr:nvSpPr>
        <xdr:cNvPr id="143" name="n_1mainValue【図書館】&#10;一人当たり面積">
          <a:extLst>
            <a:ext uri="{FF2B5EF4-FFF2-40B4-BE49-F238E27FC236}">
              <a16:creationId xmlns:a16="http://schemas.microsoft.com/office/drawing/2014/main" id="{D7F50A02-703B-4946-BF9C-1BF36A0B9C27}"/>
            </a:ext>
          </a:extLst>
        </xdr:cNvPr>
        <xdr:cNvSpPr txBox="1"/>
      </xdr:nvSpPr>
      <xdr:spPr>
        <a:xfrm>
          <a:off x="8454467" y="6362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26941</xdr:rowOff>
    </xdr:from>
    <xdr:ext cx="469744" cy="259045"/>
    <xdr:sp macro="" textlink="">
      <xdr:nvSpPr>
        <xdr:cNvPr id="144" name="n_2mainValue【図書館】&#10;一人当たり面積">
          <a:extLst>
            <a:ext uri="{FF2B5EF4-FFF2-40B4-BE49-F238E27FC236}">
              <a16:creationId xmlns:a16="http://schemas.microsoft.com/office/drawing/2014/main" id="{5411B122-E824-409D-9836-45502BBF8A31}"/>
            </a:ext>
          </a:extLst>
        </xdr:cNvPr>
        <xdr:cNvSpPr txBox="1"/>
      </xdr:nvSpPr>
      <xdr:spPr>
        <a:xfrm>
          <a:off x="7673417" y="636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31513</xdr:rowOff>
    </xdr:from>
    <xdr:ext cx="469744" cy="259045"/>
    <xdr:sp macro="" textlink="">
      <xdr:nvSpPr>
        <xdr:cNvPr id="145" name="n_3mainValue【図書館】&#10;一人当たり面積">
          <a:extLst>
            <a:ext uri="{FF2B5EF4-FFF2-40B4-BE49-F238E27FC236}">
              <a16:creationId xmlns:a16="http://schemas.microsoft.com/office/drawing/2014/main" id="{C793D5B0-B49A-494B-B167-1A94AE33E40F}"/>
            </a:ext>
          </a:extLst>
        </xdr:cNvPr>
        <xdr:cNvSpPr txBox="1"/>
      </xdr:nvSpPr>
      <xdr:spPr>
        <a:xfrm>
          <a:off x="6866332" y="6373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40657</xdr:rowOff>
    </xdr:from>
    <xdr:ext cx="469744" cy="259045"/>
    <xdr:sp macro="" textlink="">
      <xdr:nvSpPr>
        <xdr:cNvPr id="146" name="n_4mainValue【図書館】&#10;一人当たり面積">
          <a:extLst>
            <a:ext uri="{FF2B5EF4-FFF2-40B4-BE49-F238E27FC236}">
              <a16:creationId xmlns:a16="http://schemas.microsoft.com/office/drawing/2014/main" id="{300F8006-F361-42B1-AD1E-21B77C332845}"/>
            </a:ext>
          </a:extLst>
        </xdr:cNvPr>
        <xdr:cNvSpPr txBox="1"/>
      </xdr:nvSpPr>
      <xdr:spPr>
        <a:xfrm>
          <a:off x="6068772" y="604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9F5F6DB9-C349-4C17-BF3F-70F7EDA1DBC3}"/>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906DDF29-8B4A-4D67-AF89-65E4E0C67A85}"/>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B35D4EFB-D213-4095-94AB-B9A999067138}"/>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6AF8F824-E406-4DA1-AB51-EE1308FB486A}"/>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A19AC770-F486-4203-837A-58F1462297DF}"/>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4714E277-5345-4FCD-B3E9-4DCC0A114861}"/>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FA3B5C39-3408-4BA6-8AE8-4137472167F3}"/>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D293AFFF-5587-4FE0-9F70-0E5759D30F98}"/>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4F6B978-18BC-4E2E-A6B5-7ED359CBCC15}"/>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6189E03E-14BC-460E-B10D-D62C5835630A}"/>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93931F16-ED68-4F18-95D2-3A8712095C76}"/>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F92DC9F9-513A-4028-9949-3094223E6171}"/>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1F60B279-BA2E-4197-8220-4A0EE97B1AEF}"/>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4BF4CFFA-961D-4FF9-B288-B10D44DF5795}"/>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A91791A3-8DDB-452A-A807-4DDBEBC6BA3F}"/>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20650FA9-A152-4CC8-94BB-A2869E24B669}"/>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ECF1C60F-8C77-4C5B-AE2E-663D789BDB50}"/>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B58E12A0-0355-4811-86AF-27975AD13155}"/>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CA2B2A7F-0B38-4585-9051-7F52C1AA7BA2}"/>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A687ED6-37EF-498F-AD5A-59D7F6E77CC0}"/>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BD394754-DE9E-4154-8648-A81DAA3F611F}"/>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8751C7B2-74EA-4E5C-B686-A42F138826EC}"/>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765DDCD2-760D-435C-BFCA-43F64C1562F5}"/>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E40852F0-1FD6-4319-BAC3-9034748B387B}"/>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26315CD6-4528-41A6-9359-9138854A9DF0}"/>
            </a:ext>
          </a:extLst>
        </xdr:cNvPr>
        <xdr:cNvCxnSpPr/>
      </xdr:nvCxnSpPr>
      <xdr:spPr>
        <a:xfrm flipV="1">
          <a:off x="4173855" y="9559290"/>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EB403CD8-6E81-47C1-948D-52BB59A2B161}"/>
            </a:ext>
          </a:extLst>
        </xdr:cNvPr>
        <xdr:cNvSpPr txBox="1"/>
      </xdr:nvSpPr>
      <xdr:spPr>
        <a:xfrm>
          <a:off x="421259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9C32658E-3F5F-4757-8A07-B4091EC4ABE1}"/>
            </a:ext>
          </a:extLst>
        </xdr:cNvPr>
        <xdr:cNvCxnSpPr/>
      </xdr:nvCxnSpPr>
      <xdr:spPr>
        <a:xfrm>
          <a:off x="411226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EB59CDE6-4EDA-4631-9588-72CF22B91A46}"/>
            </a:ext>
          </a:extLst>
        </xdr:cNvPr>
        <xdr:cNvSpPr txBox="1"/>
      </xdr:nvSpPr>
      <xdr:spPr>
        <a:xfrm>
          <a:off x="4212590" y="9340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175" name="直線コネクタ 174">
          <a:extLst>
            <a:ext uri="{FF2B5EF4-FFF2-40B4-BE49-F238E27FC236}">
              <a16:creationId xmlns:a16="http://schemas.microsoft.com/office/drawing/2014/main" id="{915340FC-D8DB-4E05-8031-DB4C32918402}"/>
            </a:ext>
          </a:extLst>
        </xdr:cNvPr>
        <xdr:cNvCxnSpPr/>
      </xdr:nvCxnSpPr>
      <xdr:spPr>
        <a:xfrm>
          <a:off x="4112260" y="9559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74312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9E09E982-5FBD-41D7-8F94-8E84D32BBFD1}"/>
            </a:ext>
          </a:extLst>
        </xdr:cNvPr>
        <xdr:cNvSpPr txBox="1"/>
      </xdr:nvSpPr>
      <xdr:spPr>
        <a:xfrm>
          <a:off x="4212590" y="10361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177" name="フローチャート: 判断 176">
          <a:extLst>
            <a:ext uri="{FF2B5EF4-FFF2-40B4-BE49-F238E27FC236}">
              <a16:creationId xmlns:a16="http://schemas.microsoft.com/office/drawing/2014/main" id="{CE48C88F-3E1E-48E3-A5CE-87C5805654DA}"/>
            </a:ext>
          </a:extLst>
        </xdr:cNvPr>
        <xdr:cNvSpPr/>
      </xdr:nvSpPr>
      <xdr:spPr>
        <a:xfrm>
          <a:off x="4131310" y="103790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78" name="フローチャート: 判断 177">
          <a:extLst>
            <a:ext uri="{FF2B5EF4-FFF2-40B4-BE49-F238E27FC236}">
              <a16:creationId xmlns:a16="http://schemas.microsoft.com/office/drawing/2014/main" id="{D25F09C5-A4D7-47D9-BCC5-0D34B5F823E7}"/>
            </a:ext>
          </a:extLst>
        </xdr:cNvPr>
        <xdr:cNvSpPr/>
      </xdr:nvSpPr>
      <xdr:spPr>
        <a:xfrm>
          <a:off x="3388360" y="1035240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73025</xdr:rowOff>
    </xdr:from>
    <xdr:to>
      <xdr:col>15</xdr:col>
      <xdr:colOff>101600</xdr:colOff>
      <xdr:row>61</xdr:row>
      <xdr:rowOff>3175</xdr:rowOff>
    </xdr:to>
    <xdr:sp macro="" textlink="">
      <xdr:nvSpPr>
        <xdr:cNvPr id="179" name="フローチャート: 判断 178">
          <a:extLst>
            <a:ext uri="{FF2B5EF4-FFF2-40B4-BE49-F238E27FC236}">
              <a16:creationId xmlns:a16="http://schemas.microsoft.com/office/drawing/2014/main" id="{71831ED5-69C5-4E02-86E1-7C3D46A83E1B}"/>
            </a:ext>
          </a:extLst>
        </xdr:cNvPr>
        <xdr:cNvSpPr/>
      </xdr:nvSpPr>
      <xdr:spPr>
        <a:xfrm>
          <a:off x="2571750" y="103600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180" name="フローチャート: 判断 179">
          <a:extLst>
            <a:ext uri="{FF2B5EF4-FFF2-40B4-BE49-F238E27FC236}">
              <a16:creationId xmlns:a16="http://schemas.microsoft.com/office/drawing/2014/main" id="{44246699-2B7B-48BB-8C63-F3E822FECE16}"/>
            </a:ext>
          </a:extLst>
        </xdr:cNvPr>
        <xdr:cNvSpPr/>
      </xdr:nvSpPr>
      <xdr:spPr>
        <a:xfrm>
          <a:off x="1774190" y="1031811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6350</xdr:rowOff>
    </xdr:from>
    <xdr:to>
      <xdr:col>6</xdr:col>
      <xdr:colOff>38100</xdr:colOff>
      <xdr:row>60</xdr:row>
      <xdr:rowOff>107950</xdr:rowOff>
    </xdr:to>
    <xdr:sp macro="" textlink="">
      <xdr:nvSpPr>
        <xdr:cNvPr id="181" name="フローチャート: 判断 180">
          <a:extLst>
            <a:ext uri="{FF2B5EF4-FFF2-40B4-BE49-F238E27FC236}">
              <a16:creationId xmlns:a16="http://schemas.microsoft.com/office/drawing/2014/main" id="{7D25C01D-0876-4849-BBA4-35E6E1047F6C}"/>
            </a:ext>
          </a:extLst>
        </xdr:cNvPr>
        <xdr:cNvSpPr/>
      </xdr:nvSpPr>
      <xdr:spPr>
        <a:xfrm>
          <a:off x="988060" y="102952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4CD5CD9-EDAF-498C-BF27-CFF44CBD9D22}"/>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50CEC9E-BB11-4B4D-85F4-C1CA8116E0F9}"/>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5D20158-4D48-46E8-8CE4-6685C7CACD81}"/>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81F44B0-8365-4D71-BA7E-2DB41EAD2B71}"/>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040BF1E-EBC9-4D69-86F3-21892EED1715}"/>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635</xdr:rowOff>
    </xdr:from>
    <xdr:to>
      <xdr:col>24</xdr:col>
      <xdr:colOff>114300</xdr:colOff>
      <xdr:row>60</xdr:row>
      <xdr:rowOff>102235</xdr:rowOff>
    </xdr:to>
    <xdr:sp macro="" textlink="">
      <xdr:nvSpPr>
        <xdr:cNvPr id="187" name="楕円 186">
          <a:extLst>
            <a:ext uri="{FF2B5EF4-FFF2-40B4-BE49-F238E27FC236}">
              <a16:creationId xmlns:a16="http://schemas.microsoft.com/office/drawing/2014/main" id="{E68FA967-5E21-47B3-AE39-1910E957C26F}"/>
            </a:ext>
          </a:extLst>
        </xdr:cNvPr>
        <xdr:cNvSpPr/>
      </xdr:nvSpPr>
      <xdr:spPr>
        <a:xfrm>
          <a:off x="4131310" y="1028763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23512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4EFC595D-78B0-4D4C-B37A-85D8911598C1}"/>
            </a:ext>
          </a:extLst>
        </xdr:cNvPr>
        <xdr:cNvSpPr txBox="1"/>
      </xdr:nvSpPr>
      <xdr:spPr>
        <a:xfrm>
          <a:off x="4212590" y="1013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126365</xdr:rowOff>
    </xdr:from>
    <xdr:to>
      <xdr:col>20</xdr:col>
      <xdr:colOff>38100</xdr:colOff>
      <xdr:row>60</xdr:row>
      <xdr:rowOff>56515</xdr:rowOff>
    </xdr:to>
    <xdr:sp macro="" textlink="">
      <xdr:nvSpPr>
        <xdr:cNvPr id="189" name="楕円 188">
          <a:extLst>
            <a:ext uri="{FF2B5EF4-FFF2-40B4-BE49-F238E27FC236}">
              <a16:creationId xmlns:a16="http://schemas.microsoft.com/office/drawing/2014/main" id="{D859A176-706A-48EF-8B20-2EEEED36B458}"/>
            </a:ext>
          </a:extLst>
        </xdr:cNvPr>
        <xdr:cNvSpPr/>
      </xdr:nvSpPr>
      <xdr:spPr>
        <a:xfrm>
          <a:off x="3388360" y="102457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5715</xdr:rowOff>
    </xdr:from>
    <xdr:to>
      <xdr:col>24</xdr:col>
      <xdr:colOff>63500</xdr:colOff>
      <xdr:row>60</xdr:row>
      <xdr:rowOff>51435</xdr:rowOff>
    </xdr:to>
    <xdr:cxnSp macro="">
      <xdr:nvCxnSpPr>
        <xdr:cNvPr id="190" name="直線コネクタ 189">
          <a:extLst>
            <a:ext uri="{FF2B5EF4-FFF2-40B4-BE49-F238E27FC236}">
              <a16:creationId xmlns:a16="http://schemas.microsoft.com/office/drawing/2014/main" id="{DCC93D3D-744A-41AF-9499-F50446C51A69}"/>
            </a:ext>
          </a:extLst>
        </xdr:cNvPr>
        <xdr:cNvCxnSpPr/>
      </xdr:nvCxnSpPr>
      <xdr:spPr>
        <a:xfrm>
          <a:off x="3431540" y="10294620"/>
          <a:ext cx="74295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80645</xdr:rowOff>
    </xdr:from>
    <xdr:to>
      <xdr:col>15</xdr:col>
      <xdr:colOff>101600</xdr:colOff>
      <xdr:row>60</xdr:row>
      <xdr:rowOff>10795</xdr:rowOff>
    </xdr:to>
    <xdr:sp macro="" textlink="">
      <xdr:nvSpPr>
        <xdr:cNvPr id="191" name="楕円 190">
          <a:extLst>
            <a:ext uri="{FF2B5EF4-FFF2-40B4-BE49-F238E27FC236}">
              <a16:creationId xmlns:a16="http://schemas.microsoft.com/office/drawing/2014/main" id="{8930E7B4-1B1E-41B0-AF30-A27A7EF6B89E}"/>
            </a:ext>
          </a:extLst>
        </xdr:cNvPr>
        <xdr:cNvSpPr/>
      </xdr:nvSpPr>
      <xdr:spPr>
        <a:xfrm>
          <a:off x="2571750" y="101981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131445</xdr:rowOff>
    </xdr:from>
    <xdr:to>
      <xdr:col>19</xdr:col>
      <xdr:colOff>177800</xdr:colOff>
      <xdr:row>60</xdr:row>
      <xdr:rowOff>5715</xdr:rowOff>
    </xdr:to>
    <xdr:cxnSp macro="">
      <xdr:nvCxnSpPr>
        <xdr:cNvPr id="192" name="直線コネクタ 191">
          <a:extLst>
            <a:ext uri="{FF2B5EF4-FFF2-40B4-BE49-F238E27FC236}">
              <a16:creationId xmlns:a16="http://schemas.microsoft.com/office/drawing/2014/main" id="{6CC1489F-6222-4F60-950E-FB35CD47AB1B}"/>
            </a:ext>
          </a:extLst>
        </xdr:cNvPr>
        <xdr:cNvCxnSpPr/>
      </xdr:nvCxnSpPr>
      <xdr:spPr>
        <a:xfrm>
          <a:off x="2626360" y="10250805"/>
          <a:ext cx="80518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33020</xdr:rowOff>
    </xdr:from>
    <xdr:to>
      <xdr:col>10</xdr:col>
      <xdr:colOff>165100</xdr:colOff>
      <xdr:row>59</xdr:row>
      <xdr:rowOff>134620</xdr:rowOff>
    </xdr:to>
    <xdr:sp macro="" textlink="">
      <xdr:nvSpPr>
        <xdr:cNvPr id="193" name="楕円 192">
          <a:extLst>
            <a:ext uri="{FF2B5EF4-FFF2-40B4-BE49-F238E27FC236}">
              <a16:creationId xmlns:a16="http://schemas.microsoft.com/office/drawing/2014/main" id="{14F5F737-1A13-458F-BB03-EBC15E11C4FC}"/>
            </a:ext>
          </a:extLst>
        </xdr:cNvPr>
        <xdr:cNvSpPr/>
      </xdr:nvSpPr>
      <xdr:spPr>
        <a:xfrm>
          <a:off x="1774190" y="1014666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83820</xdr:rowOff>
    </xdr:from>
    <xdr:to>
      <xdr:col>15</xdr:col>
      <xdr:colOff>50800</xdr:colOff>
      <xdr:row>59</xdr:row>
      <xdr:rowOff>131445</xdr:rowOff>
    </xdr:to>
    <xdr:cxnSp macro="">
      <xdr:nvCxnSpPr>
        <xdr:cNvPr id="194" name="直線コネクタ 193">
          <a:extLst>
            <a:ext uri="{FF2B5EF4-FFF2-40B4-BE49-F238E27FC236}">
              <a16:creationId xmlns:a16="http://schemas.microsoft.com/office/drawing/2014/main" id="{36900A62-0FE9-4F71-8EC3-65AE12C5D48F}"/>
            </a:ext>
          </a:extLst>
        </xdr:cNvPr>
        <xdr:cNvCxnSpPr/>
      </xdr:nvCxnSpPr>
      <xdr:spPr>
        <a:xfrm>
          <a:off x="1828800" y="10201275"/>
          <a:ext cx="79756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160655</xdr:rowOff>
    </xdr:from>
    <xdr:to>
      <xdr:col>6</xdr:col>
      <xdr:colOff>38100</xdr:colOff>
      <xdr:row>59</xdr:row>
      <xdr:rowOff>90805</xdr:rowOff>
    </xdr:to>
    <xdr:sp macro="" textlink="">
      <xdr:nvSpPr>
        <xdr:cNvPr id="195" name="楕円 194">
          <a:extLst>
            <a:ext uri="{FF2B5EF4-FFF2-40B4-BE49-F238E27FC236}">
              <a16:creationId xmlns:a16="http://schemas.microsoft.com/office/drawing/2014/main" id="{FA19A575-1010-4A97-8B54-D4A3B11F2124}"/>
            </a:ext>
          </a:extLst>
        </xdr:cNvPr>
        <xdr:cNvSpPr/>
      </xdr:nvSpPr>
      <xdr:spPr>
        <a:xfrm>
          <a:off x="988060" y="1010666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40005</xdr:rowOff>
    </xdr:from>
    <xdr:to>
      <xdr:col>10</xdr:col>
      <xdr:colOff>114300</xdr:colOff>
      <xdr:row>59</xdr:row>
      <xdr:rowOff>83820</xdr:rowOff>
    </xdr:to>
    <xdr:cxnSp macro="">
      <xdr:nvCxnSpPr>
        <xdr:cNvPr id="196" name="直線コネクタ 195">
          <a:extLst>
            <a:ext uri="{FF2B5EF4-FFF2-40B4-BE49-F238E27FC236}">
              <a16:creationId xmlns:a16="http://schemas.microsoft.com/office/drawing/2014/main" id="{B30A1067-1E67-498A-96BC-C7F84AE7D10D}"/>
            </a:ext>
          </a:extLst>
        </xdr:cNvPr>
        <xdr:cNvCxnSpPr/>
      </xdr:nvCxnSpPr>
      <xdr:spPr>
        <a:xfrm>
          <a:off x="1031240" y="10155555"/>
          <a:ext cx="79756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160037</xdr:rowOff>
    </xdr:from>
    <xdr:ext cx="405111" cy="259045"/>
    <xdr:sp macro="" textlink="">
      <xdr:nvSpPr>
        <xdr:cNvPr id="197" name="n_1aveValue【体育館・プール】&#10;有形固定資産減価償却率">
          <a:extLst>
            <a:ext uri="{FF2B5EF4-FFF2-40B4-BE49-F238E27FC236}">
              <a16:creationId xmlns:a16="http://schemas.microsoft.com/office/drawing/2014/main" id="{1432F15F-8201-4124-A0C7-C49012214489}"/>
            </a:ext>
          </a:extLst>
        </xdr:cNvPr>
        <xdr:cNvSpPr txBox="1"/>
      </xdr:nvSpPr>
      <xdr:spPr>
        <a:xfrm>
          <a:off x="3239144"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165752</xdr:rowOff>
    </xdr:from>
    <xdr:ext cx="405111" cy="259045"/>
    <xdr:sp macro="" textlink="">
      <xdr:nvSpPr>
        <xdr:cNvPr id="198" name="n_2aveValue【体育館・プール】&#10;有形固定資産減価償却率">
          <a:extLst>
            <a:ext uri="{FF2B5EF4-FFF2-40B4-BE49-F238E27FC236}">
              <a16:creationId xmlns:a16="http://schemas.microsoft.com/office/drawing/2014/main" id="{74DF45F7-6EA8-4CCB-BEDF-14EC650591FA}"/>
            </a:ext>
          </a:extLst>
        </xdr:cNvPr>
        <xdr:cNvSpPr txBox="1"/>
      </xdr:nvSpPr>
      <xdr:spPr>
        <a:xfrm>
          <a:off x="2439044" y="1045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125747</xdr:rowOff>
    </xdr:from>
    <xdr:ext cx="405111" cy="259045"/>
    <xdr:sp macro="" textlink="">
      <xdr:nvSpPr>
        <xdr:cNvPr id="199" name="n_3aveValue【体育館・プール】&#10;有形固定資産減価償却率">
          <a:extLst>
            <a:ext uri="{FF2B5EF4-FFF2-40B4-BE49-F238E27FC236}">
              <a16:creationId xmlns:a16="http://schemas.microsoft.com/office/drawing/2014/main" id="{D3320CC6-284D-46BC-8E51-3AC5CDA14ADD}"/>
            </a:ext>
          </a:extLst>
        </xdr:cNvPr>
        <xdr:cNvSpPr txBox="1"/>
      </xdr:nvSpPr>
      <xdr:spPr>
        <a:xfrm>
          <a:off x="1641484" y="1041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99077</xdr:rowOff>
    </xdr:from>
    <xdr:ext cx="405111" cy="259045"/>
    <xdr:sp macro="" textlink="">
      <xdr:nvSpPr>
        <xdr:cNvPr id="200" name="n_4aveValue【体育館・プール】&#10;有形固定資産減価償却率">
          <a:extLst>
            <a:ext uri="{FF2B5EF4-FFF2-40B4-BE49-F238E27FC236}">
              <a16:creationId xmlns:a16="http://schemas.microsoft.com/office/drawing/2014/main" id="{C069F38A-7C87-4D61-AAFB-577A7848AACA}"/>
            </a:ext>
          </a:extLst>
        </xdr:cNvPr>
        <xdr:cNvSpPr txBox="1"/>
      </xdr:nvSpPr>
      <xdr:spPr>
        <a:xfrm>
          <a:off x="855354" y="1038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73042</xdr:rowOff>
    </xdr:from>
    <xdr:ext cx="405111" cy="259045"/>
    <xdr:sp macro="" textlink="">
      <xdr:nvSpPr>
        <xdr:cNvPr id="201" name="n_1mainValue【体育館・プール】&#10;有形固定資産減価償却率">
          <a:extLst>
            <a:ext uri="{FF2B5EF4-FFF2-40B4-BE49-F238E27FC236}">
              <a16:creationId xmlns:a16="http://schemas.microsoft.com/office/drawing/2014/main" id="{EBF69870-5330-4130-A6A7-A874BF3509EB}"/>
            </a:ext>
          </a:extLst>
        </xdr:cNvPr>
        <xdr:cNvSpPr txBox="1"/>
      </xdr:nvSpPr>
      <xdr:spPr>
        <a:xfrm>
          <a:off x="3239144" y="1001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27322</xdr:rowOff>
    </xdr:from>
    <xdr:ext cx="405111" cy="259045"/>
    <xdr:sp macro="" textlink="">
      <xdr:nvSpPr>
        <xdr:cNvPr id="202" name="n_2mainValue【体育館・プール】&#10;有形固定資産減価償却率">
          <a:extLst>
            <a:ext uri="{FF2B5EF4-FFF2-40B4-BE49-F238E27FC236}">
              <a16:creationId xmlns:a16="http://schemas.microsoft.com/office/drawing/2014/main" id="{60BB1DB8-E252-4207-8461-13A55C9A69FA}"/>
            </a:ext>
          </a:extLst>
        </xdr:cNvPr>
        <xdr:cNvSpPr txBox="1"/>
      </xdr:nvSpPr>
      <xdr:spPr>
        <a:xfrm>
          <a:off x="2439044" y="996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151147</xdr:rowOff>
    </xdr:from>
    <xdr:ext cx="405111" cy="259045"/>
    <xdr:sp macro="" textlink="">
      <xdr:nvSpPr>
        <xdr:cNvPr id="203" name="n_3mainValue【体育館・プール】&#10;有形固定資産減価償却率">
          <a:extLst>
            <a:ext uri="{FF2B5EF4-FFF2-40B4-BE49-F238E27FC236}">
              <a16:creationId xmlns:a16="http://schemas.microsoft.com/office/drawing/2014/main" id="{BA6DF148-FFB9-4E86-BFCE-8247AEFDFD98}"/>
            </a:ext>
          </a:extLst>
        </xdr:cNvPr>
        <xdr:cNvSpPr txBox="1"/>
      </xdr:nvSpPr>
      <xdr:spPr>
        <a:xfrm>
          <a:off x="1641484" y="992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107332</xdr:rowOff>
    </xdr:from>
    <xdr:ext cx="405111" cy="259045"/>
    <xdr:sp macro="" textlink="">
      <xdr:nvSpPr>
        <xdr:cNvPr id="204" name="n_4mainValue【体育館・プール】&#10;有形固定資産減価償却率">
          <a:extLst>
            <a:ext uri="{FF2B5EF4-FFF2-40B4-BE49-F238E27FC236}">
              <a16:creationId xmlns:a16="http://schemas.microsoft.com/office/drawing/2014/main" id="{6BC545F0-45D4-41C1-853A-4B39EC951C50}"/>
            </a:ext>
          </a:extLst>
        </xdr:cNvPr>
        <xdr:cNvSpPr txBox="1"/>
      </xdr:nvSpPr>
      <xdr:spPr>
        <a:xfrm>
          <a:off x="855354" y="987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4FFD1DAD-9CC5-450B-9158-E2981E190A9E}"/>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9AD82487-B52C-45A2-9B3B-FFD82FF34F99}"/>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23F640F2-01D8-4963-92BC-3D3B4D6F14D3}"/>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1AC509A3-EB8A-459A-96D0-7D38B7C9961A}"/>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E3A1D1AE-86EA-47AC-99F6-0597226133A2}"/>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AE6C5B61-649B-4B99-A678-B3964DA27E3E}"/>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27EE95AD-DAFD-4255-AF92-C7958D40781D}"/>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4B153FE7-35CB-453D-A640-C6764B35C46C}"/>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E5B93EBB-690E-4C6F-A60E-BA21C0A39882}"/>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497493D1-926D-457D-9505-66CECECAA845}"/>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BC4BE25F-D029-4B63-B429-6DDA0BE7D0E0}"/>
            </a:ext>
          </a:extLst>
        </xdr:cNvPr>
        <xdr:cNvCxnSpPr/>
      </xdr:nvCxnSpPr>
      <xdr:spPr>
        <a:xfrm>
          <a:off x="5960110" y="1097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6" name="テキスト ボックス 215">
          <a:extLst>
            <a:ext uri="{FF2B5EF4-FFF2-40B4-BE49-F238E27FC236}">
              <a16:creationId xmlns:a16="http://schemas.microsoft.com/office/drawing/2014/main" id="{63419D73-3E55-4F12-A2AE-81B3A0A26132}"/>
            </a:ext>
          </a:extLst>
        </xdr:cNvPr>
        <xdr:cNvSpPr txBox="1"/>
      </xdr:nvSpPr>
      <xdr:spPr>
        <a:xfrm>
          <a:off x="5527221"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1E00E79C-EFAA-43D8-8879-0F09D717DCF9}"/>
            </a:ext>
          </a:extLst>
        </xdr:cNvPr>
        <xdr:cNvCxnSpPr/>
      </xdr:nvCxnSpPr>
      <xdr:spPr>
        <a:xfrm>
          <a:off x="5960110" y="1051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8" name="テキスト ボックス 217">
          <a:extLst>
            <a:ext uri="{FF2B5EF4-FFF2-40B4-BE49-F238E27FC236}">
              <a16:creationId xmlns:a16="http://schemas.microsoft.com/office/drawing/2014/main" id="{3AEEB1CB-CA6B-4BA3-8D3F-2AC249AD0AFA}"/>
            </a:ext>
          </a:extLst>
        </xdr:cNvPr>
        <xdr:cNvSpPr txBox="1"/>
      </xdr:nvSpPr>
      <xdr:spPr>
        <a:xfrm>
          <a:off x="5527221"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B38D7696-8710-43BD-99CD-329890FC3F8D}"/>
            </a:ext>
          </a:extLst>
        </xdr:cNvPr>
        <xdr:cNvCxnSpPr/>
      </xdr:nvCxnSpPr>
      <xdr:spPr>
        <a:xfrm>
          <a:off x="5960110" y="1005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0" name="テキスト ボックス 219">
          <a:extLst>
            <a:ext uri="{FF2B5EF4-FFF2-40B4-BE49-F238E27FC236}">
              <a16:creationId xmlns:a16="http://schemas.microsoft.com/office/drawing/2014/main" id="{75BCADBF-E8FB-4620-BCBF-ABA1C36C536E}"/>
            </a:ext>
          </a:extLst>
        </xdr:cNvPr>
        <xdr:cNvSpPr txBox="1"/>
      </xdr:nvSpPr>
      <xdr:spPr>
        <a:xfrm>
          <a:off x="5527221"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D7F9DC13-AA33-4021-A73C-FC15C7B1A717}"/>
            </a:ext>
          </a:extLst>
        </xdr:cNvPr>
        <xdr:cNvCxnSpPr/>
      </xdr:nvCxnSpPr>
      <xdr:spPr>
        <a:xfrm>
          <a:off x="5960110" y="960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2" name="テキスト ボックス 221">
          <a:extLst>
            <a:ext uri="{FF2B5EF4-FFF2-40B4-BE49-F238E27FC236}">
              <a16:creationId xmlns:a16="http://schemas.microsoft.com/office/drawing/2014/main" id="{F6DAED17-255D-47B9-9395-53F7636DE963}"/>
            </a:ext>
          </a:extLst>
        </xdr:cNvPr>
        <xdr:cNvSpPr txBox="1"/>
      </xdr:nvSpPr>
      <xdr:spPr>
        <a:xfrm>
          <a:off x="5527221"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1A90BF11-2A1D-41C6-916C-C84F68B63C85}"/>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F4554FA8-E221-4647-B5C4-2048944089F6}"/>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F60A761C-4999-4B5E-9C68-F3448F1839ED}"/>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132131</xdr:rowOff>
    </xdr:from>
    <xdr:to>
      <xdr:col>54</xdr:col>
      <xdr:colOff>189865</xdr:colOff>
      <xdr:row>63</xdr:row>
      <xdr:rowOff>152247</xdr:rowOff>
    </xdr:to>
    <xdr:cxnSp macro="">
      <xdr:nvCxnSpPr>
        <xdr:cNvPr id="226" name="直線コネクタ 225">
          <a:extLst>
            <a:ext uri="{FF2B5EF4-FFF2-40B4-BE49-F238E27FC236}">
              <a16:creationId xmlns:a16="http://schemas.microsoft.com/office/drawing/2014/main" id="{199422ED-7E06-427A-B314-AF8C1D0098B6}"/>
            </a:ext>
          </a:extLst>
        </xdr:cNvPr>
        <xdr:cNvCxnSpPr/>
      </xdr:nvCxnSpPr>
      <xdr:spPr>
        <a:xfrm flipV="1">
          <a:off x="9429115" y="9565691"/>
          <a:ext cx="0" cy="1387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156074</xdr:rowOff>
    </xdr:from>
    <xdr:ext cx="469744" cy="259045"/>
    <xdr:sp macro="" textlink="">
      <xdr:nvSpPr>
        <xdr:cNvPr id="227" name="【体育館・プール】&#10;一人当たり面積最小値テキスト">
          <a:extLst>
            <a:ext uri="{FF2B5EF4-FFF2-40B4-BE49-F238E27FC236}">
              <a16:creationId xmlns:a16="http://schemas.microsoft.com/office/drawing/2014/main" id="{B1793B76-F034-4C54-9202-2205DBBBD284}"/>
            </a:ext>
          </a:extLst>
        </xdr:cNvPr>
        <xdr:cNvSpPr txBox="1"/>
      </xdr:nvSpPr>
      <xdr:spPr>
        <a:xfrm>
          <a:off x="9467850" y="10957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152247</xdr:rowOff>
    </xdr:from>
    <xdr:to>
      <xdr:col>55</xdr:col>
      <xdr:colOff>88900</xdr:colOff>
      <xdr:row>63</xdr:row>
      <xdr:rowOff>152247</xdr:rowOff>
    </xdr:to>
    <xdr:cxnSp macro="">
      <xdr:nvCxnSpPr>
        <xdr:cNvPr id="228" name="直線コネクタ 227">
          <a:extLst>
            <a:ext uri="{FF2B5EF4-FFF2-40B4-BE49-F238E27FC236}">
              <a16:creationId xmlns:a16="http://schemas.microsoft.com/office/drawing/2014/main" id="{34908A83-FCE8-4C4E-9D9A-B1AE5E1F32A5}"/>
            </a:ext>
          </a:extLst>
        </xdr:cNvPr>
        <xdr:cNvCxnSpPr/>
      </xdr:nvCxnSpPr>
      <xdr:spPr>
        <a:xfrm>
          <a:off x="9356090" y="1095359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78808</xdr:rowOff>
    </xdr:from>
    <xdr:ext cx="469744" cy="259045"/>
    <xdr:sp macro="" textlink="">
      <xdr:nvSpPr>
        <xdr:cNvPr id="229" name="【体育館・プール】&#10;一人当たり面積最大値テキスト">
          <a:extLst>
            <a:ext uri="{FF2B5EF4-FFF2-40B4-BE49-F238E27FC236}">
              <a16:creationId xmlns:a16="http://schemas.microsoft.com/office/drawing/2014/main" id="{A108ED0C-94FE-4D9A-B85C-75E0A21BE467}"/>
            </a:ext>
          </a:extLst>
        </xdr:cNvPr>
        <xdr:cNvSpPr txBox="1"/>
      </xdr:nvSpPr>
      <xdr:spPr>
        <a:xfrm>
          <a:off x="9467850" y="933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132131</xdr:rowOff>
    </xdr:from>
    <xdr:to>
      <xdr:col>55</xdr:col>
      <xdr:colOff>88900</xdr:colOff>
      <xdr:row>55</xdr:row>
      <xdr:rowOff>132131</xdr:rowOff>
    </xdr:to>
    <xdr:cxnSp macro="">
      <xdr:nvCxnSpPr>
        <xdr:cNvPr id="230" name="直線コネクタ 229">
          <a:extLst>
            <a:ext uri="{FF2B5EF4-FFF2-40B4-BE49-F238E27FC236}">
              <a16:creationId xmlns:a16="http://schemas.microsoft.com/office/drawing/2014/main" id="{7F0FE9AC-DD6D-458F-BC4A-07BC20765038}"/>
            </a:ext>
          </a:extLst>
        </xdr:cNvPr>
        <xdr:cNvCxnSpPr/>
      </xdr:nvCxnSpPr>
      <xdr:spPr>
        <a:xfrm>
          <a:off x="9356090" y="956569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126154</xdr:rowOff>
    </xdr:from>
    <xdr:ext cx="469744" cy="259045"/>
    <xdr:sp macro="" textlink="">
      <xdr:nvSpPr>
        <xdr:cNvPr id="231" name="【体育館・プール】&#10;一人当たり面積平均値テキスト">
          <a:extLst>
            <a:ext uri="{FF2B5EF4-FFF2-40B4-BE49-F238E27FC236}">
              <a16:creationId xmlns:a16="http://schemas.microsoft.com/office/drawing/2014/main" id="{F36A90B4-BCC8-4A55-9624-0D5A788FB4CF}"/>
            </a:ext>
          </a:extLst>
        </xdr:cNvPr>
        <xdr:cNvSpPr txBox="1"/>
      </xdr:nvSpPr>
      <xdr:spPr>
        <a:xfrm>
          <a:off x="9467850" y="104169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103277</xdr:rowOff>
    </xdr:from>
    <xdr:to>
      <xdr:col>55</xdr:col>
      <xdr:colOff>50800</xdr:colOff>
      <xdr:row>62</xdr:row>
      <xdr:rowOff>33427</xdr:rowOff>
    </xdr:to>
    <xdr:sp macro="" textlink="">
      <xdr:nvSpPr>
        <xdr:cNvPr id="232" name="フローチャート: 判断 231">
          <a:extLst>
            <a:ext uri="{FF2B5EF4-FFF2-40B4-BE49-F238E27FC236}">
              <a16:creationId xmlns:a16="http://schemas.microsoft.com/office/drawing/2014/main" id="{6CFA4230-E87B-4B63-BAA2-DE591748555B}"/>
            </a:ext>
          </a:extLst>
        </xdr:cNvPr>
        <xdr:cNvSpPr/>
      </xdr:nvSpPr>
      <xdr:spPr>
        <a:xfrm>
          <a:off x="9394190" y="10559822"/>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118821</xdr:rowOff>
    </xdr:from>
    <xdr:to>
      <xdr:col>50</xdr:col>
      <xdr:colOff>165100</xdr:colOff>
      <xdr:row>62</xdr:row>
      <xdr:rowOff>48971</xdr:rowOff>
    </xdr:to>
    <xdr:sp macro="" textlink="">
      <xdr:nvSpPr>
        <xdr:cNvPr id="233" name="フローチャート: 判断 232">
          <a:extLst>
            <a:ext uri="{FF2B5EF4-FFF2-40B4-BE49-F238E27FC236}">
              <a16:creationId xmlns:a16="http://schemas.microsoft.com/office/drawing/2014/main" id="{14D08DE3-28F6-43B9-B3D6-AEC6F3C594DB}"/>
            </a:ext>
          </a:extLst>
        </xdr:cNvPr>
        <xdr:cNvSpPr/>
      </xdr:nvSpPr>
      <xdr:spPr>
        <a:xfrm>
          <a:off x="8632190" y="10579176"/>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113335</xdr:rowOff>
    </xdr:from>
    <xdr:to>
      <xdr:col>46</xdr:col>
      <xdr:colOff>38100</xdr:colOff>
      <xdr:row>62</xdr:row>
      <xdr:rowOff>43485</xdr:rowOff>
    </xdr:to>
    <xdr:sp macro="" textlink="">
      <xdr:nvSpPr>
        <xdr:cNvPr id="234" name="フローチャート: 判断 233">
          <a:extLst>
            <a:ext uri="{FF2B5EF4-FFF2-40B4-BE49-F238E27FC236}">
              <a16:creationId xmlns:a16="http://schemas.microsoft.com/office/drawing/2014/main" id="{40B1CA96-0D7F-4BF3-91E7-BC95AEDB58A6}"/>
            </a:ext>
          </a:extLst>
        </xdr:cNvPr>
        <xdr:cNvSpPr/>
      </xdr:nvSpPr>
      <xdr:spPr>
        <a:xfrm>
          <a:off x="7846060" y="1057178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113335</xdr:rowOff>
    </xdr:from>
    <xdr:to>
      <xdr:col>41</xdr:col>
      <xdr:colOff>101600</xdr:colOff>
      <xdr:row>62</xdr:row>
      <xdr:rowOff>43485</xdr:rowOff>
    </xdr:to>
    <xdr:sp macro="" textlink="">
      <xdr:nvSpPr>
        <xdr:cNvPr id="235" name="フローチャート: 判断 234">
          <a:extLst>
            <a:ext uri="{FF2B5EF4-FFF2-40B4-BE49-F238E27FC236}">
              <a16:creationId xmlns:a16="http://schemas.microsoft.com/office/drawing/2014/main" id="{CCEE01BC-FF18-4E3D-921C-39E042691922}"/>
            </a:ext>
          </a:extLst>
        </xdr:cNvPr>
        <xdr:cNvSpPr/>
      </xdr:nvSpPr>
      <xdr:spPr>
        <a:xfrm>
          <a:off x="7029450" y="1057178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99619</xdr:rowOff>
    </xdr:from>
    <xdr:to>
      <xdr:col>36</xdr:col>
      <xdr:colOff>165100</xdr:colOff>
      <xdr:row>62</xdr:row>
      <xdr:rowOff>29769</xdr:rowOff>
    </xdr:to>
    <xdr:sp macro="" textlink="">
      <xdr:nvSpPr>
        <xdr:cNvPr id="236" name="フローチャート: 判断 235">
          <a:extLst>
            <a:ext uri="{FF2B5EF4-FFF2-40B4-BE49-F238E27FC236}">
              <a16:creationId xmlns:a16="http://schemas.microsoft.com/office/drawing/2014/main" id="{4FEF0818-4D4F-4466-9B33-B8979599CCAB}"/>
            </a:ext>
          </a:extLst>
        </xdr:cNvPr>
        <xdr:cNvSpPr/>
      </xdr:nvSpPr>
      <xdr:spPr>
        <a:xfrm>
          <a:off x="6231890" y="1055425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9692A998-ED4D-4E38-85DC-7AA77A808929}"/>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1BC76EFE-6429-4016-814C-A946EC78203D}"/>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74B61BCE-374B-4FDF-8BDB-EC9A9945FEE5}"/>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5DD4CC1-9503-4F3D-95C6-D8721673676E}"/>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E10481D-208A-4E1F-AE1E-B700E33004FD}"/>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138938</xdr:rowOff>
    </xdr:from>
    <xdr:to>
      <xdr:col>55</xdr:col>
      <xdr:colOff>50800</xdr:colOff>
      <xdr:row>62</xdr:row>
      <xdr:rowOff>69088</xdr:rowOff>
    </xdr:to>
    <xdr:sp macro="" textlink="">
      <xdr:nvSpPr>
        <xdr:cNvPr id="242" name="楕円 241">
          <a:extLst>
            <a:ext uri="{FF2B5EF4-FFF2-40B4-BE49-F238E27FC236}">
              <a16:creationId xmlns:a16="http://schemas.microsoft.com/office/drawing/2014/main" id="{98B40BD7-8013-42D9-86E7-96DF0F8D40C7}"/>
            </a:ext>
          </a:extLst>
        </xdr:cNvPr>
        <xdr:cNvSpPr/>
      </xdr:nvSpPr>
      <xdr:spPr>
        <a:xfrm>
          <a:off x="9394190" y="10593578"/>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117365</xdr:rowOff>
    </xdr:from>
    <xdr:ext cx="469744" cy="259045"/>
    <xdr:sp macro="" textlink="">
      <xdr:nvSpPr>
        <xdr:cNvPr id="243" name="【体育館・プール】&#10;一人当たり面積該当値テキスト">
          <a:extLst>
            <a:ext uri="{FF2B5EF4-FFF2-40B4-BE49-F238E27FC236}">
              <a16:creationId xmlns:a16="http://schemas.microsoft.com/office/drawing/2014/main" id="{267E8725-D6A9-4400-8E4E-A178699D5864}"/>
            </a:ext>
          </a:extLst>
        </xdr:cNvPr>
        <xdr:cNvSpPr txBox="1"/>
      </xdr:nvSpPr>
      <xdr:spPr>
        <a:xfrm>
          <a:off x="9467850" y="1057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144425</xdr:rowOff>
    </xdr:from>
    <xdr:to>
      <xdr:col>50</xdr:col>
      <xdr:colOff>165100</xdr:colOff>
      <xdr:row>62</xdr:row>
      <xdr:rowOff>74575</xdr:rowOff>
    </xdr:to>
    <xdr:sp macro="" textlink="">
      <xdr:nvSpPr>
        <xdr:cNvPr id="244" name="楕円 243">
          <a:extLst>
            <a:ext uri="{FF2B5EF4-FFF2-40B4-BE49-F238E27FC236}">
              <a16:creationId xmlns:a16="http://schemas.microsoft.com/office/drawing/2014/main" id="{CFE30B32-A742-4254-9A5C-1376C95C0C4D}"/>
            </a:ext>
          </a:extLst>
        </xdr:cNvPr>
        <xdr:cNvSpPr/>
      </xdr:nvSpPr>
      <xdr:spPr>
        <a:xfrm>
          <a:off x="8632190" y="1060097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18288</xdr:rowOff>
    </xdr:from>
    <xdr:to>
      <xdr:col>55</xdr:col>
      <xdr:colOff>0</xdr:colOff>
      <xdr:row>62</xdr:row>
      <xdr:rowOff>23775</xdr:rowOff>
    </xdr:to>
    <xdr:cxnSp macro="">
      <xdr:nvCxnSpPr>
        <xdr:cNvPr id="245" name="直線コネクタ 244">
          <a:extLst>
            <a:ext uri="{FF2B5EF4-FFF2-40B4-BE49-F238E27FC236}">
              <a16:creationId xmlns:a16="http://schemas.microsoft.com/office/drawing/2014/main" id="{09B86874-87ED-4B55-8C07-D47C06C4A192}"/>
            </a:ext>
          </a:extLst>
        </xdr:cNvPr>
        <xdr:cNvCxnSpPr/>
      </xdr:nvCxnSpPr>
      <xdr:spPr>
        <a:xfrm flipV="1">
          <a:off x="8686800" y="10651998"/>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148082</xdr:rowOff>
    </xdr:from>
    <xdr:to>
      <xdr:col>46</xdr:col>
      <xdr:colOff>38100</xdr:colOff>
      <xdr:row>62</xdr:row>
      <xdr:rowOff>78232</xdr:rowOff>
    </xdr:to>
    <xdr:sp macro="" textlink="">
      <xdr:nvSpPr>
        <xdr:cNvPr id="246" name="楕円 245">
          <a:extLst>
            <a:ext uri="{FF2B5EF4-FFF2-40B4-BE49-F238E27FC236}">
              <a16:creationId xmlns:a16="http://schemas.microsoft.com/office/drawing/2014/main" id="{124C1484-186A-4DF8-9648-6ADE9D3B2CD8}"/>
            </a:ext>
          </a:extLst>
        </xdr:cNvPr>
        <xdr:cNvSpPr/>
      </xdr:nvSpPr>
      <xdr:spPr>
        <a:xfrm>
          <a:off x="7846060" y="1060462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23775</xdr:rowOff>
    </xdr:from>
    <xdr:to>
      <xdr:col>50</xdr:col>
      <xdr:colOff>114300</xdr:colOff>
      <xdr:row>62</xdr:row>
      <xdr:rowOff>27432</xdr:rowOff>
    </xdr:to>
    <xdr:cxnSp macro="">
      <xdr:nvCxnSpPr>
        <xdr:cNvPr id="247" name="直線コネクタ 246">
          <a:extLst>
            <a:ext uri="{FF2B5EF4-FFF2-40B4-BE49-F238E27FC236}">
              <a16:creationId xmlns:a16="http://schemas.microsoft.com/office/drawing/2014/main" id="{FD4C0DB7-4C9A-47D1-8F6B-341D6596B6FD}"/>
            </a:ext>
          </a:extLst>
        </xdr:cNvPr>
        <xdr:cNvCxnSpPr/>
      </xdr:nvCxnSpPr>
      <xdr:spPr>
        <a:xfrm flipV="1">
          <a:off x="7889240" y="10649865"/>
          <a:ext cx="797560" cy="5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151740</xdr:rowOff>
    </xdr:from>
    <xdr:to>
      <xdr:col>41</xdr:col>
      <xdr:colOff>101600</xdr:colOff>
      <xdr:row>62</xdr:row>
      <xdr:rowOff>81890</xdr:rowOff>
    </xdr:to>
    <xdr:sp macro="" textlink="">
      <xdr:nvSpPr>
        <xdr:cNvPr id="248" name="楕円 247">
          <a:extLst>
            <a:ext uri="{FF2B5EF4-FFF2-40B4-BE49-F238E27FC236}">
              <a16:creationId xmlns:a16="http://schemas.microsoft.com/office/drawing/2014/main" id="{624DF644-08DC-4D6F-8C69-644CBF7132E8}"/>
            </a:ext>
          </a:extLst>
        </xdr:cNvPr>
        <xdr:cNvSpPr/>
      </xdr:nvSpPr>
      <xdr:spPr>
        <a:xfrm>
          <a:off x="7029450" y="106101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27432</xdr:rowOff>
    </xdr:from>
    <xdr:to>
      <xdr:col>45</xdr:col>
      <xdr:colOff>177800</xdr:colOff>
      <xdr:row>62</xdr:row>
      <xdr:rowOff>31090</xdr:rowOff>
    </xdr:to>
    <xdr:cxnSp macro="">
      <xdr:nvCxnSpPr>
        <xdr:cNvPr id="249" name="直線コネクタ 248">
          <a:extLst>
            <a:ext uri="{FF2B5EF4-FFF2-40B4-BE49-F238E27FC236}">
              <a16:creationId xmlns:a16="http://schemas.microsoft.com/office/drawing/2014/main" id="{23DC4C13-AA44-4AB3-AC20-F1F588323814}"/>
            </a:ext>
          </a:extLst>
        </xdr:cNvPr>
        <xdr:cNvCxnSpPr/>
      </xdr:nvCxnSpPr>
      <xdr:spPr>
        <a:xfrm flipV="1">
          <a:off x="7084060" y="10655427"/>
          <a:ext cx="80518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155397</xdr:rowOff>
    </xdr:from>
    <xdr:to>
      <xdr:col>36</xdr:col>
      <xdr:colOff>165100</xdr:colOff>
      <xdr:row>62</xdr:row>
      <xdr:rowOff>85547</xdr:rowOff>
    </xdr:to>
    <xdr:sp macro="" textlink="">
      <xdr:nvSpPr>
        <xdr:cNvPr id="250" name="楕円 249">
          <a:extLst>
            <a:ext uri="{FF2B5EF4-FFF2-40B4-BE49-F238E27FC236}">
              <a16:creationId xmlns:a16="http://schemas.microsoft.com/office/drawing/2014/main" id="{98D1B77E-E3C7-4252-8BE5-88B9CD1FFA80}"/>
            </a:ext>
          </a:extLst>
        </xdr:cNvPr>
        <xdr:cNvSpPr/>
      </xdr:nvSpPr>
      <xdr:spPr>
        <a:xfrm>
          <a:off x="6231890" y="1061384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31090</xdr:rowOff>
    </xdr:from>
    <xdr:to>
      <xdr:col>41</xdr:col>
      <xdr:colOff>50800</xdr:colOff>
      <xdr:row>62</xdr:row>
      <xdr:rowOff>34747</xdr:rowOff>
    </xdr:to>
    <xdr:cxnSp macro="">
      <xdr:nvCxnSpPr>
        <xdr:cNvPr id="251" name="直線コネクタ 250">
          <a:extLst>
            <a:ext uri="{FF2B5EF4-FFF2-40B4-BE49-F238E27FC236}">
              <a16:creationId xmlns:a16="http://schemas.microsoft.com/office/drawing/2014/main" id="{4D49A425-0C8F-46F1-8EB9-B946875A872E}"/>
            </a:ext>
          </a:extLst>
        </xdr:cNvPr>
        <xdr:cNvCxnSpPr/>
      </xdr:nvCxnSpPr>
      <xdr:spPr>
        <a:xfrm flipV="1">
          <a:off x="6286500" y="10659085"/>
          <a:ext cx="797560" cy="5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65498</xdr:rowOff>
    </xdr:from>
    <xdr:ext cx="469744" cy="259045"/>
    <xdr:sp macro="" textlink="">
      <xdr:nvSpPr>
        <xdr:cNvPr id="252" name="n_1aveValue【体育館・プール】&#10;一人当たり面積">
          <a:extLst>
            <a:ext uri="{FF2B5EF4-FFF2-40B4-BE49-F238E27FC236}">
              <a16:creationId xmlns:a16="http://schemas.microsoft.com/office/drawing/2014/main" id="{1CFE6B8F-6AE6-43A8-B8DD-783CFC503A6E}"/>
            </a:ext>
          </a:extLst>
        </xdr:cNvPr>
        <xdr:cNvSpPr txBox="1"/>
      </xdr:nvSpPr>
      <xdr:spPr>
        <a:xfrm>
          <a:off x="8454467" y="10350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60012</xdr:rowOff>
    </xdr:from>
    <xdr:ext cx="469744" cy="259045"/>
    <xdr:sp macro="" textlink="">
      <xdr:nvSpPr>
        <xdr:cNvPr id="253" name="n_2aveValue【体育館・プール】&#10;一人当たり面積">
          <a:extLst>
            <a:ext uri="{FF2B5EF4-FFF2-40B4-BE49-F238E27FC236}">
              <a16:creationId xmlns:a16="http://schemas.microsoft.com/office/drawing/2014/main" id="{D1BF4135-6A52-420E-9E23-9FBA9BDE9258}"/>
            </a:ext>
          </a:extLst>
        </xdr:cNvPr>
        <xdr:cNvSpPr txBox="1"/>
      </xdr:nvSpPr>
      <xdr:spPr>
        <a:xfrm>
          <a:off x="7673417" y="10343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60012</xdr:rowOff>
    </xdr:from>
    <xdr:ext cx="469744" cy="259045"/>
    <xdr:sp macro="" textlink="">
      <xdr:nvSpPr>
        <xdr:cNvPr id="254" name="n_3aveValue【体育館・プール】&#10;一人当たり面積">
          <a:extLst>
            <a:ext uri="{FF2B5EF4-FFF2-40B4-BE49-F238E27FC236}">
              <a16:creationId xmlns:a16="http://schemas.microsoft.com/office/drawing/2014/main" id="{C2213560-8EE2-435D-A7CA-5DAE4361C851}"/>
            </a:ext>
          </a:extLst>
        </xdr:cNvPr>
        <xdr:cNvSpPr txBox="1"/>
      </xdr:nvSpPr>
      <xdr:spPr>
        <a:xfrm>
          <a:off x="6866332" y="10343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46296</xdr:rowOff>
    </xdr:from>
    <xdr:ext cx="469744" cy="259045"/>
    <xdr:sp macro="" textlink="">
      <xdr:nvSpPr>
        <xdr:cNvPr id="255" name="n_4aveValue【体育館・プール】&#10;一人当たり面積">
          <a:extLst>
            <a:ext uri="{FF2B5EF4-FFF2-40B4-BE49-F238E27FC236}">
              <a16:creationId xmlns:a16="http://schemas.microsoft.com/office/drawing/2014/main" id="{947BE1A9-4979-4BD9-90B9-C759C7BCAF96}"/>
            </a:ext>
          </a:extLst>
        </xdr:cNvPr>
        <xdr:cNvSpPr txBox="1"/>
      </xdr:nvSpPr>
      <xdr:spPr>
        <a:xfrm>
          <a:off x="6068772" y="1033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65702</xdr:rowOff>
    </xdr:from>
    <xdr:ext cx="469744" cy="259045"/>
    <xdr:sp macro="" textlink="">
      <xdr:nvSpPr>
        <xdr:cNvPr id="256" name="n_1mainValue【体育館・プール】&#10;一人当たり面積">
          <a:extLst>
            <a:ext uri="{FF2B5EF4-FFF2-40B4-BE49-F238E27FC236}">
              <a16:creationId xmlns:a16="http://schemas.microsoft.com/office/drawing/2014/main" id="{5DE42231-2C8B-431F-9415-FB3B98F37B7E}"/>
            </a:ext>
          </a:extLst>
        </xdr:cNvPr>
        <xdr:cNvSpPr txBox="1"/>
      </xdr:nvSpPr>
      <xdr:spPr>
        <a:xfrm>
          <a:off x="8454467" y="1069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69359</xdr:rowOff>
    </xdr:from>
    <xdr:ext cx="469744" cy="259045"/>
    <xdr:sp macro="" textlink="">
      <xdr:nvSpPr>
        <xdr:cNvPr id="257" name="n_2mainValue【体育館・プール】&#10;一人当たり面積">
          <a:extLst>
            <a:ext uri="{FF2B5EF4-FFF2-40B4-BE49-F238E27FC236}">
              <a16:creationId xmlns:a16="http://schemas.microsoft.com/office/drawing/2014/main" id="{8B060C22-D38F-4A18-ACD3-664600BBACEE}"/>
            </a:ext>
          </a:extLst>
        </xdr:cNvPr>
        <xdr:cNvSpPr txBox="1"/>
      </xdr:nvSpPr>
      <xdr:spPr>
        <a:xfrm>
          <a:off x="7673417" y="1069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73017</xdr:rowOff>
    </xdr:from>
    <xdr:ext cx="469744" cy="259045"/>
    <xdr:sp macro="" textlink="">
      <xdr:nvSpPr>
        <xdr:cNvPr id="258" name="n_3mainValue【体育館・プール】&#10;一人当たり面積">
          <a:extLst>
            <a:ext uri="{FF2B5EF4-FFF2-40B4-BE49-F238E27FC236}">
              <a16:creationId xmlns:a16="http://schemas.microsoft.com/office/drawing/2014/main" id="{A7CA5040-48B4-4D99-8E9F-4962AA87A572}"/>
            </a:ext>
          </a:extLst>
        </xdr:cNvPr>
        <xdr:cNvSpPr txBox="1"/>
      </xdr:nvSpPr>
      <xdr:spPr>
        <a:xfrm>
          <a:off x="6866332" y="1070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76674</xdr:rowOff>
    </xdr:from>
    <xdr:ext cx="469744" cy="259045"/>
    <xdr:sp macro="" textlink="">
      <xdr:nvSpPr>
        <xdr:cNvPr id="259" name="n_4mainValue【体育館・プール】&#10;一人当たり面積">
          <a:extLst>
            <a:ext uri="{FF2B5EF4-FFF2-40B4-BE49-F238E27FC236}">
              <a16:creationId xmlns:a16="http://schemas.microsoft.com/office/drawing/2014/main" id="{70DD3F43-25B4-4C24-A143-66BC16AB1A2E}"/>
            </a:ext>
          </a:extLst>
        </xdr:cNvPr>
        <xdr:cNvSpPr txBox="1"/>
      </xdr:nvSpPr>
      <xdr:spPr>
        <a:xfrm>
          <a:off x="6068772" y="10706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274F597A-9FD8-46AF-A2D6-6A63C540B7C2}"/>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4D9EE1F4-62BF-4937-AB6B-AEC1614B244C}"/>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89D603BE-C0CF-409D-91B2-BAC4C8CF70A9}"/>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FB3A9DFB-B8AC-4663-9154-4CFF3F372C5A}"/>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D611B592-87D9-4A30-8478-16A9228C2AA4}"/>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6B99A7F4-E7F8-440D-AFEB-CB2268BCB49F}"/>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280C6D0D-E51B-4374-8F28-2BB520024ABE}"/>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E3342DA6-F8AD-4892-8F92-20FC8536BA2C}"/>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346E32A6-532D-475F-800D-FCEE2BDFF368}"/>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573E6FA1-2F45-4EB7-9F3F-334253E13FF6}"/>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AA627C67-DC61-4A1C-A664-C5C1CBAD44E0}"/>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1FA81C0E-6B82-490D-A5BB-BF6C7371577A}"/>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BF783CA5-F3C3-441C-8520-87ACEAB60DB1}"/>
            </a:ext>
          </a:extLst>
        </xdr:cNvPr>
        <xdr:cNvSpPr txBox="1"/>
      </xdr:nvSpPr>
      <xdr:spPr>
        <a:xfrm>
          <a:off x="2738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72144020-5BA8-4033-8214-2041C4634D47}"/>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2F7CFA2F-AD4A-4032-BF34-7F92EE22D4F7}"/>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A8A0F590-A7F6-48B6-B9DD-FBE698B1C378}"/>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692CF63D-9A4A-4823-9D95-11429D86E0BC}"/>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89E96234-DC2F-4C07-9338-C19E7D4D83B1}"/>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F82728FA-A53B-488E-BD0C-9CD45D04A2A3}"/>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C1D64CF7-49EF-49E1-A217-A98366642A94}"/>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A2B09F7D-0250-488C-B122-1F648501D50D}"/>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7AF6B44D-858B-450C-9E48-85CD351B617E}"/>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61FBFEFE-9898-4E30-B73F-01E3868C7DFA}"/>
            </a:ext>
          </a:extLst>
        </xdr:cNvPr>
        <xdr:cNvSpPr txBox="1"/>
      </xdr:nvSpPr>
      <xdr:spPr>
        <a:xfrm>
          <a:off x="38686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B48BCDBC-C17C-48A9-8420-A0BF0A33B92A}"/>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B561CC51-A2AE-42B0-B0B4-A3D32A9FE8FC}"/>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65858</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EA97370E-E71D-48BE-B88E-6475973BFEEC}"/>
            </a:ext>
          </a:extLst>
        </xdr:cNvPr>
        <xdr:cNvCxnSpPr/>
      </xdr:nvCxnSpPr>
      <xdr:spPr>
        <a:xfrm flipV="1">
          <a:off x="4173855" y="13437053"/>
          <a:ext cx="0" cy="1480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福祉施設】&#10;有形固定資産減価償却率最小値テキスト">
          <a:extLst>
            <a:ext uri="{FF2B5EF4-FFF2-40B4-BE49-F238E27FC236}">
              <a16:creationId xmlns:a16="http://schemas.microsoft.com/office/drawing/2014/main" id="{D9939819-5673-430F-BA31-5F3F6404D67D}"/>
            </a:ext>
          </a:extLst>
        </xdr:cNvPr>
        <xdr:cNvSpPr txBox="1"/>
      </xdr:nvSpPr>
      <xdr:spPr>
        <a:xfrm>
          <a:off x="421259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377B6DBC-6A2B-4CCD-AF0E-D0CA3B24F59D}"/>
            </a:ext>
          </a:extLst>
        </xdr:cNvPr>
        <xdr:cNvCxnSpPr/>
      </xdr:nvCxnSpPr>
      <xdr:spPr>
        <a:xfrm>
          <a:off x="411226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12535</xdr:rowOff>
    </xdr:from>
    <xdr:ext cx="340478" cy="259045"/>
    <xdr:sp macro="" textlink="">
      <xdr:nvSpPr>
        <xdr:cNvPr id="288" name="【福祉施設】&#10;有形固定資産減価償却率最大値テキスト">
          <a:extLst>
            <a:ext uri="{FF2B5EF4-FFF2-40B4-BE49-F238E27FC236}">
              <a16:creationId xmlns:a16="http://schemas.microsoft.com/office/drawing/2014/main" id="{0D7E3537-8249-43B5-94AA-4EB45825797F}"/>
            </a:ext>
          </a:extLst>
        </xdr:cNvPr>
        <xdr:cNvSpPr txBox="1"/>
      </xdr:nvSpPr>
      <xdr:spPr>
        <a:xfrm>
          <a:off x="4212590" y="132179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65858</xdr:rowOff>
    </xdr:from>
    <xdr:to>
      <xdr:col>24</xdr:col>
      <xdr:colOff>152400</xdr:colOff>
      <xdr:row>78</xdr:row>
      <xdr:rowOff>65858</xdr:rowOff>
    </xdr:to>
    <xdr:cxnSp macro="">
      <xdr:nvCxnSpPr>
        <xdr:cNvPr id="289" name="直線コネクタ 288">
          <a:extLst>
            <a:ext uri="{FF2B5EF4-FFF2-40B4-BE49-F238E27FC236}">
              <a16:creationId xmlns:a16="http://schemas.microsoft.com/office/drawing/2014/main" id="{30CF4F76-AE24-458E-9A2B-EEF1622EFA71}"/>
            </a:ext>
          </a:extLst>
        </xdr:cNvPr>
        <xdr:cNvCxnSpPr/>
      </xdr:nvCxnSpPr>
      <xdr:spPr>
        <a:xfrm>
          <a:off x="4112260" y="134370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148970</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618F490E-398D-479B-8EDE-0D01744D862F}"/>
            </a:ext>
          </a:extLst>
        </xdr:cNvPr>
        <xdr:cNvSpPr txBox="1"/>
      </xdr:nvSpPr>
      <xdr:spPr>
        <a:xfrm>
          <a:off x="4212590" y="14036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126093</xdr:rowOff>
    </xdr:from>
    <xdr:to>
      <xdr:col>24</xdr:col>
      <xdr:colOff>114300</xdr:colOff>
      <xdr:row>83</xdr:row>
      <xdr:rowOff>56243</xdr:rowOff>
    </xdr:to>
    <xdr:sp macro="" textlink="">
      <xdr:nvSpPr>
        <xdr:cNvPr id="291" name="フローチャート: 判断 290">
          <a:extLst>
            <a:ext uri="{FF2B5EF4-FFF2-40B4-BE49-F238E27FC236}">
              <a16:creationId xmlns:a16="http://schemas.microsoft.com/office/drawing/2014/main" id="{56031913-ED46-4A77-A5C5-A87660503404}"/>
            </a:ext>
          </a:extLst>
        </xdr:cNvPr>
        <xdr:cNvSpPr/>
      </xdr:nvSpPr>
      <xdr:spPr>
        <a:xfrm>
          <a:off x="4131310" y="1418880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117929</xdr:rowOff>
    </xdr:from>
    <xdr:to>
      <xdr:col>20</xdr:col>
      <xdr:colOff>38100</xdr:colOff>
      <xdr:row>83</xdr:row>
      <xdr:rowOff>48079</xdr:rowOff>
    </xdr:to>
    <xdr:sp macro="" textlink="">
      <xdr:nvSpPr>
        <xdr:cNvPr id="292" name="フローチャート: 判断 291">
          <a:extLst>
            <a:ext uri="{FF2B5EF4-FFF2-40B4-BE49-F238E27FC236}">
              <a16:creationId xmlns:a16="http://schemas.microsoft.com/office/drawing/2014/main" id="{9E4D1319-D501-40EC-AB7F-FB255CB5B16C}"/>
            </a:ext>
          </a:extLst>
        </xdr:cNvPr>
        <xdr:cNvSpPr/>
      </xdr:nvSpPr>
      <xdr:spPr>
        <a:xfrm>
          <a:off x="3388360" y="1417682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152219</xdr:rowOff>
    </xdr:from>
    <xdr:to>
      <xdr:col>15</xdr:col>
      <xdr:colOff>101600</xdr:colOff>
      <xdr:row>83</xdr:row>
      <xdr:rowOff>82369</xdr:rowOff>
    </xdr:to>
    <xdr:sp macro="" textlink="">
      <xdr:nvSpPr>
        <xdr:cNvPr id="293" name="フローチャート: 判断 292">
          <a:extLst>
            <a:ext uri="{FF2B5EF4-FFF2-40B4-BE49-F238E27FC236}">
              <a16:creationId xmlns:a16="http://schemas.microsoft.com/office/drawing/2014/main" id="{E6D476C2-A53A-41A2-AB02-50A2DCE00676}"/>
            </a:ext>
          </a:extLst>
        </xdr:cNvPr>
        <xdr:cNvSpPr/>
      </xdr:nvSpPr>
      <xdr:spPr>
        <a:xfrm>
          <a:off x="2571750" y="1421111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106499</xdr:rowOff>
    </xdr:from>
    <xdr:to>
      <xdr:col>10</xdr:col>
      <xdr:colOff>165100</xdr:colOff>
      <xdr:row>83</xdr:row>
      <xdr:rowOff>36649</xdr:rowOff>
    </xdr:to>
    <xdr:sp macro="" textlink="">
      <xdr:nvSpPr>
        <xdr:cNvPr id="294" name="フローチャート: 判断 293">
          <a:extLst>
            <a:ext uri="{FF2B5EF4-FFF2-40B4-BE49-F238E27FC236}">
              <a16:creationId xmlns:a16="http://schemas.microsoft.com/office/drawing/2014/main" id="{CD779A3E-F47F-4583-9296-AD80D81153B7}"/>
            </a:ext>
          </a:extLst>
        </xdr:cNvPr>
        <xdr:cNvSpPr/>
      </xdr:nvSpPr>
      <xdr:spPr>
        <a:xfrm>
          <a:off x="1774190" y="1416349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28121</xdr:rowOff>
    </xdr:from>
    <xdr:to>
      <xdr:col>6</xdr:col>
      <xdr:colOff>38100</xdr:colOff>
      <xdr:row>82</xdr:row>
      <xdr:rowOff>129721</xdr:rowOff>
    </xdr:to>
    <xdr:sp macro="" textlink="">
      <xdr:nvSpPr>
        <xdr:cNvPr id="295" name="フローチャート: 判断 294">
          <a:extLst>
            <a:ext uri="{FF2B5EF4-FFF2-40B4-BE49-F238E27FC236}">
              <a16:creationId xmlns:a16="http://schemas.microsoft.com/office/drawing/2014/main" id="{1A15B051-2506-4F8A-A49E-9B6470216895}"/>
            </a:ext>
          </a:extLst>
        </xdr:cNvPr>
        <xdr:cNvSpPr/>
      </xdr:nvSpPr>
      <xdr:spPr>
        <a:xfrm>
          <a:off x="988060" y="1408511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311C23DC-30CD-4E92-8744-2955250FFE92}"/>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1FD563BA-0071-4E4B-8D24-3F865F7DA772}"/>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534489FD-C799-4F26-9B8D-3A7E3E8F592C}"/>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F9F6A34-22BB-4DC5-8273-2887B1CA9450}"/>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019FD23-9BC2-4D5E-812C-F5D9DF5A40C8}"/>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137523</xdr:rowOff>
    </xdr:from>
    <xdr:to>
      <xdr:col>24</xdr:col>
      <xdr:colOff>114300</xdr:colOff>
      <xdr:row>85</xdr:row>
      <xdr:rowOff>67673</xdr:rowOff>
    </xdr:to>
    <xdr:sp macro="" textlink="">
      <xdr:nvSpPr>
        <xdr:cNvPr id="301" name="楕円 300">
          <a:extLst>
            <a:ext uri="{FF2B5EF4-FFF2-40B4-BE49-F238E27FC236}">
              <a16:creationId xmlns:a16="http://schemas.microsoft.com/office/drawing/2014/main" id="{F8D17A09-4BA8-4BA6-9ED3-43ADFABDC566}"/>
            </a:ext>
          </a:extLst>
        </xdr:cNvPr>
        <xdr:cNvSpPr/>
      </xdr:nvSpPr>
      <xdr:spPr>
        <a:xfrm>
          <a:off x="4131310" y="1453551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115950</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7C0FB504-FE1F-4128-BC93-0640FC7325C6}"/>
            </a:ext>
          </a:extLst>
        </xdr:cNvPr>
        <xdr:cNvSpPr txBox="1"/>
      </xdr:nvSpPr>
      <xdr:spPr>
        <a:xfrm>
          <a:off x="4212590" y="1451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99968</xdr:rowOff>
    </xdr:from>
    <xdr:to>
      <xdr:col>20</xdr:col>
      <xdr:colOff>38100</xdr:colOff>
      <xdr:row>85</xdr:row>
      <xdr:rowOff>30118</xdr:rowOff>
    </xdr:to>
    <xdr:sp macro="" textlink="">
      <xdr:nvSpPr>
        <xdr:cNvPr id="303" name="楕円 302">
          <a:extLst>
            <a:ext uri="{FF2B5EF4-FFF2-40B4-BE49-F238E27FC236}">
              <a16:creationId xmlns:a16="http://schemas.microsoft.com/office/drawing/2014/main" id="{D808BDE0-59D6-40D7-9923-11617410A7A8}"/>
            </a:ext>
          </a:extLst>
        </xdr:cNvPr>
        <xdr:cNvSpPr/>
      </xdr:nvSpPr>
      <xdr:spPr>
        <a:xfrm>
          <a:off x="3388360" y="1449795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150768</xdr:rowOff>
    </xdr:from>
    <xdr:to>
      <xdr:col>24</xdr:col>
      <xdr:colOff>63500</xdr:colOff>
      <xdr:row>85</xdr:row>
      <xdr:rowOff>16873</xdr:rowOff>
    </xdr:to>
    <xdr:cxnSp macro="">
      <xdr:nvCxnSpPr>
        <xdr:cNvPr id="304" name="直線コネクタ 303">
          <a:extLst>
            <a:ext uri="{FF2B5EF4-FFF2-40B4-BE49-F238E27FC236}">
              <a16:creationId xmlns:a16="http://schemas.microsoft.com/office/drawing/2014/main" id="{8A698F20-99E3-46FD-8591-39FE4C6A7891}"/>
            </a:ext>
          </a:extLst>
        </xdr:cNvPr>
        <xdr:cNvCxnSpPr/>
      </xdr:nvCxnSpPr>
      <xdr:spPr>
        <a:xfrm>
          <a:off x="3431540" y="14552568"/>
          <a:ext cx="742950" cy="41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62412</xdr:rowOff>
    </xdr:from>
    <xdr:to>
      <xdr:col>15</xdr:col>
      <xdr:colOff>101600</xdr:colOff>
      <xdr:row>84</xdr:row>
      <xdr:rowOff>164012</xdr:rowOff>
    </xdr:to>
    <xdr:sp macro="" textlink="">
      <xdr:nvSpPr>
        <xdr:cNvPr id="305" name="楕円 304">
          <a:extLst>
            <a:ext uri="{FF2B5EF4-FFF2-40B4-BE49-F238E27FC236}">
              <a16:creationId xmlns:a16="http://schemas.microsoft.com/office/drawing/2014/main" id="{1F9DF612-C21A-4906-8A84-9A75798B43F3}"/>
            </a:ext>
          </a:extLst>
        </xdr:cNvPr>
        <xdr:cNvSpPr/>
      </xdr:nvSpPr>
      <xdr:spPr>
        <a:xfrm>
          <a:off x="2571750" y="14460402"/>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113212</xdr:rowOff>
    </xdr:from>
    <xdr:to>
      <xdr:col>19</xdr:col>
      <xdr:colOff>177800</xdr:colOff>
      <xdr:row>84</xdr:row>
      <xdr:rowOff>150768</xdr:rowOff>
    </xdr:to>
    <xdr:cxnSp macro="">
      <xdr:nvCxnSpPr>
        <xdr:cNvPr id="306" name="直線コネクタ 305">
          <a:extLst>
            <a:ext uri="{FF2B5EF4-FFF2-40B4-BE49-F238E27FC236}">
              <a16:creationId xmlns:a16="http://schemas.microsoft.com/office/drawing/2014/main" id="{408A339D-7043-477F-AEC4-A9BB0E64A4C4}"/>
            </a:ext>
          </a:extLst>
        </xdr:cNvPr>
        <xdr:cNvCxnSpPr/>
      </xdr:nvCxnSpPr>
      <xdr:spPr>
        <a:xfrm>
          <a:off x="2626360" y="14515012"/>
          <a:ext cx="80518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24856</xdr:rowOff>
    </xdr:from>
    <xdr:to>
      <xdr:col>10</xdr:col>
      <xdr:colOff>165100</xdr:colOff>
      <xdr:row>84</xdr:row>
      <xdr:rowOff>126456</xdr:rowOff>
    </xdr:to>
    <xdr:sp macro="" textlink="">
      <xdr:nvSpPr>
        <xdr:cNvPr id="307" name="楕円 306">
          <a:extLst>
            <a:ext uri="{FF2B5EF4-FFF2-40B4-BE49-F238E27FC236}">
              <a16:creationId xmlns:a16="http://schemas.microsoft.com/office/drawing/2014/main" id="{64F2F22C-FB3E-4C6C-B1EB-B0F84051BB68}"/>
            </a:ext>
          </a:extLst>
        </xdr:cNvPr>
        <xdr:cNvSpPr/>
      </xdr:nvSpPr>
      <xdr:spPr>
        <a:xfrm>
          <a:off x="1774190" y="14422846"/>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75656</xdr:rowOff>
    </xdr:from>
    <xdr:to>
      <xdr:col>15</xdr:col>
      <xdr:colOff>50800</xdr:colOff>
      <xdr:row>84</xdr:row>
      <xdr:rowOff>113212</xdr:rowOff>
    </xdr:to>
    <xdr:cxnSp macro="">
      <xdr:nvCxnSpPr>
        <xdr:cNvPr id="308" name="直線コネクタ 307">
          <a:extLst>
            <a:ext uri="{FF2B5EF4-FFF2-40B4-BE49-F238E27FC236}">
              <a16:creationId xmlns:a16="http://schemas.microsoft.com/office/drawing/2014/main" id="{DAE74F87-A87A-4E89-A2CF-EAC03987F5A9}"/>
            </a:ext>
          </a:extLst>
        </xdr:cNvPr>
        <xdr:cNvCxnSpPr/>
      </xdr:nvCxnSpPr>
      <xdr:spPr>
        <a:xfrm>
          <a:off x="1828800" y="14477456"/>
          <a:ext cx="79756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157118</xdr:rowOff>
    </xdr:from>
    <xdr:to>
      <xdr:col>6</xdr:col>
      <xdr:colOff>38100</xdr:colOff>
      <xdr:row>84</xdr:row>
      <xdr:rowOff>87268</xdr:rowOff>
    </xdr:to>
    <xdr:sp macro="" textlink="">
      <xdr:nvSpPr>
        <xdr:cNvPr id="309" name="楕円 308">
          <a:extLst>
            <a:ext uri="{FF2B5EF4-FFF2-40B4-BE49-F238E27FC236}">
              <a16:creationId xmlns:a16="http://schemas.microsoft.com/office/drawing/2014/main" id="{7C84840E-88FD-4577-B040-8B1933CD6D21}"/>
            </a:ext>
          </a:extLst>
        </xdr:cNvPr>
        <xdr:cNvSpPr/>
      </xdr:nvSpPr>
      <xdr:spPr>
        <a:xfrm>
          <a:off x="988060" y="1438937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36468</xdr:rowOff>
    </xdr:from>
    <xdr:to>
      <xdr:col>10</xdr:col>
      <xdr:colOff>114300</xdr:colOff>
      <xdr:row>84</xdr:row>
      <xdr:rowOff>75656</xdr:rowOff>
    </xdr:to>
    <xdr:cxnSp macro="">
      <xdr:nvCxnSpPr>
        <xdr:cNvPr id="310" name="直線コネクタ 309">
          <a:extLst>
            <a:ext uri="{FF2B5EF4-FFF2-40B4-BE49-F238E27FC236}">
              <a16:creationId xmlns:a16="http://schemas.microsoft.com/office/drawing/2014/main" id="{36A4BC0D-70AD-4D5F-B709-CD30DDE8147F}"/>
            </a:ext>
          </a:extLst>
        </xdr:cNvPr>
        <xdr:cNvCxnSpPr/>
      </xdr:nvCxnSpPr>
      <xdr:spPr>
        <a:xfrm>
          <a:off x="1031240" y="14438268"/>
          <a:ext cx="79756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64606</xdr:rowOff>
    </xdr:from>
    <xdr:ext cx="405111" cy="259045"/>
    <xdr:sp macro="" textlink="">
      <xdr:nvSpPr>
        <xdr:cNvPr id="311" name="n_1aveValue【福祉施設】&#10;有形固定資産減価償却率">
          <a:extLst>
            <a:ext uri="{FF2B5EF4-FFF2-40B4-BE49-F238E27FC236}">
              <a16:creationId xmlns:a16="http://schemas.microsoft.com/office/drawing/2014/main" id="{F3652296-A405-4C1B-9FB0-8015A8B2EC0B}"/>
            </a:ext>
          </a:extLst>
        </xdr:cNvPr>
        <xdr:cNvSpPr txBox="1"/>
      </xdr:nvSpPr>
      <xdr:spPr>
        <a:xfrm>
          <a:off x="3239144" y="13948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98896</xdr:rowOff>
    </xdr:from>
    <xdr:ext cx="405111" cy="259045"/>
    <xdr:sp macro="" textlink="">
      <xdr:nvSpPr>
        <xdr:cNvPr id="312" name="n_2aveValue【福祉施設】&#10;有形固定資産減価償却率">
          <a:extLst>
            <a:ext uri="{FF2B5EF4-FFF2-40B4-BE49-F238E27FC236}">
              <a16:creationId xmlns:a16="http://schemas.microsoft.com/office/drawing/2014/main" id="{946BD4EF-782F-48B6-8818-ECEB69EEB007}"/>
            </a:ext>
          </a:extLst>
        </xdr:cNvPr>
        <xdr:cNvSpPr txBox="1"/>
      </xdr:nvSpPr>
      <xdr:spPr>
        <a:xfrm>
          <a:off x="2439044" y="13982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53176</xdr:rowOff>
    </xdr:from>
    <xdr:ext cx="405111" cy="259045"/>
    <xdr:sp macro="" textlink="">
      <xdr:nvSpPr>
        <xdr:cNvPr id="313" name="n_3aveValue【福祉施設】&#10;有形固定資産減価償却率">
          <a:extLst>
            <a:ext uri="{FF2B5EF4-FFF2-40B4-BE49-F238E27FC236}">
              <a16:creationId xmlns:a16="http://schemas.microsoft.com/office/drawing/2014/main" id="{6681E029-AB19-48F2-B4E4-76F73A88C562}"/>
            </a:ext>
          </a:extLst>
        </xdr:cNvPr>
        <xdr:cNvSpPr txBox="1"/>
      </xdr:nvSpPr>
      <xdr:spPr>
        <a:xfrm>
          <a:off x="1641484" y="13944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146248</xdr:rowOff>
    </xdr:from>
    <xdr:ext cx="405111" cy="259045"/>
    <xdr:sp macro="" textlink="">
      <xdr:nvSpPr>
        <xdr:cNvPr id="314" name="n_4aveValue【福祉施設】&#10;有形固定資産減価償却率">
          <a:extLst>
            <a:ext uri="{FF2B5EF4-FFF2-40B4-BE49-F238E27FC236}">
              <a16:creationId xmlns:a16="http://schemas.microsoft.com/office/drawing/2014/main" id="{112E61F2-131C-4479-95FD-127DDB5323E3}"/>
            </a:ext>
          </a:extLst>
        </xdr:cNvPr>
        <xdr:cNvSpPr txBox="1"/>
      </xdr:nvSpPr>
      <xdr:spPr>
        <a:xfrm>
          <a:off x="855354" y="13860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21245</xdr:rowOff>
    </xdr:from>
    <xdr:ext cx="405111" cy="259045"/>
    <xdr:sp macro="" textlink="">
      <xdr:nvSpPr>
        <xdr:cNvPr id="315" name="n_1mainValue【福祉施設】&#10;有形固定資産減価償却率">
          <a:extLst>
            <a:ext uri="{FF2B5EF4-FFF2-40B4-BE49-F238E27FC236}">
              <a16:creationId xmlns:a16="http://schemas.microsoft.com/office/drawing/2014/main" id="{57C55F3F-9B31-4646-8D9B-0E66808E0861}"/>
            </a:ext>
          </a:extLst>
        </xdr:cNvPr>
        <xdr:cNvSpPr txBox="1"/>
      </xdr:nvSpPr>
      <xdr:spPr>
        <a:xfrm>
          <a:off x="3239144" y="14590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155139</xdr:rowOff>
    </xdr:from>
    <xdr:ext cx="405111" cy="259045"/>
    <xdr:sp macro="" textlink="">
      <xdr:nvSpPr>
        <xdr:cNvPr id="316" name="n_2mainValue【福祉施設】&#10;有形固定資産減価償却率">
          <a:extLst>
            <a:ext uri="{FF2B5EF4-FFF2-40B4-BE49-F238E27FC236}">
              <a16:creationId xmlns:a16="http://schemas.microsoft.com/office/drawing/2014/main" id="{F4A3979C-78F6-405E-8E25-961B4E299F7C}"/>
            </a:ext>
          </a:extLst>
        </xdr:cNvPr>
        <xdr:cNvSpPr txBox="1"/>
      </xdr:nvSpPr>
      <xdr:spPr>
        <a:xfrm>
          <a:off x="2439044" y="1455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117583</xdr:rowOff>
    </xdr:from>
    <xdr:ext cx="405111" cy="259045"/>
    <xdr:sp macro="" textlink="">
      <xdr:nvSpPr>
        <xdr:cNvPr id="317" name="n_3mainValue【福祉施設】&#10;有形固定資産減価償却率">
          <a:extLst>
            <a:ext uri="{FF2B5EF4-FFF2-40B4-BE49-F238E27FC236}">
              <a16:creationId xmlns:a16="http://schemas.microsoft.com/office/drawing/2014/main" id="{9CFAC23F-F66E-4D5F-BB8A-2C1A580859FF}"/>
            </a:ext>
          </a:extLst>
        </xdr:cNvPr>
        <xdr:cNvSpPr txBox="1"/>
      </xdr:nvSpPr>
      <xdr:spPr>
        <a:xfrm>
          <a:off x="1641484" y="1451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78395</xdr:rowOff>
    </xdr:from>
    <xdr:ext cx="405111" cy="259045"/>
    <xdr:sp macro="" textlink="">
      <xdr:nvSpPr>
        <xdr:cNvPr id="318" name="n_4mainValue【福祉施設】&#10;有形固定資産減価償却率">
          <a:extLst>
            <a:ext uri="{FF2B5EF4-FFF2-40B4-BE49-F238E27FC236}">
              <a16:creationId xmlns:a16="http://schemas.microsoft.com/office/drawing/2014/main" id="{563E9BE9-75B0-4904-A684-8ACDC2483C64}"/>
            </a:ext>
          </a:extLst>
        </xdr:cNvPr>
        <xdr:cNvSpPr txBox="1"/>
      </xdr:nvSpPr>
      <xdr:spPr>
        <a:xfrm>
          <a:off x="855354" y="14480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320986B7-D23B-4450-BC7A-BAD01E0FA986}"/>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29B76DAD-93B5-4370-A7C3-8A90609DAB02}"/>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743FEE2A-2629-4106-B6D9-96BADCEE23E8}"/>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7E19C23F-7125-47D3-BB3B-88BB93EE5CC7}"/>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9E3A3654-5EBB-4229-BDAE-FB81CF409AE0}"/>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BDC3460A-57B1-4292-BCA4-6BD4B6EC8EB0}"/>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98586788-080E-4820-9DBF-B89289C2D192}"/>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5198AE6E-0560-4828-A1DC-E54C4C7B802A}"/>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5A9D18E0-8413-43C1-B60A-836EDC3BDA20}"/>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E2726C33-1E9A-4122-9B73-E9BF410D68DE}"/>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9" name="直線コネクタ 328">
          <a:extLst>
            <a:ext uri="{FF2B5EF4-FFF2-40B4-BE49-F238E27FC236}">
              <a16:creationId xmlns:a16="http://schemas.microsoft.com/office/drawing/2014/main" id="{88CF60FC-5465-4F48-8B65-4EE34EB3BADA}"/>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0" name="テキスト ボックス 329">
          <a:extLst>
            <a:ext uri="{FF2B5EF4-FFF2-40B4-BE49-F238E27FC236}">
              <a16:creationId xmlns:a16="http://schemas.microsoft.com/office/drawing/2014/main" id="{43697AFC-1B0D-4C01-A910-6A8AD6DB570F}"/>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1" name="直線コネクタ 330">
          <a:extLst>
            <a:ext uri="{FF2B5EF4-FFF2-40B4-BE49-F238E27FC236}">
              <a16:creationId xmlns:a16="http://schemas.microsoft.com/office/drawing/2014/main" id="{CAED1F7D-E7D8-43BE-AF5B-A511D6A4982F}"/>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2" name="テキスト ボックス 331">
          <a:extLst>
            <a:ext uri="{FF2B5EF4-FFF2-40B4-BE49-F238E27FC236}">
              <a16:creationId xmlns:a16="http://schemas.microsoft.com/office/drawing/2014/main" id="{523E5DE8-5A46-4B0C-8397-BCA3AB7BB4FE}"/>
            </a:ext>
          </a:extLst>
        </xdr:cNvPr>
        <xdr:cNvSpPr txBox="1"/>
      </xdr:nvSpPr>
      <xdr:spPr>
        <a:xfrm>
          <a:off x="5527221"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3" name="直線コネクタ 332">
          <a:extLst>
            <a:ext uri="{FF2B5EF4-FFF2-40B4-BE49-F238E27FC236}">
              <a16:creationId xmlns:a16="http://schemas.microsoft.com/office/drawing/2014/main" id="{564A7AF4-12AD-4668-AE39-9BC38806AE54}"/>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4" name="テキスト ボックス 333">
          <a:extLst>
            <a:ext uri="{FF2B5EF4-FFF2-40B4-BE49-F238E27FC236}">
              <a16:creationId xmlns:a16="http://schemas.microsoft.com/office/drawing/2014/main" id="{362AC980-154F-41D1-BE41-C3F97A39B65B}"/>
            </a:ext>
          </a:extLst>
        </xdr:cNvPr>
        <xdr:cNvSpPr txBox="1"/>
      </xdr:nvSpPr>
      <xdr:spPr>
        <a:xfrm>
          <a:off x="5527221"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5" name="直線コネクタ 334">
          <a:extLst>
            <a:ext uri="{FF2B5EF4-FFF2-40B4-BE49-F238E27FC236}">
              <a16:creationId xmlns:a16="http://schemas.microsoft.com/office/drawing/2014/main" id="{2BC8B30B-FEAB-4DD4-A365-B8EDF9D16ECD}"/>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6" name="テキスト ボックス 335">
          <a:extLst>
            <a:ext uri="{FF2B5EF4-FFF2-40B4-BE49-F238E27FC236}">
              <a16:creationId xmlns:a16="http://schemas.microsoft.com/office/drawing/2014/main" id="{B711C15C-5A6F-4F98-AA2C-EFA5B6CA4966}"/>
            </a:ext>
          </a:extLst>
        </xdr:cNvPr>
        <xdr:cNvSpPr txBox="1"/>
      </xdr:nvSpPr>
      <xdr:spPr>
        <a:xfrm>
          <a:off x="5527221"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ED880F2B-E606-4432-B72A-816F088B1242}"/>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D31D09FD-92DA-4159-9FAE-4C020382FCB9}"/>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8D43A1C8-472D-4F56-AAAA-F18165E714EB}"/>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54102</xdr:rowOff>
    </xdr:from>
    <xdr:to>
      <xdr:col>54</xdr:col>
      <xdr:colOff>189865</xdr:colOff>
      <xdr:row>86</xdr:row>
      <xdr:rowOff>1524</xdr:rowOff>
    </xdr:to>
    <xdr:cxnSp macro="">
      <xdr:nvCxnSpPr>
        <xdr:cNvPr id="340" name="直線コネクタ 339">
          <a:extLst>
            <a:ext uri="{FF2B5EF4-FFF2-40B4-BE49-F238E27FC236}">
              <a16:creationId xmlns:a16="http://schemas.microsoft.com/office/drawing/2014/main" id="{9FDD7C76-05DB-48DA-BC7D-B21FF2701882}"/>
            </a:ext>
          </a:extLst>
        </xdr:cNvPr>
        <xdr:cNvCxnSpPr/>
      </xdr:nvCxnSpPr>
      <xdr:spPr>
        <a:xfrm flipV="1">
          <a:off x="9429115" y="13431012"/>
          <a:ext cx="0" cy="1315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5351</xdr:rowOff>
    </xdr:from>
    <xdr:ext cx="469744" cy="259045"/>
    <xdr:sp macro="" textlink="">
      <xdr:nvSpPr>
        <xdr:cNvPr id="341" name="【福祉施設】&#10;一人当たり面積最小値テキスト">
          <a:extLst>
            <a:ext uri="{FF2B5EF4-FFF2-40B4-BE49-F238E27FC236}">
              <a16:creationId xmlns:a16="http://schemas.microsoft.com/office/drawing/2014/main" id="{191154F7-D774-4219-8F09-C39341D4E7CD}"/>
            </a:ext>
          </a:extLst>
        </xdr:cNvPr>
        <xdr:cNvSpPr txBox="1"/>
      </xdr:nvSpPr>
      <xdr:spPr>
        <a:xfrm>
          <a:off x="9467850" y="14751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1524</xdr:rowOff>
    </xdr:from>
    <xdr:to>
      <xdr:col>55</xdr:col>
      <xdr:colOff>88900</xdr:colOff>
      <xdr:row>86</xdr:row>
      <xdr:rowOff>1524</xdr:rowOff>
    </xdr:to>
    <xdr:cxnSp macro="">
      <xdr:nvCxnSpPr>
        <xdr:cNvPr id="342" name="直線コネクタ 341">
          <a:extLst>
            <a:ext uri="{FF2B5EF4-FFF2-40B4-BE49-F238E27FC236}">
              <a16:creationId xmlns:a16="http://schemas.microsoft.com/office/drawing/2014/main" id="{E7D390CB-E0E3-4C64-9B89-5BB1A26C8A4C}"/>
            </a:ext>
          </a:extLst>
        </xdr:cNvPr>
        <xdr:cNvCxnSpPr/>
      </xdr:nvCxnSpPr>
      <xdr:spPr>
        <a:xfrm>
          <a:off x="9356090" y="1474622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779</xdr:rowOff>
    </xdr:from>
    <xdr:ext cx="469744" cy="259045"/>
    <xdr:sp macro="" textlink="">
      <xdr:nvSpPr>
        <xdr:cNvPr id="343" name="【福祉施設】&#10;一人当たり面積最大値テキスト">
          <a:extLst>
            <a:ext uri="{FF2B5EF4-FFF2-40B4-BE49-F238E27FC236}">
              <a16:creationId xmlns:a16="http://schemas.microsoft.com/office/drawing/2014/main" id="{5B2B7F92-531F-4114-BE13-789BD39F0CAF}"/>
            </a:ext>
          </a:extLst>
        </xdr:cNvPr>
        <xdr:cNvSpPr txBox="1"/>
      </xdr:nvSpPr>
      <xdr:spPr>
        <a:xfrm>
          <a:off x="9467850" y="13202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54102</xdr:rowOff>
    </xdr:from>
    <xdr:to>
      <xdr:col>55</xdr:col>
      <xdr:colOff>88900</xdr:colOff>
      <xdr:row>78</xdr:row>
      <xdr:rowOff>54102</xdr:rowOff>
    </xdr:to>
    <xdr:cxnSp macro="">
      <xdr:nvCxnSpPr>
        <xdr:cNvPr id="344" name="直線コネクタ 343">
          <a:extLst>
            <a:ext uri="{FF2B5EF4-FFF2-40B4-BE49-F238E27FC236}">
              <a16:creationId xmlns:a16="http://schemas.microsoft.com/office/drawing/2014/main" id="{6874DDF0-2637-450E-82A4-5492CDAAC1DA}"/>
            </a:ext>
          </a:extLst>
        </xdr:cNvPr>
        <xdr:cNvCxnSpPr/>
      </xdr:nvCxnSpPr>
      <xdr:spPr>
        <a:xfrm>
          <a:off x="9356090" y="1343101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113047</xdr:rowOff>
    </xdr:from>
    <xdr:ext cx="469744" cy="259045"/>
    <xdr:sp macro="" textlink="">
      <xdr:nvSpPr>
        <xdr:cNvPr id="345" name="【福祉施設】&#10;一人当たり面積平均値テキスト">
          <a:extLst>
            <a:ext uri="{FF2B5EF4-FFF2-40B4-BE49-F238E27FC236}">
              <a16:creationId xmlns:a16="http://schemas.microsoft.com/office/drawing/2014/main" id="{AE22CCDE-2C89-4927-A3A3-816657EA3A0A}"/>
            </a:ext>
          </a:extLst>
        </xdr:cNvPr>
        <xdr:cNvSpPr txBox="1"/>
      </xdr:nvSpPr>
      <xdr:spPr>
        <a:xfrm>
          <a:off x="9467850" y="14171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90170</xdr:rowOff>
    </xdr:from>
    <xdr:to>
      <xdr:col>55</xdr:col>
      <xdr:colOff>50800</xdr:colOff>
      <xdr:row>84</xdr:row>
      <xdr:rowOff>20320</xdr:rowOff>
    </xdr:to>
    <xdr:sp macro="" textlink="">
      <xdr:nvSpPr>
        <xdr:cNvPr id="346" name="フローチャート: 判断 345">
          <a:extLst>
            <a:ext uri="{FF2B5EF4-FFF2-40B4-BE49-F238E27FC236}">
              <a16:creationId xmlns:a16="http://schemas.microsoft.com/office/drawing/2014/main" id="{37EF4FD7-D6CB-4E33-B9FF-91A0FA242069}"/>
            </a:ext>
          </a:extLst>
        </xdr:cNvPr>
        <xdr:cNvSpPr/>
      </xdr:nvSpPr>
      <xdr:spPr>
        <a:xfrm>
          <a:off x="9394190" y="14324330"/>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47" name="フローチャート: 判断 346">
          <a:extLst>
            <a:ext uri="{FF2B5EF4-FFF2-40B4-BE49-F238E27FC236}">
              <a16:creationId xmlns:a16="http://schemas.microsoft.com/office/drawing/2014/main" id="{9D588D2F-E9BA-407F-8E32-DCEE2D8DE65C}"/>
            </a:ext>
          </a:extLst>
        </xdr:cNvPr>
        <xdr:cNvSpPr/>
      </xdr:nvSpPr>
      <xdr:spPr>
        <a:xfrm>
          <a:off x="8632190" y="1434566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78739</xdr:rowOff>
    </xdr:from>
    <xdr:to>
      <xdr:col>46</xdr:col>
      <xdr:colOff>38100</xdr:colOff>
      <xdr:row>84</xdr:row>
      <xdr:rowOff>8889</xdr:rowOff>
    </xdr:to>
    <xdr:sp macro="" textlink="">
      <xdr:nvSpPr>
        <xdr:cNvPr id="348" name="フローチャート: 判断 347">
          <a:extLst>
            <a:ext uri="{FF2B5EF4-FFF2-40B4-BE49-F238E27FC236}">
              <a16:creationId xmlns:a16="http://schemas.microsoft.com/office/drawing/2014/main" id="{E03F88C4-E270-4060-8EDD-A21BD1FC4252}"/>
            </a:ext>
          </a:extLst>
        </xdr:cNvPr>
        <xdr:cNvSpPr/>
      </xdr:nvSpPr>
      <xdr:spPr>
        <a:xfrm>
          <a:off x="7846060" y="1430908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71882</xdr:rowOff>
    </xdr:from>
    <xdr:to>
      <xdr:col>41</xdr:col>
      <xdr:colOff>101600</xdr:colOff>
      <xdr:row>84</xdr:row>
      <xdr:rowOff>2032</xdr:rowOff>
    </xdr:to>
    <xdr:sp macro="" textlink="">
      <xdr:nvSpPr>
        <xdr:cNvPr id="349" name="フローチャート: 判断 348">
          <a:extLst>
            <a:ext uri="{FF2B5EF4-FFF2-40B4-BE49-F238E27FC236}">
              <a16:creationId xmlns:a16="http://schemas.microsoft.com/office/drawing/2014/main" id="{03ED8694-1F4E-4EDE-8339-F7F6CBDE1316}"/>
            </a:ext>
          </a:extLst>
        </xdr:cNvPr>
        <xdr:cNvSpPr/>
      </xdr:nvSpPr>
      <xdr:spPr>
        <a:xfrm>
          <a:off x="7029450" y="1430032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94742</xdr:rowOff>
    </xdr:from>
    <xdr:to>
      <xdr:col>36</xdr:col>
      <xdr:colOff>165100</xdr:colOff>
      <xdr:row>84</xdr:row>
      <xdr:rowOff>24892</xdr:rowOff>
    </xdr:to>
    <xdr:sp macro="" textlink="">
      <xdr:nvSpPr>
        <xdr:cNvPr id="350" name="フローチャート: 判断 349">
          <a:extLst>
            <a:ext uri="{FF2B5EF4-FFF2-40B4-BE49-F238E27FC236}">
              <a16:creationId xmlns:a16="http://schemas.microsoft.com/office/drawing/2014/main" id="{5DB5CF8A-E4AD-43D9-A258-15D25D643A75}"/>
            </a:ext>
          </a:extLst>
        </xdr:cNvPr>
        <xdr:cNvSpPr/>
      </xdr:nvSpPr>
      <xdr:spPr>
        <a:xfrm>
          <a:off x="6231890" y="14328902"/>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91EBAF8C-0CCC-4BE6-BD8E-283D5A13B7DF}"/>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893127C9-F129-4945-B81E-2221C4481C8A}"/>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2A9FC070-7972-46D6-A3C7-EEED837286CC}"/>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3362A1E-89A8-4299-89D2-3FD39817D3CD}"/>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865993C1-1E6E-4AB4-B443-B7B89BB46FB0}"/>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1015</xdr:rowOff>
    </xdr:from>
    <xdr:to>
      <xdr:col>55</xdr:col>
      <xdr:colOff>50800</xdr:colOff>
      <xdr:row>85</xdr:row>
      <xdr:rowOff>102615</xdr:rowOff>
    </xdr:to>
    <xdr:sp macro="" textlink="">
      <xdr:nvSpPr>
        <xdr:cNvPr id="356" name="楕円 355">
          <a:extLst>
            <a:ext uri="{FF2B5EF4-FFF2-40B4-BE49-F238E27FC236}">
              <a16:creationId xmlns:a16="http://schemas.microsoft.com/office/drawing/2014/main" id="{7D8D080C-C254-4437-ACD0-82438B1D780F}"/>
            </a:ext>
          </a:extLst>
        </xdr:cNvPr>
        <xdr:cNvSpPr/>
      </xdr:nvSpPr>
      <xdr:spPr>
        <a:xfrm>
          <a:off x="9394190" y="14574265"/>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87392</xdr:rowOff>
    </xdr:from>
    <xdr:ext cx="469744" cy="259045"/>
    <xdr:sp macro="" textlink="">
      <xdr:nvSpPr>
        <xdr:cNvPr id="357" name="【福祉施設】&#10;一人当たり面積該当値テキスト">
          <a:extLst>
            <a:ext uri="{FF2B5EF4-FFF2-40B4-BE49-F238E27FC236}">
              <a16:creationId xmlns:a16="http://schemas.microsoft.com/office/drawing/2014/main" id="{BAFDF70F-85D2-4D3F-BF19-7B1A1806D316}"/>
            </a:ext>
          </a:extLst>
        </xdr:cNvPr>
        <xdr:cNvSpPr txBox="1"/>
      </xdr:nvSpPr>
      <xdr:spPr>
        <a:xfrm>
          <a:off x="9467850" y="14491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5587</xdr:rowOff>
    </xdr:from>
    <xdr:to>
      <xdr:col>50</xdr:col>
      <xdr:colOff>165100</xdr:colOff>
      <xdr:row>85</xdr:row>
      <xdr:rowOff>107187</xdr:rowOff>
    </xdr:to>
    <xdr:sp macro="" textlink="">
      <xdr:nvSpPr>
        <xdr:cNvPr id="358" name="楕円 357">
          <a:extLst>
            <a:ext uri="{FF2B5EF4-FFF2-40B4-BE49-F238E27FC236}">
              <a16:creationId xmlns:a16="http://schemas.microsoft.com/office/drawing/2014/main" id="{3B0561BE-86C4-4EB5-A71D-A3165A751290}"/>
            </a:ext>
          </a:extLst>
        </xdr:cNvPr>
        <xdr:cNvSpPr/>
      </xdr:nvSpPr>
      <xdr:spPr>
        <a:xfrm>
          <a:off x="8632190" y="14580742"/>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51815</xdr:rowOff>
    </xdr:from>
    <xdr:to>
      <xdr:col>55</xdr:col>
      <xdr:colOff>0</xdr:colOff>
      <xdr:row>85</xdr:row>
      <xdr:rowOff>56387</xdr:rowOff>
    </xdr:to>
    <xdr:cxnSp macro="">
      <xdr:nvCxnSpPr>
        <xdr:cNvPr id="359" name="直線コネクタ 358">
          <a:extLst>
            <a:ext uri="{FF2B5EF4-FFF2-40B4-BE49-F238E27FC236}">
              <a16:creationId xmlns:a16="http://schemas.microsoft.com/office/drawing/2014/main" id="{A02A7F83-50E4-452D-995D-5189A7AE2F2D}"/>
            </a:ext>
          </a:extLst>
        </xdr:cNvPr>
        <xdr:cNvCxnSpPr/>
      </xdr:nvCxnSpPr>
      <xdr:spPr>
        <a:xfrm flipV="1">
          <a:off x="8686800" y="14628875"/>
          <a:ext cx="7429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5587</xdr:rowOff>
    </xdr:from>
    <xdr:to>
      <xdr:col>46</xdr:col>
      <xdr:colOff>38100</xdr:colOff>
      <xdr:row>85</xdr:row>
      <xdr:rowOff>107187</xdr:rowOff>
    </xdr:to>
    <xdr:sp macro="" textlink="">
      <xdr:nvSpPr>
        <xdr:cNvPr id="360" name="楕円 359">
          <a:extLst>
            <a:ext uri="{FF2B5EF4-FFF2-40B4-BE49-F238E27FC236}">
              <a16:creationId xmlns:a16="http://schemas.microsoft.com/office/drawing/2014/main" id="{9DA1F769-346B-49CE-A69D-BF3270AB5C8D}"/>
            </a:ext>
          </a:extLst>
        </xdr:cNvPr>
        <xdr:cNvSpPr/>
      </xdr:nvSpPr>
      <xdr:spPr>
        <a:xfrm>
          <a:off x="7846060" y="145807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56387</xdr:rowOff>
    </xdr:from>
    <xdr:to>
      <xdr:col>50</xdr:col>
      <xdr:colOff>114300</xdr:colOff>
      <xdr:row>85</xdr:row>
      <xdr:rowOff>56387</xdr:rowOff>
    </xdr:to>
    <xdr:cxnSp macro="">
      <xdr:nvCxnSpPr>
        <xdr:cNvPr id="361" name="直線コネクタ 360">
          <a:extLst>
            <a:ext uri="{FF2B5EF4-FFF2-40B4-BE49-F238E27FC236}">
              <a16:creationId xmlns:a16="http://schemas.microsoft.com/office/drawing/2014/main" id="{599F7E93-3ACF-49BC-BD8B-0B089ED41DED}"/>
            </a:ext>
          </a:extLst>
        </xdr:cNvPr>
        <xdr:cNvCxnSpPr/>
      </xdr:nvCxnSpPr>
      <xdr:spPr>
        <a:xfrm>
          <a:off x="7889240" y="1463344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7874</xdr:rowOff>
    </xdr:from>
    <xdr:to>
      <xdr:col>41</xdr:col>
      <xdr:colOff>101600</xdr:colOff>
      <xdr:row>85</xdr:row>
      <xdr:rowOff>109474</xdr:rowOff>
    </xdr:to>
    <xdr:sp macro="" textlink="">
      <xdr:nvSpPr>
        <xdr:cNvPr id="362" name="楕円 361">
          <a:extLst>
            <a:ext uri="{FF2B5EF4-FFF2-40B4-BE49-F238E27FC236}">
              <a16:creationId xmlns:a16="http://schemas.microsoft.com/office/drawing/2014/main" id="{17BE4FC4-EBD3-4F01-B5F6-638075FD9CE1}"/>
            </a:ext>
          </a:extLst>
        </xdr:cNvPr>
        <xdr:cNvSpPr/>
      </xdr:nvSpPr>
      <xdr:spPr>
        <a:xfrm>
          <a:off x="7029450" y="1458302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56387</xdr:rowOff>
    </xdr:from>
    <xdr:to>
      <xdr:col>45</xdr:col>
      <xdr:colOff>177800</xdr:colOff>
      <xdr:row>85</xdr:row>
      <xdr:rowOff>58674</xdr:rowOff>
    </xdr:to>
    <xdr:cxnSp macro="">
      <xdr:nvCxnSpPr>
        <xdr:cNvPr id="363" name="直線コネクタ 362">
          <a:extLst>
            <a:ext uri="{FF2B5EF4-FFF2-40B4-BE49-F238E27FC236}">
              <a16:creationId xmlns:a16="http://schemas.microsoft.com/office/drawing/2014/main" id="{22FED688-3E02-4778-A4C9-FB728D1E73A0}"/>
            </a:ext>
          </a:extLst>
        </xdr:cNvPr>
        <xdr:cNvCxnSpPr/>
      </xdr:nvCxnSpPr>
      <xdr:spPr>
        <a:xfrm flipV="1">
          <a:off x="7084060" y="14633447"/>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10161</xdr:rowOff>
    </xdr:from>
    <xdr:to>
      <xdr:col>36</xdr:col>
      <xdr:colOff>165100</xdr:colOff>
      <xdr:row>85</xdr:row>
      <xdr:rowOff>111761</xdr:rowOff>
    </xdr:to>
    <xdr:sp macro="" textlink="">
      <xdr:nvSpPr>
        <xdr:cNvPr id="364" name="楕円 363">
          <a:extLst>
            <a:ext uri="{FF2B5EF4-FFF2-40B4-BE49-F238E27FC236}">
              <a16:creationId xmlns:a16="http://schemas.microsoft.com/office/drawing/2014/main" id="{4DCDAEDD-9F1A-49D3-A454-F170A26E4330}"/>
            </a:ext>
          </a:extLst>
        </xdr:cNvPr>
        <xdr:cNvSpPr/>
      </xdr:nvSpPr>
      <xdr:spPr>
        <a:xfrm>
          <a:off x="6231890" y="14585316"/>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58674</xdr:rowOff>
    </xdr:from>
    <xdr:to>
      <xdr:col>41</xdr:col>
      <xdr:colOff>50800</xdr:colOff>
      <xdr:row>85</xdr:row>
      <xdr:rowOff>60961</xdr:rowOff>
    </xdr:to>
    <xdr:cxnSp macro="">
      <xdr:nvCxnSpPr>
        <xdr:cNvPr id="365" name="直線コネクタ 364">
          <a:extLst>
            <a:ext uri="{FF2B5EF4-FFF2-40B4-BE49-F238E27FC236}">
              <a16:creationId xmlns:a16="http://schemas.microsoft.com/office/drawing/2014/main" id="{20735E6A-B4F8-4F45-8A7B-BD12703FFC65}"/>
            </a:ext>
          </a:extLst>
        </xdr:cNvPr>
        <xdr:cNvCxnSpPr/>
      </xdr:nvCxnSpPr>
      <xdr:spPr>
        <a:xfrm flipV="1">
          <a:off x="6286500" y="14628114"/>
          <a:ext cx="79756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61992</xdr:rowOff>
    </xdr:from>
    <xdr:ext cx="469744" cy="259045"/>
    <xdr:sp macro="" textlink="">
      <xdr:nvSpPr>
        <xdr:cNvPr id="366" name="n_1aveValue【福祉施設】&#10;一人当たり面積">
          <a:extLst>
            <a:ext uri="{FF2B5EF4-FFF2-40B4-BE49-F238E27FC236}">
              <a16:creationId xmlns:a16="http://schemas.microsoft.com/office/drawing/2014/main" id="{E90DF651-F752-4BC8-BF63-2545D4CD67A2}"/>
            </a:ext>
          </a:extLst>
        </xdr:cNvPr>
        <xdr:cNvSpPr txBox="1"/>
      </xdr:nvSpPr>
      <xdr:spPr>
        <a:xfrm>
          <a:off x="8454467" y="1411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25416</xdr:rowOff>
    </xdr:from>
    <xdr:ext cx="469744" cy="259045"/>
    <xdr:sp macro="" textlink="">
      <xdr:nvSpPr>
        <xdr:cNvPr id="367" name="n_2aveValue【福祉施設】&#10;一人当たり面積">
          <a:extLst>
            <a:ext uri="{FF2B5EF4-FFF2-40B4-BE49-F238E27FC236}">
              <a16:creationId xmlns:a16="http://schemas.microsoft.com/office/drawing/2014/main" id="{0BD3B11F-7791-4BA5-8EBA-BC2B1A3360FB}"/>
            </a:ext>
          </a:extLst>
        </xdr:cNvPr>
        <xdr:cNvSpPr txBox="1"/>
      </xdr:nvSpPr>
      <xdr:spPr>
        <a:xfrm>
          <a:off x="7673417" y="14080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18559</xdr:rowOff>
    </xdr:from>
    <xdr:ext cx="469744" cy="259045"/>
    <xdr:sp macro="" textlink="">
      <xdr:nvSpPr>
        <xdr:cNvPr id="368" name="n_3aveValue【福祉施設】&#10;一人当たり面積">
          <a:extLst>
            <a:ext uri="{FF2B5EF4-FFF2-40B4-BE49-F238E27FC236}">
              <a16:creationId xmlns:a16="http://schemas.microsoft.com/office/drawing/2014/main" id="{FFB1454F-2604-4DCE-BDCD-8537057E6412}"/>
            </a:ext>
          </a:extLst>
        </xdr:cNvPr>
        <xdr:cNvSpPr txBox="1"/>
      </xdr:nvSpPr>
      <xdr:spPr>
        <a:xfrm>
          <a:off x="6866332" y="14081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41419</xdr:rowOff>
    </xdr:from>
    <xdr:ext cx="469744" cy="259045"/>
    <xdr:sp macro="" textlink="">
      <xdr:nvSpPr>
        <xdr:cNvPr id="369" name="n_4aveValue【福祉施設】&#10;一人当たり面積">
          <a:extLst>
            <a:ext uri="{FF2B5EF4-FFF2-40B4-BE49-F238E27FC236}">
              <a16:creationId xmlns:a16="http://schemas.microsoft.com/office/drawing/2014/main" id="{6D7FFBFA-1C32-46BC-963C-C5E6CC1B2183}"/>
            </a:ext>
          </a:extLst>
        </xdr:cNvPr>
        <xdr:cNvSpPr txBox="1"/>
      </xdr:nvSpPr>
      <xdr:spPr>
        <a:xfrm>
          <a:off x="6068772" y="1410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98314</xdr:rowOff>
    </xdr:from>
    <xdr:ext cx="469744" cy="259045"/>
    <xdr:sp macro="" textlink="">
      <xdr:nvSpPr>
        <xdr:cNvPr id="370" name="n_1mainValue【福祉施設】&#10;一人当たり面積">
          <a:extLst>
            <a:ext uri="{FF2B5EF4-FFF2-40B4-BE49-F238E27FC236}">
              <a16:creationId xmlns:a16="http://schemas.microsoft.com/office/drawing/2014/main" id="{318BDD32-B931-4047-8165-EEB61D484F91}"/>
            </a:ext>
          </a:extLst>
        </xdr:cNvPr>
        <xdr:cNvSpPr txBox="1"/>
      </xdr:nvSpPr>
      <xdr:spPr>
        <a:xfrm>
          <a:off x="8454467" y="14667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98314</xdr:rowOff>
    </xdr:from>
    <xdr:ext cx="469744" cy="259045"/>
    <xdr:sp macro="" textlink="">
      <xdr:nvSpPr>
        <xdr:cNvPr id="371" name="n_2mainValue【福祉施設】&#10;一人当たり面積">
          <a:extLst>
            <a:ext uri="{FF2B5EF4-FFF2-40B4-BE49-F238E27FC236}">
              <a16:creationId xmlns:a16="http://schemas.microsoft.com/office/drawing/2014/main" id="{1C04B832-64F3-4284-B3F2-BDA20F52386A}"/>
            </a:ext>
          </a:extLst>
        </xdr:cNvPr>
        <xdr:cNvSpPr txBox="1"/>
      </xdr:nvSpPr>
      <xdr:spPr>
        <a:xfrm>
          <a:off x="7673417" y="14667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100601</xdr:rowOff>
    </xdr:from>
    <xdr:ext cx="469744" cy="259045"/>
    <xdr:sp macro="" textlink="">
      <xdr:nvSpPr>
        <xdr:cNvPr id="372" name="n_3mainValue【福祉施設】&#10;一人当たり面積">
          <a:extLst>
            <a:ext uri="{FF2B5EF4-FFF2-40B4-BE49-F238E27FC236}">
              <a16:creationId xmlns:a16="http://schemas.microsoft.com/office/drawing/2014/main" id="{485FB794-C3D4-4233-B5BD-2C0DAA79DA0E}"/>
            </a:ext>
          </a:extLst>
        </xdr:cNvPr>
        <xdr:cNvSpPr txBox="1"/>
      </xdr:nvSpPr>
      <xdr:spPr>
        <a:xfrm>
          <a:off x="6866332" y="1467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102888</xdr:rowOff>
    </xdr:from>
    <xdr:ext cx="469744" cy="259045"/>
    <xdr:sp macro="" textlink="">
      <xdr:nvSpPr>
        <xdr:cNvPr id="373" name="n_4mainValue【福祉施設】&#10;一人当たり面積">
          <a:extLst>
            <a:ext uri="{FF2B5EF4-FFF2-40B4-BE49-F238E27FC236}">
              <a16:creationId xmlns:a16="http://schemas.microsoft.com/office/drawing/2014/main" id="{42D10893-97AA-45C1-B619-24A3433A81A4}"/>
            </a:ext>
          </a:extLst>
        </xdr:cNvPr>
        <xdr:cNvSpPr txBox="1"/>
      </xdr:nvSpPr>
      <xdr:spPr>
        <a:xfrm>
          <a:off x="6068772" y="14674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BA9430E8-CE83-4C00-9C93-668BAA99D5B1}"/>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2A455B36-246C-44C8-BC70-254987AAA50D}"/>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C7691C62-B6DD-467C-BCE2-A5D29153FD3E}"/>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EB2FAA6E-60C1-4375-A022-BAFE87A89ECF}"/>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3161C13F-3374-4E8E-943F-0383BC067C61}"/>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0CD33CBC-3334-481C-A087-CF819B4F8AA7}"/>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C9805D5C-2A0A-46A9-82E0-BB4EDD00251B}"/>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D2BB5A36-997B-4F46-A974-E49D66690F79}"/>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2" name="正方形/長方形 381">
          <a:extLst>
            <a:ext uri="{FF2B5EF4-FFF2-40B4-BE49-F238E27FC236}">
              <a16:creationId xmlns:a16="http://schemas.microsoft.com/office/drawing/2014/main" id="{A3D8C104-7518-40D9-ADD9-BE1099B6DAA0}"/>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3" name="正方形/長方形 382">
          <a:extLst>
            <a:ext uri="{FF2B5EF4-FFF2-40B4-BE49-F238E27FC236}">
              <a16:creationId xmlns:a16="http://schemas.microsoft.com/office/drawing/2014/main" id="{5C9C0E02-566C-44AB-8CA3-9F0BED8BAF63}"/>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4" name="正方形/長方形 383">
          <a:extLst>
            <a:ext uri="{FF2B5EF4-FFF2-40B4-BE49-F238E27FC236}">
              <a16:creationId xmlns:a16="http://schemas.microsoft.com/office/drawing/2014/main" id="{A1266611-063C-4A3F-84E5-BF4375D93584}"/>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5" name="正方形/長方形 384">
          <a:extLst>
            <a:ext uri="{FF2B5EF4-FFF2-40B4-BE49-F238E27FC236}">
              <a16:creationId xmlns:a16="http://schemas.microsoft.com/office/drawing/2014/main" id="{CA3683C2-0B96-4985-ACD1-F91C8509217E}"/>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6" name="正方形/長方形 385">
          <a:extLst>
            <a:ext uri="{FF2B5EF4-FFF2-40B4-BE49-F238E27FC236}">
              <a16:creationId xmlns:a16="http://schemas.microsoft.com/office/drawing/2014/main" id="{0196AF04-2807-4727-BCBC-167A069A0E6D}"/>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7" name="正方形/長方形 386">
          <a:extLst>
            <a:ext uri="{FF2B5EF4-FFF2-40B4-BE49-F238E27FC236}">
              <a16:creationId xmlns:a16="http://schemas.microsoft.com/office/drawing/2014/main" id="{CC7FFE5E-2663-4068-A96F-D0969652890F}"/>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8" name="正方形/長方形 387">
          <a:extLst>
            <a:ext uri="{FF2B5EF4-FFF2-40B4-BE49-F238E27FC236}">
              <a16:creationId xmlns:a16="http://schemas.microsoft.com/office/drawing/2014/main" id="{A64C6F35-4C5D-43A2-84FE-32E2335821A4}"/>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9" name="正方形/長方形 388">
          <a:extLst>
            <a:ext uri="{FF2B5EF4-FFF2-40B4-BE49-F238E27FC236}">
              <a16:creationId xmlns:a16="http://schemas.microsoft.com/office/drawing/2014/main" id="{D5BD2375-A6EC-475D-905D-DBE2261F28D7}"/>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0" name="正方形/長方形 389">
          <a:extLst>
            <a:ext uri="{FF2B5EF4-FFF2-40B4-BE49-F238E27FC236}">
              <a16:creationId xmlns:a16="http://schemas.microsoft.com/office/drawing/2014/main" id="{036A179D-FE69-468A-9C02-8C03439C8B84}"/>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1" name="正方形/長方形 390">
          <a:extLst>
            <a:ext uri="{FF2B5EF4-FFF2-40B4-BE49-F238E27FC236}">
              <a16:creationId xmlns:a16="http://schemas.microsoft.com/office/drawing/2014/main" id="{B4E714DE-38E8-4A5C-AEE6-1907E13B47E5}"/>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2" name="正方形/長方形 391">
          <a:extLst>
            <a:ext uri="{FF2B5EF4-FFF2-40B4-BE49-F238E27FC236}">
              <a16:creationId xmlns:a16="http://schemas.microsoft.com/office/drawing/2014/main" id="{D16EA6B9-A18D-435E-94AB-7D95EA05CA13}"/>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3" name="正方形/長方形 392">
          <a:extLst>
            <a:ext uri="{FF2B5EF4-FFF2-40B4-BE49-F238E27FC236}">
              <a16:creationId xmlns:a16="http://schemas.microsoft.com/office/drawing/2014/main" id="{D7F822F4-462C-4AE5-8D48-0F23CCFBA02B}"/>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4" name="正方形/長方形 393">
          <a:extLst>
            <a:ext uri="{FF2B5EF4-FFF2-40B4-BE49-F238E27FC236}">
              <a16:creationId xmlns:a16="http://schemas.microsoft.com/office/drawing/2014/main" id="{563A69E4-0E3E-406B-8EEF-D201B3079468}"/>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5" name="正方形/長方形 394">
          <a:extLst>
            <a:ext uri="{FF2B5EF4-FFF2-40B4-BE49-F238E27FC236}">
              <a16:creationId xmlns:a16="http://schemas.microsoft.com/office/drawing/2014/main" id="{5ED8E5F9-2C61-4C7A-810D-CF519E62D4AF}"/>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6" name="正方形/長方形 395">
          <a:extLst>
            <a:ext uri="{FF2B5EF4-FFF2-40B4-BE49-F238E27FC236}">
              <a16:creationId xmlns:a16="http://schemas.microsoft.com/office/drawing/2014/main" id="{5B08CD2E-801F-4BA3-BD44-61956D06FED3}"/>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7" name="正方形/長方形 396">
          <a:extLst>
            <a:ext uri="{FF2B5EF4-FFF2-40B4-BE49-F238E27FC236}">
              <a16:creationId xmlns:a16="http://schemas.microsoft.com/office/drawing/2014/main" id="{074FE1A2-3A8B-4EA6-8320-8A7C46B2A238}"/>
            </a:ext>
          </a:extLst>
        </xdr:cNvPr>
        <xdr:cNvSpPr/>
      </xdr:nvSpPr>
      <xdr:spPr>
        <a:xfrm>
          <a:off x="11203940" y="533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98" name="正方形/長方形 397">
          <a:extLst>
            <a:ext uri="{FF2B5EF4-FFF2-40B4-BE49-F238E27FC236}">
              <a16:creationId xmlns:a16="http://schemas.microsoft.com/office/drawing/2014/main" id="{9EF18B7B-B60E-47A1-8FC4-8ED90294B79C}"/>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99" name="正方形/長方形 398">
          <a:extLst>
            <a:ext uri="{FF2B5EF4-FFF2-40B4-BE49-F238E27FC236}">
              <a16:creationId xmlns:a16="http://schemas.microsoft.com/office/drawing/2014/main" id="{F335D615-AD30-4E65-8195-328CE0C09E45}"/>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0" name="正方形/長方形 399">
          <a:extLst>
            <a:ext uri="{FF2B5EF4-FFF2-40B4-BE49-F238E27FC236}">
              <a16:creationId xmlns:a16="http://schemas.microsoft.com/office/drawing/2014/main" id="{8839587A-173E-483B-A743-041B9D6B365F}"/>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1" name="正方形/長方形 400">
          <a:extLst>
            <a:ext uri="{FF2B5EF4-FFF2-40B4-BE49-F238E27FC236}">
              <a16:creationId xmlns:a16="http://schemas.microsoft.com/office/drawing/2014/main" id="{6B1E7ED0-9DC1-4D64-877C-E1DAFAD3D6EC}"/>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2" name="正方形/長方形 401">
          <a:extLst>
            <a:ext uri="{FF2B5EF4-FFF2-40B4-BE49-F238E27FC236}">
              <a16:creationId xmlns:a16="http://schemas.microsoft.com/office/drawing/2014/main" id="{F6E8D0AF-EBB8-4AEE-A46F-8F3FA5ACF923}"/>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3" name="正方形/長方形 402">
          <a:extLst>
            <a:ext uri="{FF2B5EF4-FFF2-40B4-BE49-F238E27FC236}">
              <a16:creationId xmlns:a16="http://schemas.microsoft.com/office/drawing/2014/main" id="{965AE9F2-6A78-4E1A-85C7-DEC4032D1F23}"/>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4" name="正方形/長方形 403">
          <a:extLst>
            <a:ext uri="{FF2B5EF4-FFF2-40B4-BE49-F238E27FC236}">
              <a16:creationId xmlns:a16="http://schemas.microsoft.com/office/drawing/2014/main" id="{A4C45B79-8CDB-483F-8E8E-45EC9ADFF9E4}"/>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5" name="正方形/長方形 404">
          <a:extLst>
            <a:ext uri="{FF2B5EF4-FFF2-40B4-BE49-F238E27FC236}">
              <a16:creationId xmlns:a16="http://schemas.microsoft.com/office/drawing/2014/main" id="{4FBD3B65-13ED-44FB-BD0A-0F03264108A7}"/>
            </a:ext>
          </a:extLst>
        </xdr:cNvPr>
        <xdr:cNvSpPr/>
      </xdr:nvSpPr>
      <xdr:spPr>
        <a:xfrm>
          <a:off x="16459200" y="533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6" name="正方形/長方形 405">
          <a:extLst>
            <a:ext uri="{FF2B5EF4-FFF2-40B4-BE49-F238E27FC236}">
              <a16:creationId xmlns:a16="http://schemas.microsoft.com/office/drawing/2014/main" id="{2FC1299F-2A6D-4B59-AAFB-A44D9E14E513}"/>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7" name="正方形/長方形 406">
          <a:extLst>
            <a:ext uri="{FF2B5EF4-FFF2-40B4-BE49-F238E27FC236}">
              <a16:creationId xmlns:a16="http://schemas.microsoft.com/office/drawing/2014/main" id="{A702901D-D7B8-4940-B8B4-6BC07ADB5051}"/>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8" name="正方形/長方形 407">
          <a:extLst>
            <a:ext uri="{FF2B5EF4-FFF2-40B4-BE49-F238E27FC236}">
              <a16:creationId xmlns:a16="http://schemas.microsoft.com/office/drawing/2014/main" id="{191CCC40-A7B2-41B8-BA6A-FCF9122EB872}"/>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9" name="正方形/長方形 408">
          <a:extLst>
            <a:ext uri="{FF2B5EF4-FFF2-40B4-BE49-F238E27FC236}">
              <a16:creationId xmlns:a16="http://schemas.microsoft.com/office/drawing/2014/main" id="{935E0532-E0F5-480B-AA9A-8E2AFE25FE3F}"/>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0" name="正方形/長方形 409">
          <a:extLst>
            <a:ext uri="{FF2B5EF4-FFF2-40B4-BE49-F238E27FC236}">
              <a16:creationId xmlns:a16="http://schemas.microsoft.com/office/drawing/2014/main" id="{9C2DC7CF-31A4-4DCE-BBF0-928E96955A71}"/>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1" name="正方形/長方形 410">
          <a:extLst>
            <a:ext uri="{FF2B5EF4-FFF2-40B4-BE49-F238E27FC236}">
              <a16:creationId xmlns:a16="http://schemas.microsoft.com/office/drawing/2014/main" id="{D6A176BD-B007-4581-A71D-AB1932C96135}"/>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2" name="正方形/長方形 411">
          <a:extLst>
            <a:ext uri="{FF2B5EF4-FFF2-40B4-BE49-F238E27FC236}">
              <a16:creationId xmlns:a16="http://schemas.microsoft.com/office/drawing/2014/main" id="{001283D7-59DA-4DEB-AEED-3B7C83E6FCC7}"/>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3" name="正方形/長方形 412">
          <a:extLst>
            <a:ext uri="{FF2B5EF4-FFF2-40B4-BE49-F238E27FC236}">
              <a16:creationId xmlns:a16="http://schemas.microsoft.com/office/drawing/2014/main" id="{C52FDBFD-9070-4660-9CC6-37B9BC538EBB}"/>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4" name="テキスト ボックス 413">
          <a:extLst>
            <a:ext uri="{FF2B5EF4-FFF2-40B4-BE49-F238E27FC236}">
              <a16:creationId xmlns:a16="http://schemas.microsoft.com/office/drawing/2014/main" id="{AE7E34A4-460D-4403-804E-522D4302173C}"/>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5" name="直線コネクタ 414">
          <a:extLst>
            <a:ext uri="{FF2B5EF4-FFF2-40B4-BE49-F238E27FC236}">
              <a16:creationId xmlns:a16="http://schemas.microsoft.com/office/drawing/2014/main" id="{FB85707C-4C9B-494A-A546-ED03F13B643D}"/>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6" name="テキスト ボックス 415">
          <a:extLst>
            <a:ext uri="{FF2B5EF4-FFF2-40B4-BE49-F238E27FC236}">
              <a16:creationId xmlns:a16="http://schemas.microsoft.com/office/drawing/2014/main" id="{D4F72368-06C0-44BE-AAA2-1BBDDFECA02E}"/>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17" name="直線コネクタ 416">
          <a:extLst>
            <a:ext uri="{FF2B5EF4-FFF2-40B4-BE49-F238E27FC236}">
              <a16:creationId xmlns:a16="http://schemas.microsoft.com/office/drawing/2014/main" id="{764561FF-8011-4999-AD52-852FD4A6B71A}"/>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18" name="テキスト ボックス 417">
          <a:extLst>
            <a:ext uri="{FF2B5EF4-FFF2-40B4-BE49-F238E27FC236}">
              <a16:creationId xmlns:a16="http://schemas.microsoft.com/office/drawing/2014/main" id="{59C27C92-2096-45A0-BD13-C611CC29F566}"/>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19" name="直線コネクタ 418">
          <a:extLst>
            <a:ext uri="{FF2B5EF4-FFF2-40B4-BE49-F238E27FC236}">
              <a16:creationId xmlns:a16="http://schemas.microsoft.com/office/drawing/2014/main" id="{2685EE66-1447-4410-9983-B45F26DA8658}"/>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0" name="テキスト ボックス 419">
          <a:extLst>
            <a:ext uri="{FF2B5EF4-FFF2-40B4-BE49-F238E27FC236}">
              <a16:creationId xmlns:a16="http://schemas.microsoft.com/office/drawing/2014/main" id="{FDC20056-FBE9-4081-934B-AF462D9DF5B3}"/>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1" name="直線コネクタ 420">
          <a:extLst>
            <a:ext uri="{FF2B5EF4-FFF2-40B4-BE49-F238E27FC236}">
              <a16:creationId xmlns:a16="http://schemas.microsoft.com/office/drawing/2014/main" id="{556DB7E1-FF88-4D34-8A7A-E5126D9C212C}"/>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2" name="テキスト ボックス 421">
          <a:extLst>
            <a:ext uri="{FF2B5EF4-FFF2-40B4-BE49-F238E27FC236}">
              <a16:creationId xmlns:a16="http://schemas.microsoft.com/office/drawing/2014/main" id="{F6A328E0-B809-4A6E-9A02-E541D1F3BF72}"/>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3" name="直線コネクタ 422">
          <a:extLst>
            <a:ext uri="{FF2B5EF4-FFF2-40B4-BE49-F238E27FC236}">
              <a16:creationId xmlns:a16="http://schemas.microsoft.com/office/drawing/2014/main" id="{5261CE88-F958-4C96-ABD6-18AD30BD09D4}"/>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4" name="テキスト ボックス 423">
          <a:extLst>
            <a:ext uri="{FF2B5EF4-FFF2-40B4-BE49-F238E27FC236}">
              <a16:creationId xmlns:a16="http://schemas.microsoft.com/office/drawing/2014/main" id="{0786423F-FF5F-4587-AD18-C9AE3AD0CBCB}"/>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5" name="直線コネクタ 424">
          <a:extLst>
            <a:ext uri="{FF2B5EF4-FFF2-40B4-BE49-F238E27FC236}">
              <a16:creationId xmlns:a16="http://schemas.microsoft.com/office/drawing/2014/main" id="{E1BAFC21-DBF1-4CE3-927F-38B54097C50C}"/>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26" name="テキスト ボックス 425">
          <a:extLst>
            <a:ext uri="{FF2B5EF4-FFF2-40B4-BE49-F238E27FC236}">
              <a16:creationId xmlns:a16="http://schemas.microsoft.com/office/drawing/2014/main" id="{D43367D1-E397-4C35-B7B9-34F1D7877436}"/>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7" name="直線コネクタ 426">
          <a:extLst>
            <a:ext uri="{FF2B5EF4-FFF2-40B4-BE49-F238E27FC236}">
              <a16:creationId xmlns:a16="http://schemas.microsoft.com/office/drawing/2014/main" id="{E40E5CAB-E519-4105-855F-B29F1A5C5E6B}"/>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28" name="テキスト ボックス 427">
          <a:extLst>
            <a:ext uri="{FF2B5EF4-FFF2-40B4-BE49-F238E27FC236}">
              <a16:creationId xmlns:a16="http://schemas.microsoft.com/office/drawing/2014/main" id="{6DD7D461-5C28-4EAF-ACB7-679727417285}"/>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9" name="【保健センター・保健所】&#10;有形固定資産減価償却率グラフ枠">
          <a:extLst>
            <a:ext uri="{FF2B5EF4-FFF2-40B4-BE49-F238E27FC236}">
              <a16:creationId xmlns:a16="http://schemas.microsoft.com/office/drawing/2014/main" id="{5B9F5349-ACB7-445C-9813-FB592D93D6F2}"/>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47625</xdr:rowOff>
    </xdr:from>
    <xdr:to>
      <xdr:col>85</xdr:col>
      <xdr:colOff>126364</xdr:colOff>
      <xdr:row>64</xdr:row>
      <xdr:rowOff>76200</xdr:rowOff>
    </xdr:to>
    <xdr:cxnSp macro="">
      <xdr:nvCxnSpPr>
        <xdr:cNvPr id="430" name="直線コネクタ 429">
          <a:extLst>
            <a:ext uri="{FF2B5EF4-FFF2-40B4-BE49-F238E27FC236}">
              <a16:creationId xmlns:a16="http://schemas.microsoft.com/office/drawing/2014/main" id="{E34C9CD8-E017-4EE8-BC08-E159A8811623}"/>
            </a:ext>
          </a:extLst>
        </xdr:cNvPr>
        <xdr:cNvCxnSpPr/>
      </xdr:nvCxnSpPr>
      <xdr:spPr>
        <a:xfrm flipV="1">
          <a:off x="14703424" y="982218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431" name="【保健センター・保健所】&#10;有形固定資産減価償却率最小値テキスト">
          <a:extLst>
            <a:ext uri="{FF2B5EF4-FFF2-40B4-BE49-F238E27FC236}">
              <a16:creationId xmlns:a16="http://schemas.microsoft.com/office/drawing/2014/main" id="{BC835FA5-220F-4980-9A22-0896A9ADC1EC}"/>
            </a:ext>
          </a:extLst>
        </xdr:cNvPr>
        <xdr:cNvSpPr txBox="1"/>
      </xdr:nvSpPr>
      <xdr:spPr>
        <a:xfrm>
          <a:off x="1474216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32" name="直線コネクタ 431">
          <a:extLst>
            <a:ext uri="{FF2B5EF4-FFF2-40B4-BE49-F238E27FC236}">
              <a16:creationId xmlns:a16="http://schemas.microsoft.com/office/drawing/2014/main" id="{6133D486-AAE6-42E3-BA1F-7F370995B1B6}"/>
            </a:ext>
          </a:extLst>
        </xdr:cNvPr>
        <xdr:cNvCxnSpPr/>
      </xdr:nvCxnSpPr>
      <xdr:spPr>
        <a:xfrm>
          <a:off x="1461135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165752</xdr:rowOff>
    </xdr:from>
    <xdr:ext cx="405111" cy="259045"/>
    <xdr:sp macro="" textlink="">
      <xdr:nvSpPr>
        <xdr:cNvPr id="433" name="【保健センター・保健所】&#10;有形固定資産減価償却率最大値テキスト">
          <a:extLst>
            <a:ext uri="{FF2B5EF4-FFF2-40B4-BE49-F238E27FC236}">
              <a16:creationId xmlns:a16="http://schemas.microsoft.com/office/drawing/2014/main" id="{3D926E4E-6682-4739-822C-7FC26369D505}"/>
            </a:ext>
          </a:extLst>
        </xdr:cNvPr>
        <xdr:cNvSpPr txBox="1"/>
      </xdr:nvSpPr>
      <xdr:spPr>
        <a:xfrm>
          <a:off x="14742160" y="9599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47625</xdr:rowOff>
    </xdr:from>
    <xdr:to>
      <xdr:col>86</xdr:col>
      <xdr:colOff>25400</xdr:colOff>
      <xdr:row>57</xdr:row>
      <xdr:rowOff>47625</xdr:rowOff>
    </xdr:to>
    <xdr:cxnSp macro="">
      <xdr:nvCxnSpPr>
        <xdr:cNvPr id="434" name="直線コネクタ 433">
          <a:extLst>
            <a:ext uri="{FF2B5EF4-FFF2-40B4-BE49-F238E27FC236}">
              <a16:creationId xmlns:a16="http://schemas.microsoft.com/office/drawing/2014/main" id="{9469C157-D4C6-4AC8-8371-C94D0B35CB89}"/>
            </a:ext>
          </a:extLst>
        </xdr:cNvPr>
        <xdr:cNvCxnSpPr/>
      </xdr:nvCxnSpPr>
      <xdr:spPr>
        <a:xfrm>
          <a:off x="14611350" y="98221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26687</xdr:rowOff>
    </xdr:from>
    <xdr:ext cx="405111" cy="259045"/>
    <xdr:sp macro="" textlink="">
      <xdr:nvSpPr>
        <xdr:cNvPr id="435" name="【保健センター・保健所】&#10;有形固定資産減価償却率平均値テキスト">
          <a:extLst>
            <a:ext uri="{FF2B5EF4-FFF2-40B4-BE49-F238E27FC236}">
              <a16:creationId xmlns:a16="http://schemas.microsoft.com/office/drawing/2014/main" id="{153EBCB2-7B54-4F4C-AF9C-AF3F1E98BFE5}"/>
            </a:ext>
          </a:extLst>
        </xdr:cNvPr>
        <xdr:cNvSpPr txBox="1"/>
      </xdr:nvSpPr>
      <xdr:spPr>
        <a:xfrm>
          <a:off x="14742160" y="101403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48260</xdr:rowOff>
    </xdr:from>
    <xdr:to>
      <xdr:col>85</xdr:col>
      <xdr:colOff>177800</xdr:colOff>
      <xdr:row>59</xdr:row>
      <xdr:rowOff>149860</xdr:rowOff>
    </xdr:to>
    <xdr:sp macro="" textlink="">
      <xdr:nvSpPr>
        <xdr:cNvPr id="436" name="フローチャート: 判断 435">
          <a:extLst>
            <a:ext uri="{FF2B5EF4-FFF2-40B4-BE49-F238E27FC236}">
              <a16:creationId xmlns:a16="http://schemas.microsoft.com/office/drawing/2014/main" id="{EC9B7B52-7CA2-4623-90BE-5F0D44EF251B}"/>
            </a:ext>
          </a:extLst>
        </xdr:cNvPr>
        <xdr:cNvSpPr/>
      </xdr:nvSpPr>
      <xdr:spPr>
        <a:xfrm>
          <a:off x="14649450" y="1016571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27305</xdr:rowOff>
    </xdr:from>
    <xdr:to>
      <xdr:col>81</xdr:col>
      <xdr:colOff>101600</xdr:colOff>
      <xdr:row>59</xdr:row>
      <xdr:rowOff>128905</xdr:rowOff>
    </xdr:to>
    <xdr:sp macro="" textlink="">
      <xdr:nvSpPr>
        <xdr:cNvPr id="437" name="フローチャート: 判断 436">
          <a:extLst>
            <a:ext uri="{FF2B5EF4-FFF2-40B4-BE49-F238E27FC236}">
              <a16:creationId xmlns:a16="http://schemas.microsoft.com/office/drawing/2014/main" id="{0BC8C6FA-EB3E-4352-A226-204A00D57E5A}"/>
            </a:ext>
          </a:extLst>
        </xdr:cNvPr>
        <xdr:cNvSpPr/>
      </xdr:nvSpPr>
      <xdr:spPr>
        <a:xfrm>
          <a:off x="13887450" y="1014095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160655</xdr:rowOff>
    </xdr:from>
    <xdr:to>
      <xdr:col>76</xdr:col>
      <xdr:colOff>165100</xdr:colOff>
      <xdr:row>59</xdr:row>
      <xdr:rowOff>90805</xdr:rowOff>
    </xdr:to>
    <xdr:sp macro="" textlink="">
      <xdr:nvSpPr>
        <xdr:cNvPr id="438" name="フローチャート: 判断 437">
          <a:extLst>
            <a:ext uri="{FF2B5EF4-FFF2-40B4-BE49-F238E27FC236}">
              <a16:creationId xmlns:a16="http://schemas.microsoft.com/office/drawing/2014/main" id="{ADD277B3-317E-417E-B309-E44D311C9C03}"/>
            </a:ext>
          </a:extLst>
        </xdr:cNvPr>
        <xdr:cNvSpPr/>
      </xdr:nvSpPr>
      <xdr:spPr>
        <a:xfrm>
          <a:off x="13089890" y="1010666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439" name="フローチャート: 判断 438">
          <a:extLst>
            <a:ext uri="{FF2B5EF4-FFF2-40B4-BE49-F238E27FC236}">
              <a16:creationId xmlns:a16="http://schemas.microsoft.com/office/drawing/2014/main" id="{2F1E30B5-39B9-4365-AFA4-7535D0B5BEFE}"/>
            </a:ext>
          </a:extLst>
        </xdr:cNvPr>
        <xdr:cNvSpPr/>
      </xdr:nvSpPr>
      <xdr:spPr>
        <a:xfrm>
          <a:off x="12303760" y="100761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93980</xdr:rowOff>
    </xdr:from>
    <xdr:to>
      <xdr:col>67</xdr:col>
      <xdr:colOff>101600</xdr:colOff>
      <xdr:row>59</xdr:row>
      <xdr:rowOff>24130</xdr:rowOff>
    </xdr:to>
    <xdr:sp macro="" textlink="">
      <xdr:nvSpPr>
        <xdr:cNvPr id="440" name="フローチャート: 判断 439">
          <a:extLst>
            <a:ext uri="{FF2B5EF4-FFF2-40B4-BE49-F238E27FC236}">
              <a16:creationId xmlns:a16="http://schemas.microsoft.com/office/drawing/2014/main" id="{8332E52D-25CB-48C2-A5CB-D6B40769F333}"/>
            </a:ext>
          </a:extLst>
        </xdr:cNvPr>
        <xdr:cNvSpPr/>
      </xdr:nvSpPr>
      <xdr:spPr>
        <a:xfrm>
          <a:off x="11487150" y="100418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A0A4EC59-4E5C-4F44-BC58-CC10F8BE5461}"/>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03046A0F-FD04-47F0-8B8E-C03FFB29D127}"/>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0986C5D0-8D71-4DCF-9CBD-DD4439E58AB0}"/>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20AED35D-C577-493E-B4A5-3FE21FF875AF}"/>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DA908348-A3AB-40E8-9033-52FD05E4C5EE}"/>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86360</xdr:rowOff>
    </xdr:from>
    <xdr:to>
      <xdr:col>85</xdr:col>
      <xdr:colOff>177800</xdr:colOff>
      <xdr:row>58</xdr:row>
      <xdr:rowOff>16510</xdr:rowOff>
    </xdr:to>
    <xdr:sp macro="" textlink="">
      <xdr:nvSpPr>
        <xdr:cNvPr id="446" name="楕円 445">
          <a:extLst>
            <a:ext uri="{FF2B5EF4-FFF2-40B4-BE49-F238E27FC236}">
              <a16:creationId xmlns:a16="http://schemas.microsoft.com/office/drawing/2014/main" id="{C5FC2180-46F1-42BD-A1EC-A4A2F7C67910}"/>
            </a:ext>
          </a:extLst>
        </xdr:cNvPr>
        <xdr:cNvSpPr/>
      </xdr:nvSpPr>
      <xdr:spPr>
        <a:xfrm>
          <a:off x="14649450" y="98609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1287</xdr:rowOff>
    </xdr:from>
    <xdr:ext cx="405111" cy="259045"/>
    <xdr:sp macro="" textlink="">
      <xdr:nvSpPr>
        <xdr:cNvPr id="447" name="【保健センター・保健所】&#10;有形固定資産減価償却率該当値テキスト">
          <a:extLst>
            <a:ext uri="{FF2B5EF4-FFF2-40B4-BE49-F238E27FC236}">
              <a16:creationId xmlns:a16="http://schemas.microsoft.com/office/drawing/2014/main" id="{9737AEA9-1330-4797-8F23-26EBAF247885}"/>
            </a:ext>
          </a:extLst>
        </xdr:cNvPr>
        <xdr:cNvSpPr txBox="1"/>
      </xdr:nvSpPr>
      <xdr:spPr>
        <a:xfrm>
          <a:off x="14742160" y="9773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48260</xdr:rowOff>
    </xdr:from>
    <xdr:to>
      <xdr:col>81</xdr:col>
      <xdr:colOff>101600</xdr:colOff>
      <xdr:row>57</xdr:row>
      <xdr:rowOff>149860</xdr:rowOff>
    </xdr:to>
    <xdr:sp macro="" textlink="">
      <xdr:nvSpPr>
        <xdr:cNvPr id="448" name="楕円 447">
          <a:extLst>
            <a:ext uri="{FF2B5EF4-FFF2-40B4-BE49-F238E27FC236}">
              <a16:creationId xmlns:a16="http://schemas.microsoft.com/office/drawing/2014/main" id="{CB253DA2-1870-4AE0-9C10-319125A03732}"/>
            </a:ext>
          </a:extLst>
        </xdr:cNvPr>
        <xdr:cNvSpPr/>
      </xdr:nvSpPr>
      <xdr:spPr>
        <a:xfrm>
          <a:off x="13887450" y="982281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99060</xdr:rowOff>
    </xdr:from>
    <xdr:to>
      <xdr:col>85</xdr:col>
      <xdr:colOff>127000</xdr:colOff>
      <xdr:row>57</xdr:row>
      <xdr:rowOff>137160</xdr:rowOff>
    </xdr:to>
    <xdr:cxnSp macro="">
      <xdr:nvCxnSpPr>
        <xdr:cNvPr id="449" name="直線コネクタ 448">
          <a:extLst>
            <a:ext uri="{FF2B5EF4-FFF2-40B4-BE49-F238E27FC236}">
              <a16:creationId xmlns:a16="http://schemas.microsoft.com/office/drawing/2014/main" id="{50DCA1FE-7386-4F38-A888-29C8B17D0ACC}"/>
            </a:ext>
          </a:extLst>
        </xdr:cNvPr>
        <xdr:cNvCxnSpPr/>
      </xdr:nvCxnSpPr>
      <xdr:spPr>
        <a:xfrm>
          <a:off x="13942060" y="9867900"/>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12065</xdr:rowOff>
    </xdr:from>
    <xdr:to>
      <xdr:col>76</xdr:col>
      <xdr:colOff>165100</xdr:colOff>
      <xdr:row>57</xdr:row>
      <xdr:rowOff>113665</xdr:rowOff>
    </xdr:to>
    <xdr:sp macro="" textlink="">
      <xdr:nvSpPr>
        <xdr:cNvPr id="450" name="楕円 449">
          <a:extLst>
            <a:ext uri="{FF2B5EF4-FFF2-40B4-BE49-F238E27FC236}">
              <a16:creationId xmlns:a16="http://schemas.microsoft.com/office/drawing/2014/main" id="{D5A9542E-7145-45C6-8A89-489470579A64}"/>
            </a:ext>
          </a:extLst>
        </xdr:cNvPr>
        <xdr:cNvSpPr/>
      </xdr:nvSpPr>
      <xdr:spPr>
        <a:xfrm>
          <a:off x="13089890" y="978852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62865</xdr:rowOff>
    </xdr:from>
    <xdr:to>
      <xdr:col>81</xdr:col>
      <xdr:colOff>50800</xdr:colOff>
      <xdr:row>57</xdr:row>
      <xdr:rowOff>99060</xdr:rowOff>
    </xdr:to>
    <xdr:cxnSp macro="">
      <xdr:nvCxnSpPr>
        <xdr:cNvPr id="451" name="直線コネクタ 450">
          <a:extLst>
            <a:ext uri="{FF2B5EF4-FFF2-40B4-BE49-F238E27FC236}">
              <a16:creationId xmlns:a16="http://schemas.microsoft.com/office/drawing/2014/main" id="{23382FB8-E386-44CE-96B1-4E76C57577E6}"/>
            </a:ext>
          </a:extLst>
        </xdr:cNvPr>
        <xdr:cNvCxnSpPr/>
      </xdr:nvCxnSpPr>
      <xdr:spPr>
        <a:xfrm>
          <a:off x="13144500" y="9831705"/>
          <a:ext cx="7975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143510</xdr:rowOff>
    </xdr:from>
    <xdr:to>
      <xdr:col>72</xdr:col>
      <xdr:colOff>38100</xdr:colOff>
      <xdr:row>57</xdr:row>
      <xdr:rowOff>73660</xdr:rowOff>
    </xdr:to>
    <xdr:sp macro="" textlink="">
      <xdr:nvSpPr>
        <xdr:cNvPr id="452" name="楕円 451">
          <a:extLst>
            <a:ext uri="{FF2B5EF4-FFF2-40B4-BE49-F238E27FC236}">
              <a16:creationId xmlns:a16="http://schemas.microsoft.com/office/drawing/2014/main" id="{753EAB43-F5CD-4D9C-9778-1527BCEF4695}"/>
            </a:ext>
          </a:extLst>
        </xdr:cNvPr>
        <xdr:cNvSpPr/>
      </xdr:nvSpPr>
      <xdr:spPr>
        <a:xfrm>
          <a:off x="12303760" y="97428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22860</xdr:rowOff>
    </xdr:from>
    <xdr:to>
      <xdr:col>76</xdr:col>
      <xdr:colOff>114300</xdr:colOff>
      <xdr:row>57</xdr:row>
      <xdr:rowOff>62865</xdr:rowOff>
    </xdr:to>
    <xdr:cxnSp macro="">
      <xdr:nvCxnSpPr>
        <xdr:cNvPr id="453" name="直線コネクタ 452">
          <a:extLst>
            <a:ext uri="{FF2B5EF4-FFF2-40B4-BE49-F238E27FC236}">
              <a16:creationId xmlns:a16="http://schemas.microsoft.com/office/drawing/2014/main" id="{36FC4B13-DA81-4FD4-BAFE-8CAC0D48F737}"/>
            </a:ext>
          </a:extLst>
        </xdr:cNvPr>
        <xdr:cNvCxnSpPr/>
      </xdr:nvCxnSpPr>
      <xdr:spPr>
        <a:xfrm>
          <a:off x="12346940" y="9791700"/>
          <a:ext cx="7975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105410</xdr:rowOff>
    </xdr:from>
    <xdr:to>
      <xdr:col>67</xdr:col>
      <xdr:colOff>101600</xdr:colOff>
      <xdr:row>57</xdr:row>
      <xdr:rowOff>35560</xdr:rowOff>
    </xdr:to>
    <xdr:sp macro="" textlink="">
      <xdr:nvSpPr>
        <xdr:cNvPr id="454" name="楕円 453">
          <a:extLst>
            <a:ext uri="{FF2B5EF4-FFF2-40B4-BE49-F238E27FC236}">
              <a16:creationId xmlns:a16="http://schemas.microsoft.com/office/drawing/2014/main" id="{4F4B5DD1-E09C-47B3-AE1E-BB08827FA6D9}"/>
            </a:ext>
          </a:extLst>
        </xdr:cNvPr>
        <xdr:cNvSpPr/>
      </xdr:nvSpPr>
      <xdr:spPr>
        <a:xfrm>
          <a:off x="11487150" y="97047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156210</xdr:rowOff>
    </xdr:from>
    <xdr:to>
      <xdr:col>71</xdr:col>
      <xdr:colOff>177800</xdr:colOff>
      <xdr:row>57</xdr:row>
      <xdr:rowOff>22860</xdr:rowOff>
    </xdr:to>
    <xdr:cxnSp macro="">
      <xdr:nvCxnSpPr>
        <xdr:cNvPr id="455" name="直線コネクタ 454">
          <a:extLst>
            <a:ext uri="{FF2B5EF4-FFF2-40B4-BE49-F238E27FC236}">
              <a16:creationId xmlns:a16="http://schemas.microsoft.com/office/drawing/2014/main" id="{5FB7D1EC-4DE0-4517-B0E8-A01A9D199425}"/>
            </a:ext>
          </a:extLst>
        </xdr:cNvPr>
        <xdr:cNvCxnSpPr/>
      </xdr:nvCxnSpPr>
      <xdr:spPr>
        <a:xfrm>
          <a:off x="11541760" y="9759315"/>
          <a:ext cx="80518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120032</xdr:rowOff>
    </xdr:from>
    <xdr:ext cx="405111" cy="259045"/>
    <xdr:sp macro="" textlink="">
      <xdr:nvSpPr>
        <xdr:cNvPr id="456" name="n_1aveValue【保健センター・保健所】&#10;有形固定資産減価償却率">
          <a:extLst>
            <a:ext uri="{FF2B5EF4-FFF2-40B4-BE49-F238E27FC236}">
              <a16:creationId xmlns:a16="http://schemas.microsoft.com/office/drawing/2014/main" id="{4FBCE340-42F4-41E4-87F2-90572FC5CD2D}"/>
            </a:ext>
          </a:extLst>
        </xdr:cNvPr>
        <xdr:cNvSpPr txBox="1"/>
      </xdr:nvSpPr>
      <xdr:spPr>
        <a:xfrm>
          <a:off x="13738234" y="1023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81932</xdr:rowOff>
    </xdr:from>
    <xdr:ext cx="405111" cy="259045"/>
    <xdr:sp macro="" textlink="">
      <xdr:nvSpPr>
        <xdr:cNvPr id="457" name="n_2aveValue【保健センター・保健所】&#10;有形固定資産減価償却率">
          <a:extLst>
            <a:ext uri="{FF2B5EF4-FFF2-40B4-BE49-F238E27FC236}">
              <a16:creationId xmlns:a16="http://schemas.microsoft.com/office/drawing/2014/main" id="{7A805F0D-D7B5-4353-BD02-8BFDBF343BF3}"/>
            </a:ext>
          </a:extLst>
        </xdr:cNvPr>
        <xdr:cNvSpPr txBox="1"/>
      </xdr:nvSpPr>
      <xdr:spPr>
        <a:xfrm>
          <a:off x="12957184" y="1019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57167</xdr:rowOff>
    </xdr:from>
    <xdr:ext cx="405111" cy="259045"/>
    <xdr:sp macro="" textlink="">
      <xdr:nvSpPr>
        <xdr:cNvPr id="458" name="n_3aveValue【保健センター・保健所】&#10;有形固定資産減価償却率">
          <a:extLst>
            <a:ext uri="{FF2B5EF4-FFF2-40B4-BE49-F238E27FC236}">
              <a16:creationId xmlns:a16="http://schemas.microsoft.com/office/drawing/2014/main" id="{0AE9B1E1-DE50-42FB-AB16-86D41AEC518A}"/>
            </a:ext>
          </a:extLst>
        </xdr:cNvPr>
        <xdr:cNvSpPr txBox="1"/>
      </xdr:nvSpPr>
      <xdr:spPr>
        <a:xfrm>
          <a:off x="12171054" y="1016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15257</xdr:rowOff>
    </xdr:from>
    <xdr:ext cx="405111" cy="259045"/>
    <xdr:sp macro="" textlink="">
      <xdr:nvSpPr>
        <xdr:cNvPr id="459" name="n_4aveValue【保健センター・保健所】&#10;有形固定資産減価償却率">
          <a:extLst>
            <a:ext uri="{FF2B5EF4-FFF2-40B4-BE49-F238E27FC236}">
              <a16:creationId xmlns:a16="http://schemas.microsoft.com/office/drawing/2014/main" id="{074B1209-0596-47F7-AE6B-D46FF15D2831}"/>
            </a:ext>
          </a:extLst>
        </xdr:cNvPr>
        <xdr:cNvSpPr txBox="1"/>
      </xdr:nvSpPr>
      <xdr:spPr>
        <a:xfrm>
          <a:off x="11354444" y="1013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166387</xdr:rowOff>
    </xdr:from>
    <xdr:ext cx="405111" cy="259045"/>
    <xdr:sp macro="" textlink="">
      <xdr:nvSpPr>
        <xdr:cNvPr id="460" name="n_1mainValue【保健センター・保健所】&#10;有形固定資産減価償却率">
          <a:extLst>
            <a:ext uri="{FF2B5EF4-FFF2-40B4-BE49-F238E27FC236}">
              <a16:creationId xmlns:a16="http://schemas.microsoft.com/office/drawing/2014/main" id="{D971E175-FAFC-4701-95B2-422203244D26}"/>
            </a:ext>
          </a:extLst>
        </xdr:cNvPr>
        <xdr:cNvSpPr txBox="1"/>
      </xdr:nvSpPr>
      <xdr:spPr>
        <a:xfrm>
          <a:off x="13738234" y="959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130192</xdr:rowOff>
    </xdr:from>
    <xdr:ext cx="405111" cy="259045"/>
    <xdr:sp macro="" textlink="">
      <xdr:nvSpPr>
        <xdr:cNvPr id="461" name="n_2mainValue【保健センター・保健所】&#10;有形固定資産減価償却率">
          <a:extLst>
            <a:ext uri="{FF2B5EF4-FFF2-40B4-BE49-F238E27FC236}">
              <a16:creationId xmlns:a16="http://schemas.microsoft.com/office/drawing/2014/main" id="{ADB90350-CB41-412A-8340-CEA16FAA6938}"/>
            </a:ext>
          </a:extLst>
        </xdr:cNvPr>
        <xdr:cNvSpPr txBox="1"/>
      </xdr:nvSpPr>
      <xdr:spPr>
        <a:xfrm>
          <a:off x="12957184" y="956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90187</xdr:rowOff>
    </xdr:from>
    <xdr:ext cx="405111" cy="259045"/>
    <xdr:sp macro="" textlink="">
      <xdr:nvSpPr>
        <xdr:cNvPr id="462" name="n_3mainValue【保健センター・保健所】&#10;有形固定資産減価償却率">
          <a:extLst>
            <a:ext uri="{FF2B5EF4-FFF2-40B4-BE49-F238E27FC236}">
              <a16:creationId xmlns:a16="http://schemas.microsoft.com/office/drawing/2014/main" id="{C9A95CD2-6465-4759-8301-9166DD7C3BA9}"/>
            </a:ext>
          </a:extLst>
        </xdr:cNvPr>
        <xdr:cNvSpPr txBox="1"/>
      </xdr:nvSpPr>
      <xdr:spPr>
        <a:xfrm>
          <a:off x="12171054" y="952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52087</xdr:rowOff>
    </xdr:from>
    <xdr:ext cx="405111" cy="259045"/>
    <xdr:sp macro="" textlink="">
      <xdr:nvSpPr>
        <xdr:cNvPr id="463" name="n_4mainValue【保健センター・保健所】&#10;有形固定資産減価償却率">
          <a:extLst>
            <a:ext uri="{FF2B5EF4-FFF2-40B4-BE49-F238E27FC236}">
              <a16:creationId xmlns:a16="http://schemas.microsoft.com/office/drawing/2014/main" id="{1D2144BF-0190-445F-B377-55C28F948B50}"/>
            </a:ext>
          </a:extLst>
        </xdr:cNvPr>
        <xdr:cNvSpPr txBox="1"/>
      </xdr:nvSpPr>
      <xdr:spPr>
        <a:xfrm>
          <a:off x="11354444" y="948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4" name="正方形/長方形 463">
          <a:extLst>
            <a:ext uri="{FF2B5EF4-FFF2-40B4-BE49-F238E27FC236}">
              <a16:creationId xmlns:a16="http://schemas.microsoft.com/office/drawing/2014/main" id="{F7493A4A-010D-4D60-BCBD-76FAE5931921}"/>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5" name="正方形/長方形 464">
          <a:extLst>
            <a:ext uri="{FF2B5EF4-FFF2-40B4-BE49-F238E27FC236}">
              <a16:creationId xmlns:a16="http://schemas.microsoft.com/office/drawing/2014/main" id="{50D3CAC7-9399-4E22-BC3C-E09F657B8D2C}"/>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6" name="正方形/長方形 465">
          <a:extLst>
            <a:ext uri="{FF2B5EF4-FFF2-40B4-BE49-F238E27FC236}">
              <a16:creationId xmlns:a16="http://schemas.microsoft.com/office/drawing/2014/main" id="{897E6641-9DEE-4741-AAC8-A3990F0C1C5E}"/>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7" name="正方形/長方形 466">
          <a:extLst>
            <a:ext uri="{FF2B5EF4-FFF2-40B4-BE49-F238E27FC236}">
              <a16:creationId xmlns:a16="http://schemas.microsoft.com/office/drawing/2014/main" id="{D6413C32-86BF-4C5D-B766-8F87DF09B5A2}"/>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8" name="正方形/長方形 467">
          <a:extLst>
            <a:ext uri="{FF2B5EF4-FFF2-40B4-BE49-F238E27FC236}">
              <a16:creationId xmlns:a16="http://schemas.microsoft.com/office/drawing/2014/main" id="{64D3CBB6-FBF4-4DC9-8FD2-6F71B84996D9}"/>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9" name="正方形/長方形 468">
          <a:extLst>
            <a:ext uri="{FF2B5EF4-FFF2-40B4-BE49-F238E27FC236}">
              <a16:creationId xmlns:a16="http://schemas.microsoft.com/office/drawing/2014/main" id="{E5997BA3-067E-476F-AF36-CC863DCECC26}"/>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0" name="正方形/長方形 469">
          <a:extLst>
            <a:ext uri="{FF2B5EF4-FFF2-40B4-BE49-F238E27FC236}">
              <a16:creationId xmlns:a16="http://schemas.microsoft.com/office/drawing/2014/main" id="{F1D823E5-0EBE-442F-A872-73A1D8959795}"/>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1" name="正方形/長方形 470">
          <a:extLst>
            <a:ext uri="{FF2B5EF4-FFF2-40B4-BE49-F238E27FC236}">
              <a16:creationId xmlns:a16="http://schemas.microsoft.com/office/drawing/2014/main" id="{2E6ED074-35BB-4AD7-A0C0-B297870596DF}"/>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2" name="テキスト ボックス 471">
          <a:extLst>
            <a:ext uri="{FF2B5EF4-FFF2-40B4-BE49-F238E27FC236}">
              <a16:creationId xmlns:a16="http://schemas.microsoft.com/office/drawing/2014/main" id="{9223EAB1-E2BA-491D-A695-72420EBEFE75}"/>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3" name="直線コネクタ 472">
          <a:extLst>
            <a:ext uri="{FF2B5EF4-FFF2-40B4-BE49-F238E27FC236}">
              <a16:creationId xmlns:a16="http://schemas.microsoft.com/office/drawing/2014/main" id="{1418CDBC-B776-4B06-B9EE-11C1E7587498}"/>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4" name="直線コネクタ 473">
          <a:extLst>
            <a:ext uri="{FF2B5EF4-FFF2-40B4-BE49-F238E27FC236}">
              <a16:creationId xmlns:a16="http://schemas.microsoft.com/office/drawing/2014/main" id="{AC597188-CADF-4D01-A876-D19EBCA63796}"/>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5" name="テキスト ボックス 474">
          <a:extLst>
            <a:ext uri="{FF2B5EF4-FFF2-40B4-BE49-F238E27FC236}">
              <a16:creationId xmlns:a16="http://schemas.microsoft.com/office/drawing/2014/main" id="{546A4D50-3592-4124-882F-B8329DA8B973}"/>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76" name="直線コネクタ 475">
          <a:extLst>
            <a:ext uri="{FF2B5EF4-FFF2-40B4-BE49-F238E27FC236}">
              <a16:creationId xmlns:a16="http://schemas.microsoft.com/office/drawing/2014/main" id="{4D2C4BB7-6365-4D52-BE15-E3FC71C0A26E}"/>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77" name="テキスト ボックス 476">
          <a:extLst>
            <a:ext uri="{FF2B5EF4-FFF2-40B4-BE49-F238E27FC236}">
              <a16:creationId xmlns:a16="http://schemas.microsoft.com/office/drawing/2014/main" id="{D0FEEA2D-945F-4BF5-B73A-B3C66CE2CE12}"/>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8" name="直線コネクタ 477">
          <a:extLst>
            <a:ext uri="{FF2B5EF4-FFF2-40B4-BE49-F238E27FC236}">
              <a16:creationId xmlns:a16="http://schemas.microsoft.com/office/drawing/2014/main" id="{A8885075-EB10-4619-8354-6C4AB3A28CEA}"/>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9" name="テキスト ボックス 478">
          <a:extLst>
            <a:ext uri="{FF2B5EF4-FFF2-40B4-BE49-F238E27FC236}">
              <a16:creationId xmlns:a16="http://schemas.microsoft.com/office/drawing/2014/main" id="{EB2E80E6-650D-4051-985B-5CB6E2C74191}"/>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0" name="直線コネクタ 479">
          <a:extLst>
            <a:ext uri="{FF2B5EF4-FFF2-40B4-BE49-F238E27FC236}">
              <a16:creationId xmlns:a16="http://schemas.microsoft.com/office/drawing/2014/main" id="{1867119D-DC66-483C-8D34-1945E61C3FCA}"/>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1" name="テキスト ボックス 480">
          <a:extLst>
            <a:ext uri="{FF2B5EF4-FFF2-40B4-BE49-F238E27FC236}">
              <a16:creationId xmlns:a16="http://schemas.microsoft.com/office/drawing/2014/main" id="{3FEA9429-53EB-4100-B5CB-C9D77C8DA82A}"/>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2" name="直線コネクタ 481">
          <a:extLst>
            <a:ext uri="{FF2B5EF4-FFF2-40B4-BE49-F238E27FC236}">
              <a16:creationId xmlns:a16="http://schemas.microsoft.com/office/drawing/2014/main" id="{3FE8F2BC-4315-4A14-838C-DBEB00C68693}"/>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3" name="テキスト ボックス 482">
          <a:extLst>
            <a:ext uri="{FF2B5EF4-FFF2-40B4-BE49-F238E27FC236}">
              <a16:creationId xmlns:a16="http://schemas.microsoft.com/office/drawing/2014/main" id="{B8069951-A6C4-4BB8-8152-5C244E2F5BD2}"/>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4" name="直線コネクタ 483">
          <a:extLst>
            <a:ext uri="{FF2B5EF4-FFF2-40B4-BE49-F238E27FC236}">
              <a16:creationId xmlns:a16="http://schemas.microsoft.com/office/drawing/2014/main" id="{A7A458EE-2F0A-47ED-AF2A-D7FD0371CE2A}"/>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5" name="テキスト ボックス 484">
          <a:extLst>
            <a:ext uri="{FF2B5EF4-FFF2-40B4-BE49-F238E27FC236}">
              <a16:creationId xmlns:a16="http://schemas.microsoft.com/office/drawing/2014/main" id="{681DB41A-25D1-41BC-A6D6-1E19D63CEB31}"/>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6" name="【保健センター・保健所】&#10;一人当たり面積グラフ枠">
          <a:extLst>
            <a:ext uri="{FF2B5EF4-FFF2-40B4-BE49-F238E27FC236}">
              <a16:creationId xmlns:a16="http://schemas.microsoft.com/office/drawing/2014/main" id="{D1534393-59BF-4BCB-9984-51B2D4D75066}"/>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121920</xdr:rowOff>
    </xdr:from>
    <xdr:to>
      <xdr:col>116</xdr:col>
      <xdr:colOff>62864</xdr:colOff>
      <xdr:row>63</xdr:row>
      <xdr:rowOff>121920</xdr:rowOff>
    </xdr:to>
    <xdr:cxnSp macro="">
      <xdr:nvCxnSpPr>
        <xdr:cNvPr id="487" name="直線コネクタ 486">
          <a:extLst>
            <a:ext uri="{FF2B5EF4-FFF2-40B4-BE49-F238E27FC236}">
              <a16:creationId xmlns:a16="http://schemas.microsoft.com/office/drawing/2014/main" id="{A066C0C9-B9BA-42D6-9596-1FF8F7ACA524}"/>
            </a:ext>
          </a:extLst>
        </xdr:cNvPr>
        <xdr:cNvCxnSpPr/>
      </xdr:nvCxnSpPr>
      <xdr:spPr>
        <a:xfrm flipV="1">
          <a:off x="19947254" y="9725025"/>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125747</xdr:rowOff>
    </xdr:from>
    <xdr:ext cx="469744" cy="259045"/>
    <xdr:sp macro="" textlink="">
      <xdr:nvSpPr>
        <xdr:cNvPr id="488" name="【保健センター・保健所】&#10;一人当たり面積最小値テキスト">
          <a:extLst>
            <a:ext uri="{FF2B5EF4-FFF2-40B4-BE49-F238E27FC236}">
              <a16:creationId xmlns:a16="http://schemas.microsoft.com/office/drawing/2014/main" id="{A669D0F0-955F-46A1-BDAD-BE5FBC39E200}"/>
            </a:ext>
          </a:extLst>
        </xdr:cNvPr>
        <xdr:cNvSpPr txBox="1"/>
      </xdr:nvSpPr>
      <xdr:spPr>
        <a:xfrm>
          <a:off x="19985990"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121920</xdr:rowOff>
    </xdr:from>
    <xdr:to>
      <xdr:col>116</xdr:col>
      <xdr:colOff>152400</xdr:colOff>
      <xdr:row>63</xdr:row>
      <xdr:rowOff>121920</xdr:rowOff>
    </xdr:to>
    <xdr:cxnSp macro="">
      <xdr:nvCxnSpPr>
        <xdr:cNvPr id="489" name="直線コネクタ 488">
          <a:extLst>
            <a:ext uri="{FF2B5EF4-FFF2-40B4-BE49-F238E27FC236}">
              <a16:creationId xmlns:a16="http://schemas.microsoft.com/office/drawing/2014/main" id="{B873238E-FDEA-4D6D-B4EC-5E10AEC3BBDD}"/>
            </a:ext>
          </a:extLst>
        </xdr:cNvPr>
        <xdr:cNvCxnSpPr/>
      </xdr:nvCxnSpPr>
      <xdr:spPr>
        <a:xfrm>
          <a:off x="19885660" y="109251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68597</xdr:rowOff>
    </xdr:from>
    <xdr:ext cx="469744" cy="259045"/>
    <xdr:sp macro="" textlink="">
      <xdr:nvSpPr>
        <xdr:cNvPr id="490" name="【保健センター・保健所】&#10;一人当たり面積最大値テキスト">
          <a:extLst>
            <a:ext uri="{FF2B5EF4-FFF2-40B4-BE49-F238E27FC236}">
              <a16:creationId xmlns:a16="http://schemas.microsoft.com/office/drawing/2014/main" id="{F87DEC02-4084-4CEC-A343-CBA200508A57}"/>
            </a:ext>
          </a:extLst>
        </xdr:cNvPr>
        <xdr:cNvSpPr txBox="1"/>
      </xdr:nvSpPr>
      <xdr:spPr>
        <a:xfrm>
          <a:off x="19985990" y="9496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121920</xdr:rowOff>
    </xdr:from>
    <xdr:to>
      <xdr:col>116</xdr:col>
      <xdr:colOff>152400</xdr:colOff>
      <xdr:row>56</xdr:row>
      <xdr:rowOff>121920</xdr:rowOff>
    </xdr:to>
    <xdr:cxnSp macro="">
      <xdr:nvCxnSpPr>
        <xdr:cNvPr id="491" name="直線コネクタ 490">
          <a:extLst>
            <a:ext uri="{FF2B5EF4-FFF2-40B4-BE49-F238E27FC236}">
              <a16:creationId xmlns:a16="http://schemas.microsoft.com/office/drawing/2014/main" id="{BA521477-C473-4388-BFA6-40BC7C3EE7DA}"/>
            </a:ext>
          </a:extLst>
        </xdr:cNvPr>
        <xdr:cNvCxnSpPr/>
      </xdr:nvCxnSpPr>
      <xdr:spPr>
        <a:xfrm>
          <a:off x="19885660" y="97250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167657</xdr:rowOff>
    </xdr:from>
    <xdr:ext cx="469744" cy="259045"/>
    <xdr:sp macro="" textlink="">
      <xdr:nvSpPr>
        <xdr:cNvPr id="492" name="【保健センター・保健所】&#10;一人当たり面積平均値テキスト">
          <a:extLst>
            <a:ext uri="{FF2B5EF4-FFF2-40B4-BE49-F238E27FC236}">
              <a16:creationId xmlns:a16="http://schemas.microsoft.com/office/drawing/2014/main" id="{24360348-8FF6-40AD-AB6D-5A44EE8E5154}"/>
            </a:ext>
          </a:extLst>
        </xdr:cNvPr>
        <xdr:cNvSpPr txBox="1"/>
      </xdr:nvSpPr>
      <xdr:spPr>
        <a:xfrm>
          <a:off x="19985990" y="10629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17780</xdr:rowOff>
    </xdr:from>
    <xdr:to>
      <xdr:col>116</xdr:col>
      <xdr:colOff>114300</xdr:colOff>
      <xdr:row>62</xdr:row>
      <xdr:rowOff>119380</xdr:rowOff>
    </xdr:to>
    <xdr:sp macro="" textlink="">
      <xdr:nvSpPr>
        <xdr:cNvPr id="493" name="フローチャート: 判断 492">
          <a:extLst>
            <a:ext uri="{FF2B5EF4-FFF2-40B4-BE49-F238E27FC236}">
              <a16:creationId xmlns:a16="http://schemas.microsoft.com/office/drawing/2014/main" id="{1F32EEF1-23DF-44ED-81D7-B978C4FE6361}"/>
            </a:ext>
          </a:extLst>
        </xdr:cNvPr>
        <xdr:cNvSpPr/>
      </xdr:nvSpPr>
      <xdr:spPr>
        <a:xfrm>
          <a:off x="19904710" y="1065149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21590</xdr:rowOff>
    </xdr:from>
    <xdr:to>
      <xdr:col>112</xdr:col>
      <xdr:colOff>38100</xdr:colOff>
      <xdr:row>62</xdr:row>
      <xdr:rowOff>123190</xdr:rowOff>
    </xdr:to>
    <xdr:sp macro="" textlink="">
      <xdr:nvSpPr>
        <xdr:cNvPr id="494" name="フローチャート: 判断 493">
          <a:extLst>
            <a:ext uri="{FF2B5EF4-FFF2-40B4-BE49-F238E27FC236}">
              <a16:creationId xmlns:a16="http://schemas.microsoft.com/office/drawing/2014/main" id="{60CB79A3-C58F-4371-A215-9C6D177FABF0}"/>
            </a:ext>
          </a:extLst>
        </xdr:cNvPr>
        <xdr:cNvSpPr/>
      </xdr:nvSpPr>
      <xdr:spPr>
        <a:xfrm>
          <a:off x="19161760" y="1064768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21590</xdr:rowOff>
    </xdr:from>
    <xdr:to>
      <xdr:col>107</xdr:col>
      <xdr:colOff>101600</xdr:colOff>
      <xdr:row>62</xdr:row>
      <xdr:rowOff>123190</xdr:rowOff>
    </xdr:to>
    <xdr:sp macro="" textlink="">
      <xdr:nvSpPr>
        <xdr:cNvPr id="495" name="フローチャート: 判断 494">
          <a:extLst>
            <a:ext uri="{FF2B5EF4-FFF2-40B4-BE49-F238E27FC236}">
              <a16:creationId xmlns:a16="http://schemas.microsoft.com/office/drawing/2014/main" id="{963AB505-67A8-447B-B412-517FC28C6645}"/>
            </a:ext>
          </a:extLst>
        </xdr:cNvPr>
        <xdr:cNvSpPr/>
      </xdr:nvSpPr>
      <xdr:spPr>
        <a:xfrm>
          <a:off x="18345150" y="106476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496" name="フローチャート: 判断 495">
          <a:extLst>
            <a:ext uri="{FF2B5EF4-FFF2-40B4-BE49-F238E27FC236}">
              <a16:creationId xmlns:a16="http://schemas.microsoft.com/office/drawing/2014/main" id="{0EA91903-F1D0-46E0-A028-D6C23A3A221C}"/>
            </a:ext>
          </a:extLst>
        </xdr:cNvPr>
        <xdr:cNvSpPr/>
      </xdr:nvSpPr>
      <xdr:spPr>
        <a:xfrm>
          <a:off x="17547590" y="106514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497" name="フローチャート: 判断 496">
          <a:extLst>
            <a:ext uri="{FF2B5EF4-FFF2-40B4-BE49-F238E27FC236}">
              <a16:creationId xmlns:a16="http://schemas.microsoft.com/office/drawing/2014/main" id="{FA1B24A5-D9A6-4344-A19F-B68C533B5ABD}"/>
            </a:ext>
          </a:extLst>
        </xdr:cNvPr>
        <xdr:cNvSpPr/>
      </xdr:nvSpPr>
      <xdr:spPr>
        <a:xfrm>
          <a:off x="16761460" y="1063244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C32E2FCE-7F48-464C-8C78-CC9D8E28532E}"/>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D3EB4646-9F2A-4BBE-897C-E76A766DF89D}"/>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45BEEA03-0A43-4ACF-8438-4E9B22338127}"/>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AB63C5F7-4A3D-4601-91EB-31B4FA541E45}"/>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FC768CF7-97A7-4D43-95A4-E43FAA356A9F}"/>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71120</xdr:rowOff>
    </xdr:from>
    <xdr:to>
      <xdr:col>116</xdr:col>
      <xdr:colOff>114300</xdr:colOff>
      <xdr:row>57</xdr:row>
      <xdr:rowOff>1270</xdr:rowOff>
    </xdr:to>
    <xdr:sp macro="" textlink="">
      <xdr:nvSpPr>
        <xdr:cNvPr id="503" name="楕円 502">
          <a:extLst>
            <a:ext uri="{FF2B5EF4-FFF2-40B4-BE49-F238E27FC236}">
              <a16:creationId xmlns:a16="http://schemas.microsoft.com/office/drawing/2014/main" id="{B59B3527-9BA9-4459-B44B-A48B0D9F9B2C}"/>
            </a:ext>
          </a:extLst>
        </xdr:cNvPr>
        <xdr:cNvSpPr/>
      </xdr:nvSpPr>
      <xdr:spPr>
        <a:xfrm>
          <a:off x="19904710" y="96704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24147</xdr:rowOff>
    </xdr:from>
    <xdr:ext cx="469744" cy="259045"/>
    <xdr:sp macro="" textlink="">
      <xdr:nvSpPr>
        <xdr:cNvPr id="504" name="【保健センター・保健所】&#10;一人当たり面積該当値テキスト">
          <a:extLst>
            <a:ext uri="{FF2B5EF4-FFF2-40B4-BE49-F238E27FC236}">
              <a16:creationId xmlns:a16="http://schemas.microsoft.com/office/drawing/2014/main" id="{9327C706-C2BD-4B22-AA21-0E242C61F937}"/>
            </a:ext>
          </a:extLst>
        </xdr:cNvPr>
        <xdr:cNvSpPr txBox="1"/>
      </xdr:nvSpPr>
      <xdr:spPr>
        <a:xfrm>
          <a:off x="19985990" y="9621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93980</xdr:rowOff>
    </xdr:from>
    <xdr:to>
      <xdr:col>112</xdr:col>
      <xdr:colOff>38100</xdr:colOff>
      <xdr:row>57</xdr:row>
      <xdr:rowOff>24130</xdr:rowOff>
    </xdr:to>
    <xdr:sp macro="" textlink="">
      <xdr:nvSpPr>
        <xdr:cNvPr id="505" name="楕円 504">
          <a:extLst>
            <a:ext uri="{FF2B5EF4-FFF2-40B4-BE49-F238E27FC236}">
              <a16:creationId xmlns:a16="http://schemas.microsoft.com/office/drawing/2014/main" id="{4DD58B35-4756-4714-B35A-6B5E0CB13D80}"/>
            </a:ext>
          </a:extLst>
        </xdr:cNvPr>
        <xdr:cNvSpPr/>
      </xdr:nvSpPr>
      <xdr:spPr>
        <a:xfrm>
          <a:off x="19161760" y="96989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56</xdr:row>
      <xdr:rowOff>121920</xdr:rowOff>
    </xdr:from>
    <xdr:to>
      <xdr:col>116</xdr:col>
      <xdr:colOff>63500</xdr:colOff>
      <xdr:row>56</xdr:row>
      <xdr:rowOff>144780</xdr:rowOff>
    </xdr:to>
    <xdr:cxnSp macro="">
      <xdr:nvCxnSpPr>
        <xdr:cNvPr id="506" name="直線コネクタ 505">
          <a:extLst>
            <a:ext uri="{FF2B5EF4-FFF2-40B4-BE49-F238E27FC236}">
              <a16:creationId xmlns:a16="http://schemas.microsoft.com/office/drawing/2014/main" id="{BA45EEC9-2EEB-4C62-9583-DFD7D5C06E0A}"/>
            </a:ext>
          </a:extLst>
        </xdr:cNvPr>
        <xdr:cNvCxnSpPr/>
      </xdr:nvCxnSpPr>
      <xdr:spPr>
        <a:xfrm flipV="1">
          <a:off x="19204940" y="9725025"/>
          <a:ext cx="7429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109220</xdr:rowOff>
    </xdr:from>
    <xdr:to>
      <xdr:col>107</xdr:col>
      <xdr:colOff>101600</xdr:colOff>
      <xdr:row>57</xdr:row>
      <xdr:rowOff>39370</xdr:rowOff>
    </xdr:to>
    <xdr:sp macro="" textlink="">
      <xdr:nvSpPr>
        <xdr:cNvPr id="507" name="楕円 506">
          <a:extLst>
            <a:ext uri="{FF2B5EF4-FFF2-40B4-BE49-F238E27FC236}">
              <a16:creationId xmlns:a16="http://schemas.microsoft.com/office/drawing/2014/main" id="{0810BB88-B6BE-4D66-9C47-6012231F131D}"/>
            </a:ext>
          </a:extLst>
        </xdr:cNvPr>
        <xdr:cNvSpPr/>
      </xdr:nvSpPr>
      <xdr:spPr>
        <a:xfrm>
          <a:off x="18345150" y="97085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144780</xdr:rowOff>
    </xdr:from>
    <xdr:to>
      <xdr:col>111</xdr:col>
      <xdr:colOff>177800</xdr:colOff>
      <xdr:row>56</xdr:row>
      <xdr:rowOff>160020</xdr:rowOff>
    </xdr:to>
    <xdr:cxnSp macro="">
      <xdr:nvCxnSpPr>
        <xdr:cNvPr id="508" name="直線コネクタ 507">
          <a:extLst>
            <a:ext uri="{FF2B5EF4-FFF2-40B4-BE49-F238E27FC236}">
              <a16:creationId xmlns:a16="http://schemas.microsoft.com/office/drawing/2014/main" id="{40ADD676-FBD9-4B2C-B31C-8D6D0C9A06D8}"/>
            </a:ext>
          </a:extLst>
        </xdr:cNvPr>
        <xdr:cNvCxnSpPr/>
      </xdr:nvCxnSpPr>
      <xdr:spPr>
        <a:xfrm flipV="1">
          <a:off x="18399760" y="9744075"/>
          <a:ext cx="80518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124460</xdr:rowOff>
    </xdr:from>
    <xdr:to>
      <xdr:col>102</xdr:col>
      <xdr:colOff>165100</xdr:colOff>
      <xdr:row>57</xdr:row>
      <xdr:rowOff>54610</xdr:rowOff>
    </xdr:to>
    <xdr:sp macro="" textlink="">
      <xdr:nvSpPr>
        <xdr:cNvPr id="509" name="楕円 508">
          <a:extLst>
            <a:ext uri="{FF2B5EF4-FFF2-40B4-BE49-F238E27FC236}">
              <a16:creationId xmlns:a16="http://schemas.microsoft.com/office/drawing/2014/main" id="{233354FC-2C47-4332-A613-4722C93F02F2}"/>
            </a:ext>
          </a:extLst>
        </xdr:cNvPr>
        <xdr:cNvSpPr/>
      </xdr:nvSpPr>
      <xdr:spPr>
        <a:xfrm>
          <a:off x="17547590" y="97275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56</xdr:row>
      <xdr:rowOff>160020</xdr:rowOff>
    </xdr:from>
    <xdr:to>
      <xdr:col>107</xdr:col>
      <xdr:colOff>50800</xdr:colOff>
      <xdr:row>57</xdr:row>
      <xdr:rowOff>3810</xdr:rowOff>
    </xdr:to>
    <xdr:cxnSp macro="">
      <xdr:nvCxnSpPr>
        <xdr:cNvPr id="510" name="直線コネクタ 509">
          <a:extLst>
            <a:ext uri="{FF2B5EF4-FFF2-40B4-BE49-F238E27FC236}">
              <a16:creationId xmlns:a16="http://schemas.microsoft.com/office/drawing/2014/main" id="{4F3A70DE-262B-4741-A703-04F27A86C065}"/>
            </a:ext>
          </a:extLst>
        </xdr:cNvPr>
        <xdr:cNvCxnSpPr/>
      </xdr:nvCxnSpPr>
      <xdr:spPr>
        <a:xfrm flipV="1">
          <a:off x="17602200" y="9763125"/>
          <a:ext cx="7975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56</xdr:row>
      <xdr:rowOff>139700</xdr:rowOff>
    </xdr:from>
    <xdr:to>
      <xdr:col>98</xdr:col>
      <xdr:colOff>38100</xdr:colOff>
      <xdr:row>57</xdr:row>
      <xdr:rowOff>69850</xdr:rowOff>
    </xdr:to>
    <xdr:sp macro="" textlink="">
      <xdr:nvSpPr>
        <xdr:cNvPr id="511" name="楕円 510">
          <a:extLst>
            <a:ext uri="{FF2B5EF4-FFF2-40B4-BE49-F238E27FC236}">
              <a16:creationId xmlns:a16="http://schemas.microsoft.com/office/drawing/2014/main" id="{27FB18F9-AEE1-46D1-B437-31063CE6AE8A}"/>
            </a:ext>
          </a:extLst>
        </xdr:cNvPr>
        <xdr:cNvSpPr/>
      </xdr:nvSpPr>
      <xdr:spPr>
        <a:xfrm>
          <a:off x="16761460" y="97370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57</xdr:row>
      <xdr:rowOff>3810</xdr:rowOff>
    </xdr:from>
    <xdr:to>
      <xdr:col>102</xdr:col>
      <xdr:colOff>114300</xdr:colOff>
      <xdr:row>57</xdr:row>
      <xdr:rowOff>19050</xdr:rowOff>
    </xdr:to>
    <xdr:cxnSp macro="">
      <xdr:nvCxnSpPr>
        <xdr:cNvPr id="512" name="直線コネクタ 511">
          <a:extLst>
            <a:ext uri="{FF2B5EF4-FFF2-40B4-BE49-F238E27FC236}">
              <a16:creationId xmlns:a16="http://schemas.microsoft.com/office/drawing/2014/main" id="{D884FD34-23B7-49F5-9756-B9985BA4200E}"/>
            </a:ext>
          </a:extLst>
        </xdr:cNvPr>
        <xdr:cNvCxnSpPr/>
      </xdr:nvCxnSpPr>
      <xdr:spPr>
        <a:xfrm flipV="1">
          <a:off x="16804640" y="9778365"/>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114317</xdr:rowOff>
    </xdr:from>
    <xdr:ext cx="469744" cy="259045"/>
    <xdr:sp macro="" textlink="">
      <xdr:nvSpPr>
        <xdr:cNvPr id="513" name="n_1aveValue【保健センター・保健所】&#10;一人当たり面積">
          <a:extLst>
            <a:ext uri="{FF2B5EF4-FFF2-40B4-BE49-F238E27FC236}">
              <a16:creationId xmlns:a16="http://schemas.microsoft.com/office/drawing/2014/main" id="{0327EB9E-1555-49C9-83BB-E25849589381}"/>
            </a:ext>
          </a:extLst>
        </xdr:cNvPr>
        <xdr:cNvSpPr txBox="1"/>
      </xdr:nvSpPr>
      <xdr:spPr>
        <a:xfrm>
          <a:off x="18982132" y="1074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114317</xdr:rowOff>
    </xdr:from>
    <xdr:ext cx="469744" cy="259045"/>
    <xdr:sp macro="" textlink="">
      <xdr:nvSpPr>
        <xdr:cNvPr id="514" name="n_2aveValue【保健センター・保健所】&#10;一人当たり面積">
          <a:extLst>
            <a:ext uri="{FF2B5EF4-FFF2-40B4-BE49-F238E27FC236}">
              <a16:creationId xmlns:a16="http://schemas.microsoft.com/office/drawing/2014/main" id="{C397411F-3C2A-4D49-897A-771B3D9E39E6}"/>
            </a:ext>
          </a:extLst>
        </xdr:cNvPr>
        <xdr:cNvSpPr txBox="1"/>
      </xdr:nvSpPr>
      <xdr:spPr>
        <a:xfrm>
          <a:off x="18182032" y="1074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118127</xdr:rowOff>
    </xdr:from>
    <xdr:ext cx="469744" cy="259045"/>
    <xdr:sp macro="" textlink="">
      <xdr:nvSpPr>
        <xdr:cNvPr id="515" name="n_3aveValue【保健センター・保健所】&#10;一人当たり面積">
          <a:extLst>
            <a:ext uri="{FF2B5EF4-FFF2-40B4-BE49-F238E27FC236}">
              <a16:creationId xmlns:a16="http://schemas.microsoft.com/office/drawing/2014/main" id="{425D5F09-2EFA-46C5-BF42-22AC90DA502A}"/>
            </a:ext>
          </a:extLst>
        </xdr:cNvPr>
        <xdr:cNvSpPr txBox="1"/>
      </xdr:nvSpPr>
      <xdr:spPr>
        <a:xfrm>
          <a:off x="17384472" y="1074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95267</xdr:rowOff>
    </xdr:from>
    <xdr:ext cx="469744" cy="259045"/>
    <xdr:sp macro="" textlink="">
      <xdr:nvSpPr>
        <xdr:cNvPr id="516" name="n_4aveValue【保健センター・保健所】&#10;一人当たり面積">
          <a:extLst>
            <a:ext uri="{FF2B5EF4-FFF2-40B4-BE49-F238E27FC236}">
              <a16:creationId xmlns:a16="http://schemas.microsoft.com/office/drawing/2014/main" id="{FC68B0C4-9E2F-4CBA-808F-23392830E43F}"/>
            </a:ext>
          </a:extLst>
        </xdr:cNvPr>
        <xdr:cNvSpPr txBox="1"/>
      </xdr:nvSpPr>
      <xdr:spPr>
        <a:xfrm>
          <a:off x="16588817" y="1072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55</xdr:row>
      <xdr:rowOff>40657</xdr:rowOff>
    </xdr:from>
    <xdr:ext cx="469744" cy="259045"/>
    <xdr:sp macro="" textlink="">
      <xdr:nvSpPr>
        <xdr:cNvPr id="517" name="n_1mainValue【保健センター・保健所】&#10;一人当たり面積">
          <a:extLst>
            <a:ext uri="{FF2B5EF4-FFF2-40B4-BE49-F238E27FC236}">
              <a16:creationId xmlns:a16="http://schemas.microsoft.com/office/drawing/2014/main" id="{5ABF7028-81BD-4805-B941-B3F0C6058A3D}"/>
            </a:ext>
          </a:extLst>
        </xdr:cNvPr>
        <xdr:cNvSpPr txBox="1"/>
      </xdr:nvSpPr>
      <xdr:spPr>
        <a:xfrm>
          <a:off x="18982132" y="947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55</xdr:row>
      <xdr:rowOff>55897</xdr:rowOff>
    </xdr:from>
    <xdr:ext cx="469744" cy="259045"/>
    <xdr:sp macro="" textlink="">
      <xdr:nvSpPr>
        <xdr:cNvPr id="518" name="n_2mainValue【保健センター・保健所】&#10;一人当たり面積">
          <a:extLst>
            <a:ext uri="{FF2B5EF4-FFF2-40B4-BE49-F238E27FC236}">
              <a16:creationId xmlns:a16="http://schemas.microsoft.com/office/drawing/2014/main" id="{A07B4BC8-BD51-48DD-AC96-2588653FD8F7}"/>
            </a:ext>
          </a:extLst>
        </xdr:cNvPr>
        <xdr:cNvSpPr txBox="1"/>
      </xdr:nvSpPr>
      <xdr:spPr>
        <a:xfrm>
          <a:off x="18182032" y="948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55</xdr:row>
      <xdr:rowOff>71137</xdr:rowOff>
    </xdr:from>
    <xdr:ext cx="469744" cy="259045"/>
    <xdr:sp macro="" textlink="">
      <xdr:nvSpPr>
        <xdr:cNvPr id="519" name="n_3mainValue【保健センター・保健所】&#10;一人当たり面積">
          <a:extLst>
            <a:ext uri="{FF2B5EF4-FFF2-40B4-BE49-F238E27FC236}">
              <a16:creationId xmlns:a16="http://schemas.microsoft.com/office/drawing/2014/main" id="{D2D32195-B684-4F85-8E6D-F3B154FDA9B6}"/>
            </a:ext>
          </a:extLst>
        </xdr:cNvPr>
        <xdr:cNvSpPr txBox="1"/>
      </xdr:nvSpPr>
      <xdr:spPr>
        <a:xfrm>
          <a:off x="17384472" y="949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55</xdr:row>
      <xdr:rowOff>86377</xdr:rowOff>
    </xdr:from>
    <xdr:ext cx="469744" cy="259045"/>
    <xdr:sp macro="" textlink="">
      <xdr:nvSpPr>
        <xdr:cNvPr id="520" name="n_4mainValue【保健センター・保健所】&#10;一人当たり面積">
          <a:extLst>
            <a:ext uri="{FF2B5EF4-FFF2-40B4-BE49-F238E27FC236}">
              <a16:creationId xmlns:a16="http://schemas.microsoft.com/office/drawing/2014/main" id="{1CCC7FDB-596A-4642-B51A-DF32FF236207}"/>
            </a:ext>
          </a:extLst>
        </xdr:cNvPr>
        <xdr:cNvSpPr txBox="1"/>
      </xdr:nvSpPr>
      <xdr:spPr>
        <a:xfrm>
          <a:off x="16588817" y="9518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1" name="正方形/長方形 520">
          <a:extLst>
            <a:ext uri="{FF2B5EF4-FFF2-40B4-BE49-F238E27FC236}">
              <a16:creationId xmlns:a16="http://schemas.microsoft.com/office/drawing/2014/main" id="{37156DC9-1062-41F5-88F5-4133A2722343}"/>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2" name="正方形/長方形 521">
          <a:extLst>
            <a:ext uri="{FF2B5EF4-FFF2-40B4-BE49-F238E27FC236}">
              <a16:creationId xmlns:a16="http://schemas.microsoft.com/office/drawing/2014/main" id="{3042F162-8CBB-42D4-9DAD-2D46DBB77F14}"/>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3" name="正方形/長方形 522">
          <a:extLst>
            <a:ext uri="{FF2B5EF4-FFF2-40B4-BE49-F238E27FC236}">
              <a16:creationId xmlns:a16="http://schemas.microsoft.com/office/drawing/2014/main" id="{2B3E30F7-40E7-46BE-A0FB-C6F3A541A93C}"/>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4" name="正方形/長方形 523">
          <a:extLst>
            <a:ext uri="{FF2B5EF4-FFF2-40B4-BE49-F238E27FC236}">
              <a16:creationId xmlns:a16="http://schemas.microsoft.com/office/drawing/2014/main" id="{71B24586-E6E0-4130-A9BD-51A7FF0A4EBF}"/>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5" name="正方形/長方形 524">
          <a:extLst>
            <a:ext uri="{FF2B5EF4-FFF2-40B4-BE49-F238E27FC236}">
              <a16:creationId xmlns:a16="http://schemas.microsoft.com/office/drawing/2014/main" id="{743E47EE-6274-410A-8049-ABAD1EBD91E0}"/>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6" name="正方形/長方形 525">
          <a:extLst>
            <a:ext uri="{FF2B5EF4-FFF2-40B4-BE49-F238E27FC236}">
              <a16:creationId xmlns:a16="http://schemas.microsoft.com/office/drawing/2014/main" id="{BC9CF831-F06A-4EA3-A1C8-D097146F0E5C}"/>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7" name="正方形/長方形 526">
          <a:extLst>
            <a:ext uri="{FF2B5EF4-FFF2-40B4-BE49-F238E27FC236}">
              <a16:creationId xmlns:a16="http://schemas.microsoft.com/office/drawing/2014/main" id="{CC478A68-F2C5-489B-8DEF-5AD525AC55FF}"/>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8" name="正方形/長方形 527">
          <a:extLst>
            <a:ext uri="{FF2B5EF4-FFF2-40B4-BE49-F238E27FC236}">
              <a16:creationId xmlns:a16="http://schemas.microsoft.com/office/drawing/2014/main" id="{38AB4234-E668-456F-8969-84E66C1965B9}"/>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9" name="テキスト ボックス 528">
          <a:extLst>
            <a:ext uri="{FF2B5EF4-FFF2-40B4-BE49-F238E27FC236}">
              <a16:creationId xmlns:a16="http://schemas.microsoft.com/office/drawing/2014/main" id="{5A36965C-5BD2-4B1D-A49A-58DB37B03381}"/>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0" name="直線コネクタ 529">
          <a:extLst>
            <a:ext uri="{FF2B5EF4-FFF2-40B4-BE49-F238E27FC236}">
              <a16:creationId xmlns:a16="http://schemas.microsoft.com/office/drawing/2014/main" id="{F368AF09-5258-425A-B30F-875043421F31}"/>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1" name="テキスト ボックス 530">
          <a:extLst>
            <a:ext uri="{FF2B5EF4-FFF2-40B4-BE49-F238E27FC236}">
              <a16:creationId xmlns:a16="http://schemas.microsoft.com/office/drawing/2014/main" id="{E0BD7E77-3486-4264-8ECB-545D4067B5D9}"/>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2" name="直線コネクタ 531">
          <a:extLst>
            <a:ext uri="{FF2B5EF4-FFF2-40B4-BE49-F238E27FC236}">
              <a16:creationId xmlns:a16="http://schemas.microsoft.com/office/drawing/2014/main" id="{6406CDCE-53D5-4485-BF06-6A656BD273AE}"/>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3" name="テキスト ボックス 532">
          <a:extLst>
            <a:ext uri="{FF2B5EF4-FFF2-40B4-BE49-F238E27FC236}">
              <a16:creationId xmlns:a16="http://schemas.microsoft.com/office/drawing/2014/main" id="{1867BD9A-17B8-4BD2-92B5-6B23302A6A32}"/>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4" name="直線コネクタ 533">
          <a:extLst>
            <a:ext uri="{FF2B5EF4-FFF2-40B4-BE49-F238E27FC236}">
              <a16:creationId xmlns:a16="http://schemas.microsoft.com/office/drawing/2014/main" id="{016387E4-8911-48C5-8333-0440CEFD468F}"/>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5" name="テキスト ボックス 534">
          <a:extLst>
            <a:ext uri="{FF2B5EF4-FFF2-40B4-BE49-F238E27FC236}">
              <a16:creationId xmlns:a16="http://schemas.microsoft.com/office/drawing/2014/main" id="{27D8B724-BD84-47FD-83EB-E88347490B7A}"/>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6" name="直線コネクタ 535">
          <a:extLst>
            <a:ext uri="{FF2B5EF4-FFF2-40B4-BE49-F238E27FC236}">
              <a16:creationId xmlns:a16="http://schemas.microsoft.com/office/drawing/2014/main" id="{580ACD9C-7717-4942-A787-92C9CDC8FEAA}"/>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7" name="テキスト ボックス 536">
          <a:extLst>
            <a:ext uri="{FF2B5EF4-FFF2-40B4-BE49-F238E27FC236}">
              <a16:creationId xmlns:a16="http://schemas.microsoft.com/office/drawing/2014/main" id="{E402C984-8C1E-45E8-A707-040D8051CCD5}"/>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38" name="直線コネクタ 537">
          <a:extLst>
            <a:ext uri="{FF2B5EF4-FFF2-40B4-BE49-F238E27FC236}">
              <a16:creationId xmlns:a16="http://schemas.microsoft.com/office/drawing/2014/main" id="{31D5B527-0FE5-4532-9564-F03C6EEC19B3}"/>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39" name="テキスト ボックス 538">
          <a:extLst>
            <a:ext uri="{FF2B5EF4-FFF2-40B4-BE49-F238E27FC236}">
              <a16:creationId xmlns:a16="http://schemas.microsoft.com/office/drawing/2014/main" id="{B40E185F-9A49-4ACF-976A-2A901A45E0C5}"/>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0" name="直線コネクタ 539">
          <a:extLst>
            <a:ext uri="{FF2B5EF4-FFF2-40B4-BE49-F238E27FC236}">
              <a16:creationId xmlns:a16="http://schemas.microsoft.com/office/drawing/2014/main" id="{56BF2356-582E-48DB-ABBB-8B18C2D3A823}"/>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1" name="テキスト ボックス 540">
          <a:extLst>
            <a:ext uri="{FF2B5EF4-FFF2-40B4-BE49-F238E27FC236}">
              <a16:creationId xmlns:a16="http://schemas.microsoft.com/office/drawing/2014/main" id="{F9184793-E7B8-42AC-A111-5FED3769F2C5}"/>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2" name="直線コネクタ 541">
          <a:extLst>
            <a:ext uri="{FF2B5EF4-FFF2-40B4-BE49-F238E27FC236}">
              <a16:creationId xmlns:a16="http://schemas.microsoft.com/office/drawing/2014/main" id="{712DBA6F-80DF-48AF-8961-624C7B427757}"/>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3" name="テキスト ボックス 542">
          <a:extLst>
            <a:ext uri="{FF2B5EF4-FFF2-40B4-BE49-F238E27FC236}">
              <a16:creationId xmlns:a16="http://schemas.microsoft.com/office/drawing/2014/main" id="{70FFF353-C477-4E4D-A706-FB3F08C63727}"/>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4" name="【消防施設】&#10;有形固定資産減価償却率グラフ枠">
          <a:extLst>
            <a:ext uri="{FF2B5EF4-FFF2-40B4-BE49-F238E27FC236}">
              <a16:creationId xmlns:a16="http://schemas.microsoft.com/office/drawing/2014/main" id="{FD71A92E-13B8-4112-97BA-2D670F8EED24}"/>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152400</xdr:rowOff>
    </xdr:from>
    <xdr:to>
      <xdr:col>85</xdr:col>
      <xdr:colOff>126364</xdr:colOff>
      <xdr:row>86</xdr:row>
      <xdr:rowOff>114300</xdr:rowOff>
    </xdr:to>
    <xdr:cxnSp macro="">
      <xdr:nvCxnSpPr>
        <xdr:cNvPr id="545" name="直線コネクタ 544">
          <a:extLst>
            <a:ext uri="{FF2B5EF4-FFF2-40B4-BE49-F238E27FC236}">
              <a16:creationId xmlns:a16="http://schemas.microsoft.com/office/drawing/2014/main" id="{802523AE-BA01-44CA-B544-32A1952890DD}"/>
            </a:ext>
          </a:extLst>
        </xdr:cNvPr>
        <xdr:cNvCxnSpPr/>
      </xdr:nvCxnSpPr>
      <xdr:spPr>
        <a:xfrm flipV="1">
          <a:off x="14703424" y="1335405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46" name="【消防施設】&#10;有形固定資産減価償却率最小値テキスト">
          <a:extLst>
            <a:ext uri="{FF2B5EF4-FFF2-40B4-BE49-F238E27FC236}">
              <a16:creationId xmlns:a16="http://schemas.microsoft.com/office/drawing/2014/main" id="{650B3E0E-EEC9-49EE-AE24-B33FDCFB0538}"/>
            </a:ext>
          </a:extLst>
        </xdr:cNvPr>
        <xdr:cNvSpPr txBox="1"/>
      </xdr:nvSpPr>
      <xdr:spPr>
        <a:xfrm>
          <a:off x="1474216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47" name="直線コネクタ 546">
          <a:extLst>
            <a:ext uri="{FF2B5EF4-FFF2-40B4-BE49-F238E27FC236}">
              <a16:creationId xmlns:a16="http://schemas.microsoft.com/office/drawing/2014/main" id="{D619C8AC-BF86-4932-A0FB-8025628EF6D1}"/>
            </a:ext>
          </a:extLst>
        </xdr:cNvPr>
        <xdr:cNvCxnSpPr/>
      </xdr:nvCxnSpPr>
      <xdr:spPr>
        <a:xfrm>
          <a:off x="1461135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99077</xdr:rowOff>
    </xdr:from>
    <xdr:ext cx="405111" cy="259045"/>
    <xdr:sp macro="" textlink="">
      <xdr:nvSpPr>
        <xdr:cNvPr id="548" name="【消防施設】&#10;有形固定資産減価償却率最大値テキスト">
          <a:extLst>
            <a:ext uri="{FF2B5EF4-FFF2-40B4-BE49-F238E27FC236}">
              <a16:creationId xmlns:a16="http://schemas.microsoft.com/office/drawing/2014/main" id="{7B4AEC39-E902-4C5A-8E86-CB12A865BDCC}"/>
            </a:ext>
          </a:extLst>
        </xdr:cNvPr>
        <xdr:cNvSpPr txBox="1"/>
      </xdr:nvSpPr>
      <xdr:spPr>
        <a:xfrm>
          <a:off x="14742160" y="1312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152400</xdr:rowOff>
    </xdr:from>
    <xdr:to>
      <xdr:col>86</xdr:col>
      <xdr:colOff>25400</xdr:colOff>
      <xdr:row>77</xdr:row>
      <xdr:rowOff>152400</xdr:rowOff>
    </xdr:to>
    <xdr:cxnSp macro="">
      <xdr:nvCxnSpPr>
        <xdr:cNvPr id="549" name="直線コネクタ 548">
          <a:extLst>
            <a:ext uri="{FF2B5EF4-FFF2-40B4-BE49-F238E27FC236}">
              <a16:creationId xmlns:a16="http://schemas.microsoft.com/office/drawing/2014/main" id="{EDCCA2B6-0594-48EA-9779-3C871BEF0BCE}"/>
            </a:ext>
          </a:extLst>
        </xdr:cNvPr>
        <xdr:cNvCxnSpPr/>
      </xdr:nvCxnSpPr>
      <xdr:spPr>
        <a:xfrm>
          <a:off x="14611350" y="13354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44466</xdr:rowOff>
    </xdr:from>
    <xdr:ext cx="405111" cy="259045"/>
    <xdr:sp macro="" textlink="">
      <xdr:nvSpPr>
        <xdr:cNvPr id="550" name="【消防施設】&#10;有形固定資産減価償却率平均値テキスト">
          <a:extLst>
            <a:ext uri="{FF2B5EF4-FFF2-40B4-BE49-F238E27FC236}">
              <a16:creationId xmlns:a16="http://schemas.microsoft.com/office/drawing/2014/main" id="{82AAF104-DBC7-4CC0-8D1C-B3F9C62D7B4F}"/>
            </a:ext>
          </a:extLst>
        </xdr:cNvPr>
        <xdr:cNvSpPr txBox="1"/>
      </xdr:nvSpPr>
      <xdr:spPr>
        <a:xfrm>
          <a:off x="14742160" y="139338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551" name="フローチャート: 判断 550">
          <a:extLst>
            <a:ext uri="{FF2B5EF4-FFF2-40B4-BE49-F238E27FC236}">
              <a16:creationId xmlns:a16="http://schemas.microsoft.com/office/drawing/2014/main" id="{5197486E-4F77-4494-80FD-C58A8AAF5B6A}"/>
            </a:ext>
          </a:extLst>
        </xdr:cNvPr>
        <xdr:cNvSpPr/>
      </xdr:nvSpPr>
      <xdr:spPr>
        <a:xfrm>
          <a:off x="14649450" y="1407667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552" name="フローチャート: 判断 551">
          <a:extLst>
            <a:ext uri="{FF2B5EF4-FFF2-40B4-BE49-F238E27FC236}">
              <a16:creationId xmlns:a16="http://schemas.microsoft.com/office/drawing/2014/main" id="{855B5990-4866-4E7A-9686-51AF3B0C1B57}"/>
            </a:ext>
          </a:extLst>
        </xdr:cNvPr>
        <xdr:cNvSpPr/>
      </xdr:nvSpPr>
      <xdr:spPr>
        <a:xfrm>
          <a:off x="13887450" y="140766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164464</xdr:rowOff>
    </xdr:from>
    <xdr:to>
      <xdr:col>76</xdr:col>
      <xdr:colOff>165100</xdr:colOff>
      <xdr:row>82</xdr:row>
      <xdr:rowOff>94614</xdr:rowOff>
    </xdr:to>
    <xdr:sp macro="" textlink="">
      <xdr:nvSpPr>
        <xdr:cNvPr id="553" name="フローチャート: 判断 552">
          <a:extLst>
            <a:ext uri="{FF2B5EF4-FFF2-40B4-BE49-F238E27FC236}">
              <a16:creationId xmlns:a16="http://schemas.microsoft.com/office/drawing/2014/main" id="{E6789135-B9BE-4584-A627-FA6F7DDF5AA0}"/>
            </a:ext>
          </a:extLst>
        </xdr:cNvPr>
        <xdr:cNvSpPr/>
      </xdr:nvSpPr>
      <xdr:spPr>
        <a:xfrm>
          <a:off x="13089890" y="1405572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126364</xdr:rowOff>
    </xdr:from>
    <xdr:to>
      <xdr:col>72</xdr:col>
      <xdr:colOff>38100</xdr:colOff>
      <xdr:row>82</xdr:row>
      <xdr:rowOff>56514</xdr:rowOff>
    </xdr:to>
    <xdr:sp macro="" textlink="">
      <xdr:nvSpPr>
        <xdr:cNvPr id="554" name="フローチャート: 判断 553">
          <a:extLst>
            <a:ext uri="{FF2B5EF4-FFF2-40B4-BE49-F238E27FC236}">
              <a16:creationId xmlns:a16="http://schemas.microsoft.com/office/drawing/2014/main" id="{A40FE464-7F09-4905-8738-67B7A6521F09}"/>
            </a:ext>
          </a:extLst>
        </xdr:cNvPr>
        <xdr:cNvSpPr/>
      </xdr:nvSpPr>
      <xdr:spPr>
        <a:xfrm>
          <a:off x="12303760" y="1401762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74930</xdr:rowOff>
    </xdr:from>
    <xdr:to>
      <xdr:col>67</xdr:col>
      <xdr:colOff>101600</xdr:colOff>
      <xdr:row>82</xdr:row>
      <xdr:rowOff>5080</xdr:rowOff>
    </xdr:to>
    <xdr:sp macro="" textlink="">
      <xdr:nvSpPr>
        <xdr:cNvPr id="555" name="フローチャート: 判断 554">
          <a:extLst>
            <a:ext uri="{FF2B5EF4-FFF2-40B4-BE49-F238E27FC236}">
              <a16:creationId xmlns:a16="http://schemas.microsoft.com/office/drawing/2014/main" id="{2544A4DE-C441-4160-B326-51278662F8C2}"/>
            </a:ext>
          </a:extLst>
        </xdr:cNvPr>
        <xdr:cNvSpPr/>
      </xdr:nvSpPr>
      <xdr:spPr>
        <a:xfrm>
          <a:off x="11487150" y="139623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6" name="テキスト ボックス 555">
          <a:extLst>
            <a:ext uri="{FF2B5EF4-FFF2-40B4-BE49-F238E27FC236}">
              <a16:creationId xmlns:a16="http://schemas.microsoft.com/office/drawing/2014/main" id="{CE1BC8C1-9A81-4FC2-8CF5-1179AE8019BE}"/>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1A50C0F3-50D5-41EA-8DC8-C46786DBB0D5}"/>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843791CF-C251-4060-B8D1-3CDF3230396E}"/>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030D9100-3581-4AFA-A0AB-70024C8DDB32}"/>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180A607A-2A63-4FAA-9E49-36A86367886D}"/>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29211</xdr:rowOff>
    </xdr:from>
    <xdr:to>
      <xdr:col>85</xdr:col>
      <xdr:colOff>177800</xdr:colOff>
      <xdr:row>85</xdr:row>
      <xdr:rowOff>130811</xdr:rowOff>
    </xdr:to>
    <xdr:sp macro="" textlink="">
      <xdr:nvSpPr>
        <xdr:cNvPr id="561" name="楕円 560">
          <a:extLst>
            <a:ext uri="{FF2B5EF4-FFF2-40B4-BE49-F238E27FC236}">
              <a16:creationId xmlns:a16="http://schemas.microsoft.com/office/drawing/2014/main" id="{AF2132ED-5484-4920-9EEC-8E749FB6DBCA}"/>
            </a:ext>
          </a:extLst>
        </xdr:cNvPr>
        <xdr:cNvSpPr/>
      </xdr:nvSpPr>
      <xdr:spPr>
        <a:xfrm>
          <a:off x="14649450" y="1460055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7638</xdr:rowOff>
    </xdr:from>
    <xdr:ext cx="405111" cy="259045"/>
    <xdr:sp macro="" textlink="">
      <xdr:nvSpPr>
        <xdr:cNvPr id="562" name="【消防施設】&#10;有形固定資産減価償却率該当値テキスト">
          <a:extLst>
            <a:ext uri="{FF2B5EF4-FFF2-40B4-BE49-F238E27FC236}">
              <a16:creationId xmlns:a16="http://schemas.microsoft.com/office/drawing/2014/main" id="{CC71059B-57DD-44B5-8D13-38200097E66D}"/>
            </a:ext>
          </a:extLst>
        </xdr:cNvPr>
        <xdr:cNvSpPr txBox="1"/>
      </xdr:nvSpPr>
      <xdr:spPr>
        <a:xfrm>
          <a:off x="14742160" y="14582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132080</xdr:rowOff>
    </xdr:from>
    <xdr:to>
      <xdr:col>81</xdr:col>
      <xdr:colOff>101600</xdr:colOff>
      <xdr:row>86</xdr:row>
      <xdr:rowOff>62230</xdr:rowOff>
    </xdr:to>
    <xdr:sp macro="" textlink="">
      <xdr:nvSpPr>
        <xdr:cNvPr id="563" name="楕円 562">
          <a:extLst>
            <a:ext uri="{FF2B5EF4-FFF2-40B4-BE49-F238E27FC236}">
              <a16:creationId xmlns:a16="http://schemas.microsoft.com/office/drawing/2014/main" id="{A5B35EAC-82FA-4E68-8E36-1251E44C8A90}"/>
            </a:ext>
          </a:extLst>
        </xdr:cNvPr>
        <xdr:cNvSpPr/>
      </xdr:nvSpPr>
      <xdr:spPr>
        <a:xfrm>
          <a:off x="13887450" y="1470914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80011</xdr:rowOff>
    </xdr:from>
    <xdr:to>
      <xdr:col>85</xdr:col>
      <xdr:colOff>127000</xdr:colOff>
      <xdr:row>86</xdr:row>
      <xdr:rowOff>11430</xdr:rowOff>
    </xdr:to>
    <xdr:cxnSp macro="">
      <xdr:nvCxnSpPr>
        <xdr:cNvPr id="564" name="直線コネクタ 563">
          <a:extLst>
            <a:ext uri="{FF2B5EF4-FFF2-40B4-BE49-F238E27FC236}">
              <a16:creationId xmlns:a16="http://schemas.microsoft.com/office/drawing/2014/main" id="{6ACEE2F7-DFB9-4702-852A-220CEDC843E5}"/>
            </a:ext>
          </a:extLst>
        </xdr:cNvPr>
        <xdr:cNvCxnSpPr/>
      </xdr:nvCxnSpPr>
      <xdr:spPr>
        <a:xfrm flipV="1">
          <a:off x="13942060" y="14655166"/>
          <a:ext cx="762000" cy="104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126364</xdr:rowOff>
    </xdr:from>
    <xdr:to>
      <xdr:col>76</xdr:col>
      <xdr:colOff>165100</xdr:colOff>
      <xdr:row>86</xdr:row>
      <xdr:rowOff>56514</xdr:rowOff>
    </xdr:to>
    <xdr:sp macro="" textlink="">
      <xdr:nvSpPr>
        <xdr:cNvPr id="565" name="楕円 564">
          <a:extLst>
            <a:ext uri="{FF2B5EF4-FFF2-40B4-BE49-F238E27FC236}">
              <a16:creationId xmlns:a16="http://schemas.microsoft.com/office/drawing/2014/main" id="{96D6E828-336E-4998-86F7-07BB740F5410}"/>
            </a:ext>
          </a:extLst>
        </xdr:cNvPr>
        <xdr:cNvSpPr/>
      </xdr:nvSpPr>
      <xdr:spPr>
        <a:xfrm>
          <a:off x="13089890" y="14703424"/>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5714</xdr:rowOff>
    </xdr:from>
    <xdr:to>
      <xdr:col>81</xdr:col>
      <xdr:colOff>50800</xdr:colOff>
      <xdr:row>86</xdr:row>
      <xdr:rowOff>11430</xdr:rowOff>
    </xdr:to>
    <xdr:cxnSp macro="">
      <xdr:nvCxnSpPr>
        <xdr:cNvPr id="566" name="直線コネクタ 565">
          <a:extLst>
            <a:ext uri="{FF2B5EF4-FFF2-40B4-BE49-F238E27FC236}">
              <a16:creationId xmlns:a16="http://schemas.microsoft.com/office/drawing/2014/main" id="{5ABD42A6-78B5-4E16-BC48-2F785573E435}"/>
            </a:ext>
          </a:extLst>
        </xdr:cNvPr>
        <xdr:cNvCxnSpPr/>
      </xdr:nvCxnSpPr>
      <xdr:spPr>
        <a:xfrm>
          <a:off x="13144500" y="14752319"/>
          <a:ext cx="797560" cy="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111125</xdr:rowOff>
    </xdr:from>
    <xdr:to>
      <xdr:col>72</xdr:col>
      <xdr:colOff>38100</xdr:colOff>
      <xdr:row>86</xdr:row>
      <xdr:rowOff>41275</xdr:rowOff>
    </xdr:to>
    <xdr:sp macro="" textlink="">
      <xdr:nvSpPr>
        <xdr:cNvPr id="567" name="楕円 566">
          <a:extLst>
            <a:ext uri="{FF2B5EF4-FFF2-40B4-BE49-F238E27FC236}">
              <a16:creationId xmlns:a16="http://schemas.microsoft.com/office/drawing/2014/main" id="{68F2BF52-331A-4B6D-9CFB-AFE1DED6C7C6}"/>
            </a:ext>
          </a:extLst>
        </xdr:cNvPr>
        <xdr:cNvSpPr/>
      </xdr:nvSpPr>
      <xdr:spPr>
        <a:xfrm>
          <a:off x="12303760" y="146843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161925</xdr:rowOff>
    </xdr:from>
    <xdr:to>
      <xdr:col>76</xdr:col>
      <xdr:colOff>114300</xdr:colOff>
      <xdr:row>86</xdr:row>
      <xdr:rowOff>5714</xdr:rowOff>
    </xdr:to>
    <xdr:cxnSp macro="">
      <xdr:nvCxnSpPr>
        <xdr:cNvPr id="568" name="直線コネクタ 567">
          <a:extLst>
            <a:ext uri="{FF2B5EF4-FFF2-40B4-BE49-F238E27FC236}">
              <a16:creationId xmlns:a16="http://schemas.microsoft.com/office/drawing/2014/main" id="{8C87402B-268D-44FF-A6D9-DF2D76949075}"/>
            </a:ext>
          </a:extLst>
        </xdr:cNvPr>
        <xdr:cNvCxnSpPr/>
      </xdr:nvCxnSpPr>
      <xdr:spPr>
        <a:xfrm>
          <a:off x="12346940" y="14737080"/>
          <a:ext cx="79756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86361</xdr:rowOff>
    </xdr:from>
    <xdr:to>
      <xdr:col>67</xdr:col>
      <xdr:colOff>101600</xdr:colOff>
      <xdr:row>86</xdr:row>
      <xdr:rowOff>16511</xdr:rowOff>
    </xdr:to>
    <xdr:sp macro="" textlink="">
      <xdr:nvSpPr>
        <xdr:cNvPr id="569" name="楕円 568">
          <a:extLst>
            <a:ext uri="{FF2B5EF4-FFF2-40B4-BE49-F238E27FC236}">
              <a16:creationId xmlns:a16="http://schemas.microsoft.com/office/drawing/2014/main" id="{0BF8E147-068F-4501-B14E-922C8CB23075}"/>
            </a:ext>
          </a:extLst>
        </xdr:cNvPr>
        <xdr:cNvSpPr/>
      </xdr:nvSpPr>
      <xdr:spPr>
        <a:xfrm>
          <a:off x="11487150" y="1466151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137161</xdr:rowOff>
    </xdr:from>
    <xdr:to>
      <xdr:col>71</xdr:col>
      <xdr:colOff>177800</xdr:colOff>
      <xdr:row>85</xdr:row>
      <xdr:rowOff>161925</xdr:rowOff>
    </xdr:to>
    <xdr:cxnSp macro="">
      <xdr:nvCxnSpPr>
        <xdr:cNvPr id="570" name="直線コネクタ 569">
          <a:extLst>
            <a:ext uri="{FF2B5EF4-FFF2-40B4-BE49-F238E27FC236}">
              <a16:creationId xmlns:a16="http://schemas.microsoft.com/office/drawing/2014/main" id="{79280055-BE19-4E81-843F-FE657A738492}"/>
            </a:ext>
          </a:extLst>
        </xdr:cNvPr>
        <xdr:cNvCxnSpPr/>
      </xdr:nvCxnSpPr>
      <xdr:spPr>
        <a:xfrm>
          <a:off x="11541760" y="14706601"/>
          <a:ext cx="805180" cy="3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132097</xdr:rowOff>
    </xdr:from>
    <xdr:ext cx="405111" cy="259045"/>
    <xdr:sp macro="" textlink="">
      <xdr:nvSpPr>
        <xdr:cNvPr id="571" name="n_1aveValue【消防施設】&#10;有形固定資産減価償却率">
          <a:extLst>
            <a:ext uri="{FF2B5EF4-FFF2-40B4-BE49-F238E27FC236}">
              <a16:creationId xmlns:a16="http://schemas.microsoft.com/office/drawing/2014/main" id="{019167FE-C14E-4193-9D67-8E6F76BA66E8}"/>
            </a:ext>
          </a:extLst>
        </xdr:cNvPr>
        <xdr:cNvSpPr txBox="1"/>
      </xdr:nvSpPr>
      <xdr:spPr>
        <a:xfrm>
          <a:off x="13738234" y="1385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111141</xdr:rowOff>
    </xdr:from>
    <xdr:ext cx="405111" cy="259045"/>
    <xdr:sp macro="" textlink="">
      <xdr:nvSpPr>
        <xdr:cNvPr id="572" name="n_2aveValue【消防施設】&#10;有形固定資産減価償却率">
          <a:extLst>
            <a:ext uri="{FF2B5EF4-FFF2-40B4-BE49-F238E27FC236}">
              <a16:creationId xmlns:a16="http://schemas.microsoft.com/office/drawing/2014/main" id="{6284A565-99F2-4EF9-99C2-21BB5D849FF0}"/>
            </a:ext>
          </a:extLst>
        </xdr:cNvPr>
        <xdr:cNvSpPr txBox="1"/>
      </xdr:nvSpPr>
      <xdr:spPr>
        <a:xfrm>
          <a:off x="12957184" y="138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73041</xdr:rowOff>
    </xdr:from>
    <xdr:ext cx="405111" cy="259045"/>
    <xdr:sp macro="" textlink="">
      <xdr:nvSpPr>
        <xdr:cNvPr id="573" name="n_3aveValue【消防施設】&#10;有形固定資産減価償却率">
          <a:extLst>
            <a:ext uri="{FF2B5EF4-FFF2-40B4-BE49-F238E27FC236}">
              <a16:creationId xmlns:a16="http://schemas.microsoft.com/office/drawing/2014/main" id="{23D1DCB9-5808-462C-855F-0CBCA4BEC915}"/>
            </a:ext>
          </a:extLst>
        </xdr:cNvPr>
        <xdr:cNvSpPr txBox="1"/>
      </xdr:nvSpPr>
      <xdr:spPr>
        <a:xfrm>
          <a:off x="1217105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21607</xdr:rowOff>
    </xdr:from>
    <xdr:ext cx="405111" cy="259045"/>
    <xdr:sp macro="" textlink="">
      <xdr:nvSpPr>
        <xdr:cNvPr id="574" name="n_4aveValue【消防施設】&#10;有形固定資産減価償却率">
          <a:extLst>
            <a:ext uri="{FF2B5EF4-FFF2-40B4-BE49-F238E27FC236}">
              <a16:creationId xmlns:a16="http://schemas.microsoft.com/office/drawing/2014/main" id="{806E0104-0EEB-49DA-9D19-795E3F6F9E87}"/>
            </a:ext>
          </a:extLst>
        </xdr:cNvPr>
        <xdr:cNvSpPr txBox="1"/>
      </xdr:nvSpPr>
      <xdr:spPr>
        <a:xfrm>
          <a:off x="11354444" y="1373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53357</xdr:rowOff>
    </xdr:from>
    <xdr:ext cx="405111" cy="259045"/>
    <xdr:sp macro="" textlink="">
      <xdr:nvSpPr>
        <xdr:cNvPr id="575" name="n_1mainValue【消防施設】&#10;有形固定資産減価償却率">
          <a:extLst>
            <a:ext uri="{FF2B5EF4-FFF2-40B4-BE49-F238E27FC236}">
              <a16:creationId xmlns:a16="http://schemas.microsoft.com/office/drawing/2014/main" id="{66D9CFE1-3B2F-49D5-A483-0A6B8AABA56E}"/>
            </a:ext>
          </a:extLst>
        </xdr:cNvPr>
        <xdr:cNvSpPr txBox="1"/>
      </xdr:nvSpPr>
      <xdr:spPr>
        <a:xfrm>
          <a:off x="13738234" y="1480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47641</xdr:rowOff>
    </xdr:from>
    <xdr:ext cx="405111" cy="259045"/>
    <xdr:sp macro="" textlink="">
      <xdr:nvSpPr>
        <xdr:cNvPr id="576" name="n_2mainValue【消防施設】&#10;有形固定資産減価償却率">
          <a:extLst>
            <a:ext uri="{FF2B5EF4-FFF2-40B4-BE49-F238E27FC236}">
              <a16:creationId xmlns:a16="http://schemas.microsoft.com/office/drawing/2014/main" id="{4D707D49-269A-486A-9AF0-38C35DF2638B}"/>
            </a:ext>
          </a:extLst>
        </xdr:cNvPr>
        <xdr:cNvSpPr txBox="1"/>
      </xdr:nvSpPr>
      <xdr:spPr>
        <a:xfrm>
          <a:off x="12957184" y="14794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32402</xdr:rowOff>
    </xdr:from>
    <xdr:ext cx="405111" cy="259045"/>
    <xdr:sp macro="" textlink="">
      <xdr:nvSpPr>
        <xdr:cNvPr id="577" name="n_3mainValue【消防施設】&#10;有形固定資産減価償却率">
          <a:extLst>
            <a:ext uri="{FF2B5EF4-FFF2-40B4-BE49-F238E27FC236}">
              <a16:creationId xmlns:a16="http://schemas.microsoft.com/office/drawing/2014/main" id="{8C6EBB7C-9DF3-4BC0-8B4E-5D35E7B0BEA6}"/>
            </a:ext>
          </a:extLst>
        </xdr:cNvPr>
        <xdr:cNvSpPr txBox="1"/>
      </xdr:nvSpPr>
      <xdr:spPr>
        <a:xfrm>
          <a:off x="12171054" y="1477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7638</xdr:rowOff>
    </xdr:from>
    <xdr:ext cx="405111" cy="259045"/>
    <xdr:sp macro="" textlink="">
      <xdr:nvSpPr>
        <xdr:cNvPr id="578" name="n_4mainValue【消防施設】&#10;有形固定資産減価償却率">
          <a:extLst>
            <a:ext uri="{FF2B5EF4-FFF2-40B4-BE49-F238E27FC236}">
              <a16:creationId xmlns:a16="http://schemas.microsoft.com/office/drawing/2014/main" id="{FCD4F12C-2512-40EE-97DE-24C3F669B79D}"/>
            </a:ext>
          </a:extLst>
        </xdr:cNvPr>
        <xdr:cNvSpPr txBox="1"/>
      </xdr:nvSpPr>
      <xdr:spPr>
        <a:xfrm>
          <a:off x="11354444" y="14754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9" name="正方形/長方形 578">
          <a:extLst>
            <a:ext uri="{FF2B5EF4-FFF2-40B4-BE49-F238E27FC236}">
              <a16:creationId xmlns:a16="http://schemas.microsoft.com/office/drawing/2014/main" id="{D14FEA21-B0CA-48AF-9CD3-48972C8FE22E}"/>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0" name="正方形/長方形 579">
          <a:extLst>
            <a:ext uri="{FF2B5EF4-FFF2-40B4-BE49-F238E27FC236}">
              <a16:creationId xmlns:a16="http://schemas.microsoft.com/office/drawing/2014/main" id="{7E8EC913-75E2-4BB5-B7D4-1FE9085EB8DC}"/>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1" name="正方形/長方形 580">
          <a:extLst>
            <a:ext uri="{FF2B5EF4-FFF2-40B4-BE49-F238E27FC236}">
              <a16:creationId xmlns:a16="http://schemas.microsoft.com/office/drawing/2014/main" id="{F1795726-FC84-416F-9A7D-7561F43F7670}"/>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2" name="正方形/長方形 581">
          <a:extLst>
            <a:ext uri="{FF2B5EF4-FFF2-40B4-BE49-F238E27FC236}">
              <a16:creationId xmlns:a16="http://schemas.microsoft.com/office/drawing/2014/main" id="{56C086DB-525D-4F7B-A69F-4EA42CB3B500}"/>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3" name="正方形/長方形 582">
          <a:extLst>
            <a:ext uri="{FF2B5EF4-FFF2-40B4-BE49-F238E27FC236}">
              <a16:creationId xmlns:a16="http://schemas.microsoft.com/office/drawing/2014/main" id="{6C4956F0-6800-4079-9402-470273BFF745}"/>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4" name="正方形/長方形 583">
          <a:extLst>
            <a:ext uri="{FF2B5EF4-FFF2-40B4-BE49-F238E27FC236}">
              <a16:creationId xmlns:a16="http://schemas.microsoft.com/office/drawing/2014/main" id="{54479B55-09DA-4077-8895-C15AFF1B7536}"/>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5" name="正方形/長方形 584">
          <a:extLst>
            <a:ext uri="{FF2B5EF4-FFF2-40B4-BE49-F238E27FC236}">
              <a16:creationId xmlns:a16="http://schemas.microsoft.com/office/drawing/2014/main" id="{68FC27DA-293B-411E-8B00-EC0F5312BE14}"/>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6" name="正方形/長方形 585">
          <a:extLst>
            <a:ext uri="{FF2B5EF4-FFF2-40B4-BE49-F238E27FC236}">
              <a16:creationId xmlns:a16="http://schemas.microsoft.com/office/drawing/2014/main" id="{71AF26F1-CCB9-44D3-89F0-F64C5DDAC783}"/>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7" name="テキスト ボックス 586">
          <a:extLst>
            <a:ext uri="{FF2B5EF4-FFF2-40B4-BE49-F238E27FC236}">
              <a16:creationId xmlns:a16="http://schemas.microsoft.com/office/drawing/2014/main" id="{2B358D25-D259-49F9-BA7E-5F2E5E7601F0}"/>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8" name="直線コネクタ 587">
          <a:extLst>
            <a:ext uri="{FF2B5EF4-FFF2-40B4-BE49-F238E27FC236}">
              <a16:creationId xmlns:a16="http://schemas.microsoft.com/office/drawing/2014/main" id="{72BCA3DD-B4A4-4BE7-9E89-2586AE3AF15C}"/>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89" name="直線コネクタ 588">
          <a:extLst>
            <a:ext uri="{FF2B5EF4-FFF2-40B4-BE49-F238E27FC236}">
              <a16:creationId xmlns:a16="http://schemas.microsoft.com/office/drawing/2014/main" id="{317CDA93-60A7-4EC6-A4CF-8F1221157CD3}"/>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0" name="テキスト ボックス 589">
          <a:extLst>
            <a:ext uri="{FF2B5EF4-FFF2-40B4-BE49-F238E27FC236}">
              <a16:creationId xmlns:a16="http://schemas.microsoft.com/office/drawing/2014/main" id="{B4A9D2BA-0C86-4596-9092-E297655A320D}"/>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1" name="直線コネクタ 590">
          <a:extLst>
            <a:ext uri="{FF2B5EF4-FFF2-40B4-BE49-F238E27FC236}">
              <a16:creationId xmlns:a16="http://schemas.microsoft.com/office/drawing/2014/main" id="{7017733E-A270-48C3-AC92-C00E201335D0}"/>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2" name="テキスト ボックス 591">
          <a:extLst>
            <a:ext uri="{FF2B5EF4-FFF2-40B4-BE49-F238E27FC236}">
              <a16:creationId xmlns:a16="http://schemas.microsoft.com/office/drawing/2014/main" id="{02FEE046-3EE8-4138-980B-E09AE968DFE1}"/>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3" name="直線コネクタ 592">
          <a:extLst>
            <a:ext uri="{FF2B5EF4-FFF2-40B4-BE49-F238E27FC236}">
              <a16:creationId xmlns:a16="http://schemas.microsoft.com/office/drawing/2014/main" id="{6D253142-DF1D-4BB1-81C3-A9ABDD55740F}"/>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4" name="テキスト ボックス 593">
          <a:extLst>
            <a:ext uri="{FF2B5EF4-FFF2-40B4-BE49-F238E27FC236}">
              <a16:creationId xmlns:a16="http://schemas.microsoft.com/office/drawing/2014/main" id="{CECE727C-4569-4686-A865-73FBEE225088}"/>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95" name="直線コネクタ 594">
          <a:extLst>
            <a:ext uri="{FF2B5EF4-FFF2-40B4-BE49-F238E27FC236}">
              <a16:creationId xmlns:a16="http://schemas.microsoft.com/office/drawing/2014/main" id="{7C8AF381-8EF4-47D2-8896-38D92A7197CE}"/>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96" name="テキスト ボックス 595">
          <a:extLst>
            <a:ext uri="{FF2B5EF4-FFF2-40B4-BE49-F238E27FC236}">
              <a16:creationId xmlns:a16="http://schemas.microsoft.com/office/drawing/2014/main" id="{ABCFA531-CB6F-4786-A001-731F5BA4C357}"/>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97" name="直線コネクタ 596">
          <a:extLst>
            <a:ext uri="{FF2B5EF4-FFF2-40B4-BE49-F238E27FC236}">
              <a16:creationId xmlns:a16="http://schemas.microsoft.com/office/drawing/2014/main" id="{44194D8A-36E6-47EB-A152-28F10692A6D8}"/>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98" name="テキスト ボックス 597">
          <a:extLst>
            <a:ext uri="{FF2B5EF4-FFF2-40B4-BE49-F238E27FC236}">
              <a16:creationId xmlns:a16="http://schemas.microsoft.com/office/drawing/2014/main" id="{EB328F10-9080-40AC-A62A-0735F1A66B4E}"/>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9" name="直線コネクタ 598">
          <a:extLst>
            <a:ext uri="{FF2B5EF4-FFF2-40B4-BE49-F238E27FC236}">
              <a16:creationId xmlns:a16="http://schemas.microsoft.com/office/drawing/2014/main" id="{5F7791B4-BADE-4481-8634-BC7CEE66BAF9}"/>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0" name="テキスト ボックス 599">
          <a:extLst>
            <a:ext uri="{FF2B5EF4-FFF2-40B4-BE49-F238E27FC236}">
              <a16:creationId xmlns:a16="http://schemas.microsoft.com/office/drawing/2014/main" id="{E71C5CDE-94A3-4CDC-89E8-E50C4AF730F7}"/>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1" name="【消防施設】&#10;一人当たり面積グラフ枠">
          <a:extLst>
            <a:ext uri="{FF2B5EF4-FFF2-40B4-BE49-F238E27FC236}">
              <a16:creationId xmlns:a16="http://schemas.microsoft.com/office/drawing/2014/main" id="{64EC28BD-11FF-401B-AB24-DD05753FC814}"/>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22861</xdr:rowOff>
    </xdr:from>
    <xdr:to>
      <xdr:col>116</xdr:col>
      <xdr:colOff>62864</xdr:colOff>
      <xdr:row>86</xdr:row>
      <xdr:rowOff>93345</xdr:rowOff>
    </xdr:to>
    <xdr:cxnSp macro="">
      <xdr:nvCxnSpPr>
        <xdr:cNvPr id="602" name="直線コネクタ 601">
          <a:extLst>
            <a:ext uri="{FF2B5EF4-FFF2-40B4-BE49-F238E27FC236}">
              <a16:creationId xmlns:a16="http://schemas.microsoft.com/office/drawing/2014/main" id="{C71F9589-51D2-467B-9905-7973C80611F9}"/>
            </a:ext>
          </a:extLst>
        </xdr:cNvPr>
        <xdr:cNvCxnSpPr/>
      </xdr:nvCxnSpPr>
      <xdr:spPr>
        <a:xfrm flipV="1">
          <a:off x="19947254" y="13563601"/>
          <a:ext cx="0" cy="1278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97172</xdr:rowOff>
    </xdr:from>
    <xdr:ext cx="469744" cy="259045"/>
    <xdr:sp macro="" textlink="">
      <xdr:nvSpPr>
        <xdr:cNvPr id="603" name="【消防施設】&#10;一人当たり面積最小値テキスト">
          <a:extLst>
            <a:ext uri="{FF2B5EF4-FFF2-40B4-BE49-F238E27FC236}">
              <a16:creationId xmlns:a16="http://schemas.microsoft.com/office/drawing/2014/main" id="{EF3A7E39-6DE0-4675-BB2F-D33E0CAF466D}"/>
            </a:ext>
          </a:extLst>
        </xdr:cNvPr>
        <xdr:cNvSpPr txBox="1"/>
      </xdr:nvSpPr>
      <xdr:spPr>
        <a:xfrm>
          <a:off x="19985990" y="1483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93345</xdr:rowOff>
    </xdr:from>
    <xdr:to>
      <xdr:col>116</xdr:col>
      <xdr:colOff>152400</xdr:colOff>
      <xdr:row>86</xdr:row>
      <xdr:rowOff>93345</xdr:rowOff>
    </xdr:to>
    <xdr:cxnSp macro="">
      <xdr:nvCxnSpPr>
        <xdr:cNvPr id="604" name="直線コネクタ 603">
          <a:extLst>
            <a:ext uri="{FF2B5EF4-FFF2-40B4-BE49-F238E27FC236}">
              <a16:creationId xmlns:a16="http://schemas.microsoft.com/office/drawing/2014/main" id="{F013FA97-022A-4E3D-9537-2FB9542F7F3D}"/>
            </a:ext>
          </a:extLst>
        </xdr:cNvPr>
        <xdr:cNvCxnSpPr/>
      </xdr:nvCxnSpPr>
      <xdr:spPr>
        <a:xfrm>
          <a:off x="19885660" y="148418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140988</xdr:rowOff>
    </xdr:from>
    <xdr:ext cx="469744" cy="259045"/>
    <xdr:sp macro="" textlink="">
      <xdr:nvSpPr>
        <xdr:cNvPr id="605" name="【消防施設】&#10;一人当たり面積最大値テキスト">
          <a:extLst>
            <a:ext uri="{FF2B5EF4-FFF2-40B4-BE49-F238E27FC236}">
              <a16:creationId xmlns:a16="http://schemas.microsoft.com/office/drawing/2014/main" id="{8EA4D7F2-27E8-4C08-BCF8-2BB89E6D9FFD}"/>
            </a:ext>
          </a:extLst>
        </xdr:cNvPr>
        <xdr:cNvSpPr txBox="1"/>
      </xdr:nvSpPr>
      <xdr:spPr>
        <a:xfrm>
          <a:off x="19985990" y="13340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22861</xdr:rowOff>
    </xdr:from>
    <xdr:to>
      <xdr:col>116</xdr:col>
      <xdr:colOff>152400</xdr:colOff>
      <xdr:row>79</xdr:row>
      <xdr:rowOff>22861</xdr:rowOff>
    </xdr:to>
    <xdr:cxnSp macro="">
      <xdr:nvCxnSpPr>
        <xdr:cNvPr id="606" name="直線コネクタ 605">
          <a:extLst>
            <a:ext uri="{FF2B5EF4-FFF2-40B4-BE49-F238E27FC236}">
              <a16:creationId xmlns:a16="http://schemas.microsoft.com/office/drawing/2014/main" id="{4A76F08E-537E-498F-AF59-63FBE8D9977A}"/>
            </a:ext>
          </a:extLst>
        </xdr:cNvPr>
        <xdr:cNvCxnSpPr/>
      </xdr:nvCxnSpPr>
      <xdr:spPr>
        <a:xfrm>
          <a:off x="19885660" y="135636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23513</xdr:rowOff>
    </xdr:from>
    <xdr:ext cx="469744" cy="259045"/>
    <xdr:sp macro="" textlink="">
      <xdr:nvSpPr>
        <xdr:cNvPr id="607" name="【消防施設】&#10;一人当たり面積平均値テキスト">
          <a:extLst>
            <a:ext uri="{FF2B5EF4-FFF2-40B4-BE49-F238E27FC236}">
              <a16:creationId xmlns:a16="http://schemas.microsoft.com/office/drawing/2014/main" id="{5E8BDF4F-1A04-45EA-90C1-17CF8DDAC949}"/>
            </a:ext>
          </a:extLst>
        </xdr:cNvPr>
        <xdr:cNvSpPr txBox="1"/>
      </xdr:nvSpPr>
      <xdr:spPr>
        <a:xfrm>
          <a:off x="19985990" y="144215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636</xdr:rowOff>
    </xdr:from>
    <xdr:to>
      <xdr:col>116</xdr:col>
      <xdr:colOff>114300</xdr:colOff>
      <xdr:row>85</xdr:row>
      <xdr:rowOff>102236</xdr:rowOff>
    </xdr:to>
    <xdr:sp macro="" textlink="">
      <xdr:nvSpPr>
        <xdr:cNvPr id="608" name="フローチャート: 判断 607">
          <a:extLst>
            <a:ext uri="{FF2B5EF4-FFF2-40B4-BE49-F238E27FC236}">
              <a16:creationId xmlns:a16="http://schemas.microsoft.com/office/drawing/2014/main" id="{50BF26F4-8D98-4055-82AC-C05D8659C9C2}"/>
            </a:ext>
          </a:extLst>
        </xdr:cNvPr>
        <xdr:cNvSpPr/>
      </xdr:nvSpPr>
      <xdr:spPr>
        <a:xfrm>
          <a:off x="19904710" y="1457388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609" name="フローチャート: 判断 608">
          <a:extLst>
            <a:ext uri="{FF2B5EF4-FFF2-40B4-BE49-F238E27FC236}">
              <a16:creationId xmlns:a16="http://schemas.microsoft.com/office/drawing/2014/main" id="{35AD32E4-C5BC-4464-9969-40D13E4E7217}"/>
            </a:ext>
          </a:extLst>
        </xdr:cNvPr>
        <xdr:cNvSpPr/>
      </xdr:nvSpPr>
      <xdr:spPr>
        <a:xfrm>
          <a:off x="19161760" y="145815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19686</xdr:rowOff>
    </xdr:from>
    <xdr:to>
      <xdr:col>107</xdr:col>
      <xdr:colOff>101600</xdr:colOff>
      <xdr:row>85</xdr:row>
      <xdr:rowOff>121286</xdr:rowOff>
    </xdr:to>
    <xdr:sp macro="" textlink="">
      <xdr:nvSpPr>
        <xdr:cNvPr id="610" name="フローチャート: 判断 609">
          <a:extLst>
            <a:ext uri="{FF2B5EF4-FFF2-40B4-BE49-F238E27FC236}">
              <a16:creationId xmlns:a16="http://schemas.microsoft.com/office/drawing/2014/main" id="{C2AE9010-0E6E-4009-ACB8-346918AA7E6B}"/>
            </a:ext>
          </a:extLst>
        </xdr:cNvPr>
        <xdr:cNvSpPr/>
      </xdr:nvSpPr>
      <xdr:spPr>
        <a:xfrm>
          <a:off x="18345150" y="1458912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15875</xdr:rowOff>
    </xdr:from>
    <xdr:to>
      <xdr:col>102</xdr:col>
      <xdr:colOff>165100</xdr:colOff>
      <xdr:row>85</xdr:row>
      <xdr:rowOff>117475</xdr:rowOff>
    </xdr:to>
    <xdr:sp macro="" textlink="">
      <xdr:nvSpPr>
        <xdr:cNvPr id="611" name="フローチャート: 判断 610">
          <a:extLst>
            <a:ext uri="{FF2B5EF4-FFF2-40B4-BE49-F238E27FC236}">
              <a16:creationId xmlns:a16="http://schemas.microsoft.com/office/drawing/2014/main" id="{FB6F50AD-B0DC-43BA-99A8-A424712C427D}"/>
            </a:ext>
          </a:extLst>
        </xdr:cNvPr>
        <xdr:cNvSpPr/>
      </xdr:nvSpPr>
      <xdr:spPr>
        <a:xfrm>
          <a:off x="17547590" y="1459293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612" name="フローチャート: 判断 611">
          <a:extLst>
            <a:ext uri="{FF2B5EF4-FFF2-40B4-BE49-F238E27FC236}">
              <a16:creationId xmlns:a16="http://schemas.microsoft.com/office/drawing/2014/main" id="{7C9EF6F3-AA0A-4248-9676-69DB0CB91746}"/>
            </a:ext>
          </a:extLst>
        </xdr:cNvPr>
        <xdr:cNvSpPr/>
      </xdr:nvSpPr>
      <xdr:spPr>
        <a:xfrm>
          <a:off x="16761460" y="1459865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3" name="テキスト ボックス 612">
          <a:extLst>
            <a:ext uri="{FF2B5EF4-FFF2-40B4-BE49-F238E27FC236}">
              <a16:creationId xmlns:a16="http://schemas.microsoft.com/office/drawing/2014/main" id="{B39CD833-53AB-45F9-9DB4-E61459C4A8DC}"/>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E24A47B5-9036-4600-8602-67A797A03B55}"/>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49827214-FCA2-40AE-A4D3-F52B80176E35}"/>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64A95EFE-AADD-48A9-B11E-E53B2CF558F5}"/>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E2545896-83E6-4EF4-B9DC-9B90A96DBC71}"/>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29211</xdr:rowOff>
    </xdr:from>
    <xdr:to>
      <xdr:col>116</xdr:col>
      <xdr:colOff>114300</xdr:colOff>
      <xdr:row>85</xdr:row>
      <xdr:rowOff>130811</xdr:rowOff>
    </xdr:to>
    <xdr:sp macro="" textlink="">
      <xdr:nvSpPr>
        <xdr:cNvPr id="618" name="楕円 617">
          <a:extLst>
            <a:ext uri="{FF2B5EF4-FFF2-40B4-BE49-F238E27FC236}">
              <a16:creationId xmlns:a16="http://schemas.microsoft.com/office/drawing/2014/main" id="{E34CECE6-0913-45AF-AE25-FE62434B10F7}"/>
            </a:ext>
          </a:extLst>
        </xdr:cNvPr>
        <xdr:cNvSpPr/>
      </xdr:nvSpPr>
      <xdr:spPr>
        <a:xfrm>
          <a:off x="19904710" y="1460055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7638</xdr:rowOff>
    </xdr:from>
    <xdr:ext cx="469744" cy="259045"/>
    <xdr:sp macro="" textlink="">
      <xdr:nvSpPr>
        <xdr:cNvPr id="619" name="【消防施設】&#10;一人当たり面積該当値テキスト">
          <a:extLst>
            <a:ext uri="{FF2B5EF4-FFF2-40B4-BE49-F238E27FC236}">
              <a16:creationId xmlns:a16="http://schemas.microsoft.com/office/drawing/2014/main" id="{FF37D61C-33CE-46D8-BA11-C0E0F23DA2E6}"/>
            </a:ext>
          </a:extLst>
        </xdr:cNvPr>
        <xdr:cNvSpPr txBox="1"/>
      </xdr:nvSpPr>
      <xdr:spPr>
        <a:xfrm>
          <a:off x="19985990" y="14582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109220</xdr:rowOff>
    </xdr:from>
    <xdr:to>
      <xdr:col>112</xdr:col>
      <xdr:colOff>38100</xdr:colOff>
      <xdr:row>86</xdr:row>
      <xdr:rowOff>39370</xdr:rowOff>
    </xdr:to>
    <xdr:sp macro="" textlink="">
      <xdr:nvSpPr>
        <xdr:cNvPr id="620" name="楕円 619">
          <a:extLst>
            <a:ext uri="{FF2B5EF4-FFF2-40B4-BE49-F238E27FC236}">
              <a16:creationId xmlns:a16="http://schemas.microsoft.com/office/drawing/2014/main" id="{0D969160-4205-43E8-B6DA-DE4BEAE706BE}"/>
            </a:ext>
          </a:extLst>
        </xdr:cNvPr>
        <xdr:cNvSpPr/>
      </xdr:nvSpPr>
      <xdr:spPr>
        <a:xfrm>
          <a:off x="19161760" y="146805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80011</xdr:rowOff>
    </xdr:from>
    <xdr:to>
      <xdr:col>116</xdr:col>
      <xdr:colOff>63500</xdr:colOff>
      <xdr:row>85</xdr:row>
      <xdr:rowOff>160020</xdr:rowOff>
    </xdr:to>
    <xdr:cxnSp macro="">
      <xdr:nvCxnSpPr>
        <xdr:cNvPr id="621" name="直線コネクタ 620">
          <a:extLst>
            <a:ext uri="{FF2B5EF4-FFF2-40B4-BE49-F238E27FC236}">
              <a16:creationId xmlns:a16="http://schemas.microsoft.com/office/drawing/2014/main" id="{2269E100-7F77-4A20-8224-1F80761F0F42}"/>
            </a:ext>
          </a:extLst>
        </xdr:cNvPr>
        <xdr:cNvCxnSpPr/>
      </xdr:nvCxnSpPr>
      <xdr:spPr>
        <a:xfrm flipV="1">
          <a:off x="19204940" y="14655166"/>
          <a:ext cx="74295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113030</xdr:rowOff>
    </xdr:from>
    <xdr:to>
      <xdr:col>107</xdr:col>
      <xdr:colOff>101600</xdr:colOff>
      <xdr:row>86</xdr:row>
      <xdr:rowOff>43180</xdr:rowOff>
    </xdr:to>
    <xdr:sp macro="" textlink="">
      <xdr:nvSpPr>
        <xdr:cNvPr id="622" name="楕円 621">
          <a:extLst>
            <a:ext uri="{FF2B5EF4-FFF2-40B4-BE49-F238E27FC236}">
              <a16:creationId xmlns:a16="http://schemas.microsoft.com/office/drawing/2014/main" id="{6900A7BF-DD6D-4053-9C31-E12A839C4B87}"/>
            </a:ext>
          </a:extLst>
        </xdr:cNvPr>
        <xdr:cNvSpPr/>
      </xdr:nvSpPr>
      <xdr:spPr>
        <a:xfrm>
          <a:off x="18345150" y="146862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160020</xdr:rowOff>
    </xdr:from>
    <xdr:to>
      <xdr:col>111</xdr:col>
      <xdr:colOff>177800</xdr:colOff>
      <xdr:row>85</xdr:row>
      <xdr:rowOff>163830</xdr:rowOff>
    </xdr:to>
    <xdr:cxnSp macro="">
      <xdr:nvCxnSpPr>
        <xdr:cNvPr id="623" name="直線コネクタ 622">
          <a:extLst>
            <a:ext uri="{FF2B5EF4-FFF2-40B4-BE49-F238E27FC236}">
              <a16:creationId xmlns:a16="http://schemas.microsoft.com/office/drawing/2014/main" id="{E915BCBD-68AC-426E-B291-DCDA077919AC}"/>
            </a:ext>
          </a:extLst>
        </xdr:cNvPr>
        <xdr:cNvCxnSpPr/>
      </xdr:nvCxnSpPr>
      <xdr:spPr>
        <a:xfrm flipV="1">
          <a:off x="18399760" y="14735175"/>
          <a:ext cx="80518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113030</xdr:rowOff>
    </xdr:from>
    <xdr:to>
      <xdr:col>102</xdr:col>
      <xdr:colOff>165100</xdr:colOff>
      <xdr:row>86</xdr:row>
      <xdr:rowOff>43180</xdr:rowOff>
    </xdr:to>
    <xdr:sp macro="" textlink="">
      <xdr:nvSpPr>
        <xdr:cNvPr id="624" name="楕円 623">
          <a:extLst>
            <a:ext uri="{FF2B5EF4-FFF2-40B4-BE49-F238E27FC236}">
              <a16:creationId xmlns:a16="http://schemas.microsoft.com/office/drawing/2014/main" id="{C656A711-C8EF-4101-9714-2750C6EC243A}"/>
            </a:ext>
          </a:extLst>
        </xdr:cNvPr>
        <xdr:cNvSpPr/>
      </xdr:nvSpPr>
      <xdr:spPr>
        <a:xfrm>
          <a:off x="17547590" y="146862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163830</xdr:rowOff>
    </xdr:from>
    <xdr:to>
      <xdr:col>107</xdr:col>
      <xdr:colOff>50800</xdr:colOff>
      <xdr:row>85</xdr:row>
      <xdr:rowOff>163830</xdr:rowOff>
    </xdr:to>
    <xdr:cxnSp macro="">
      <xdr:nvCxnSpPr>
        <xdr:cNvPr id="625" name="直線コネクタ 624">
          <a:extLst>
            <a:ext uri="{FF2B5EF4-FFF2-40B4-BE49-F238E27FC236}">
              <a16:creationId xmlns:a16="http://schemas.microsoft.com/office/drawing/2014/main" id="{647FC1A1-8061-4608-9F20-00C03234C097}"/>
            </a:ext>
          </a:extLst>
        </xdr:cNvPr>
        <xdr:cNvCxnSpPr/>
      </xdr:nvCxnSpPr>
      <xdr:spPr>
        <a:xfrm>
          <a:off x="17602200" y="147408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114936</xdr:rowOff>
    </xdr:from>
    <xdr:to>
      <xdr:col>98</xdr:col>
      <xdr:colOff>38100</xdr:colOff>
      <xdr:row>86</xdr:row>
      <xdr:rowOff>45086</xdr:rowOff>
    </xdr:to>
    <xdr:sp macro="" textlink="">
      <xdr:nvSpPr>
        <xdr:cNvPr id="626" name="楕円 625">
          <a:extLst>
            <a:ext uri="{FF2B5EF4-FFF2-40B4-BE49-F238E27FC236}">
              <a16:creationId xmlns:a16="http://schemas.microsoft.com/office/drawing/2014/main" id="{8B572DBC-CED1-48F3-9ED0-9D3F7439236E}"/>
            </a:ext>
          </a:extLst>
        </xdr:cNvPr>
        <xdr:cNvSpPr/>
      </xdr:nvSpPr>
      <xdr:spPr>
        <a:xfrm>
          <a:off x="16761460" y="1468818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163830</xdr:rowOff>
    </xdr:from>
    <xdr:to>
      <xdr:col>102</xdr:col>
      <xdr:colOff>114300</xdr:colOff>
      <xdr:row>85</xdr:row>
      <xdr:rowOff>165736</xdr:rowOff>
    </xdr:to>
    <xdr:cxnSp macro="">
      <xdr:nvCxnSpPr>
        <xdr:cNvPr id="627" name="直線コネクタ 626">
          <a:extLst>
            <a:ext uri="{FF2B5EF4-FFF2-40B4-BE49-F238E27FC236}">
              <a16:creationId xmlns:a16="http://schemas.microsoft.com/office/drawing/2014/main" id="{C1954E58-BC7E-4051-99F7-F258A0720AAB}"/>
            </a:ext>
          </a:extLst>
        </xdr:cNvPr>
        <xdr:cNvCxnSpPr/>
      </xdr:nvCxnSpPr>
      <xdr:spPr>
        <a:xfrm flipV="1">
          <a:off x="16804640" y="14740890"/>
          <a:ext cx="79756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124477</xdr:rowOff>
    </xdr:from>
    <xdr:ext cx="469744" cy="259045"/>
    <xdr:sp macro="" textlink="">
      <xdr:nvSpPr>
        <xdr:cNvPr id="628" name="n_1aveValue【消防施設】&#10;一人当たり面積">
          <a:extLst>
            <a:ext uri="{FF2B5EF4-FFF2-40B4-BE49-F238E27FC236}">
              <a16:creationId xmlns:a16="http://schemas.microsoft.com/office/drawing/2014/main" id="{B426A83F-DD0F-41BC-B023-C283DC6C2259}"/>
            </a:ext>
          </a:extLst>
        </xdr:cNvPr>
        <xdr:cNvSpPr txBox="1"/>
      </xdr:nvSpPr>
      <xdr:spPr>
        <a:xfrm>
          <a:off x="18982132" y="14356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137813</xdr:rowOff>
    </xdr:from>
    <xdr:ext cx="469744" cy="259045"/>
    <xdr:sp macro="" textlink="">
      <xdr:nvSpPr>
        <xdr:cNvPr id="629" name="n_2aveValue【消防施設】&#10;一人当たり面積">
          <a:extLst>
            <a:ext uri="{FF2B5EF4-FFF2-40B4-BE49-F238E27FC236}">
              <a16:creationId xmlns:a16="http://schemas.microsoft.com/office/drawing/2014/main" id="{0385F39E-B736-47F8-83C8-29843B094B8E}"/>
            </a:ext>
          </a:extLst>
        </xdr:cNvPr>
        <xdr:cNvSpPr txBox="1"/>
      </xdr:nvSpPr>
      <xdr:spPr>
        <a:xfrm>
          <a:off x="18182032" y="14364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134002</xdr:rowOff>
    </xdr:from>
    <xdr:ext cx="469744" cy="259045"/>
    <xdr:sp macro="" textlink="">
      <xdr:nvSpPr>
        <xdr:cNvPr id="630" name="n_3aveValue【消防施設】&#10;一人当たり面積">
          <a:extLst>
            <a:ext uri="{FF2B5EF4-FFF2-40B4-BE49-F238E27FC236}">
              <a16:creationId xmlns:a16="http://schemas.microsoft.com/office/drawing/2014/main" id="{F2C5002A-11F0-4C93-9B88-CC0B7F81D65D}"/>
            </a:ext>
          </a:extLst>
        </xdr:cNvPr>
        <xdr:cNvSpPr txBox="1"/>
      </xdr:nvSpPr>
      <xdr:spPr>
        <a:xfrm>
          <a:off x="17384472" y="14360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145432</xdr:rowOff>
    </xdr:from>
    <xdr:ext cx="469744" cy="259045"/>
    <xdr:sp macro="" textlink="">
      <xdr:nvSpPr>
        <xdr:cNvPr id="631" name="n_4aveValue【消防施設】&#10;一人当たり面積">
          <a:extLst>
            <a:ext uri="{FF2B5EF4-FFF2-40B4-BE49-F238E27FC236}">
              <a16:creationId xmlns:a16="http://schemas.microsoft.com/office/drawing/2014/main" id="{C65FAAD3-12F3-41A3-AC9A-EC8AB5063977}"/>
            </a:ext>
          </a:extLst>
        </xdr:cNvPr>
        <xdr:cNvSpPr txBox="1"/>
      </xdr:nvSpPr>
      <xdr:spPr>
        <a:xfrm>
          <a:off x="16588817" y="1437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30497</xdr:rowOff>
    </xdr:from>
    <xdr:ext cx="469744" cy="259045"/>
    <xdr:sp macro="" textlink="">
      <xdr:nvSpPr>
        <xdr:cNvPr id="632" name="n_1mainValue【消防施設】&#10;一人当たり面積">
          <a:extLst>
            <a:ext uri="{FF2B5EF4-FFF2-40B4-BE49-F238E27FC236}">
              <a16:creationId xmlns:a16="http://schemas.microsoft.com/office/drawing/2014/main" id="{4AD42769-0444-4475-A5CB-04B09A5E9560}"/>
            </a:ext>
          </a:extLst>
        </xdr:cNvPr>
        <xdr:cNvSpPr txBox="1"/>
      </xdr:nvSpPr>
      <xdr:spPr>
        <a:xfrm>
          <a:off x="18982132" y="14773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34307</xdr:rowOff>
    </xdr:from>
    <xdr:ext cx="469744" cy="259045"/>
    <xdr:sp macro="" textlink="">
      <xdr:nvSpPr>
        <xdr:cNvPr id="633" name="n_2mainValue【消防施設】&#10;一人当たり面積">
          <a:extLst>
            <a:ext uri="{FF2B5EF4-FFF2-40B4-BE49-F238E27FC236}">
              <a16:creationId xmlns:a16="http://schemas.microsoft.com/office/drawing/2014/main" id="{91DE1CF4-99CE-49AD-86D0-44898703F434}"/>
            </a:ext>
          </a:extLst>
        </xdr:cNvPr>
        <xdr:cNvSpPr txBox="1"/>
      </xdr:nvSpPr>
      <xdr:spPr>
        <a:xfrm>
          <a:off x="18182032" y="1477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34307</xdr:rowOff>
    </xdr:from>
    <xdr:ext cx="469744" cy="259045"/>
    <xdr:sp macro="" textlink="">
      <xdr:nvSpPr>
        <xdr:cNvPr id="634" name="n_3mainValue【消防施設】&#10;一人当たり面積">
          <a:extLst>
            <a:ext uri="{FF2B5EF4-FFF2-40B4-BE49-F238E27FC236}">
              <a16:creationId xmlns:a16="http://schemas.microsoft.com/office/drawing/2014/main" id="{63E4679C-A305-46AA-BB6D-313BD60A9589}"/>
            </a:ext>
          </a:extLst>
        </xdr:cNvPr>
        <xdr:cNvSpPr txBox="1"/>
      </xdr:nvSpPr>
      <xdr:spPr>
        <a:xfrm>
          <a:off x="17384472" y="1477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36213</xdr:rowOff>
    </xdr:from>
    <xdr:ext cx="469744" cy="259045"/>
    <xdr:sp macro="" textlink="">
      <xdr:nvSpPr>
        <xdr:cNvPr id="635" name="n_4mainValue【消防施設】&#10;一人当たり面積">
          <a:extLst>
            <a:ext uri="{FF2B5EF4-FFF2-40B4-BE49-F238E27FC236}">
              <a16:creationId xmlns:a16="http://schemas.microsoft.com/office/drawing/2014/main" id="{BA862169-8AEC-4155-98F6-E698BBCCBFCF}"/>
            </a:ext>
          </a:extLst>
        </xdr:cNvPr>
        <xdr:cNvSpPr txBox="1"/>
      </xdr:nvSpPr>
      <xdr:spPr>
        <a:xfrm>
          <a:off x="16588817" y="1478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6" name="正方形/長方形 635">
          <a:extLst>
            <a:ext uri="{FF2B5EF4-FFF2-40B4-BE49-F238E27FC236}">
              <a16:creationId xmlns:a16="http://schemas.microsoft.com/office/drawing/2014/main" id="{B3F82C2A-799C-416D-95E3-63F6B833FDE7}"/>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7" name="正方形/長方形 636">
          <a:extLst>
            <a:ext uri="{FF2B5EF4-FFF2-40B4-BE49-F238E27FC236}">
              <a16:creationId xmlns:a16="http://schemas.microsoft.com/office/drawing/2014/main" id="{583FC538-DFE7-4A41-9C93-EF72EA096485}"/>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8" name="正方形/長方形 637">
          <a:extLst>
            <a:ext uri="{FF2B5EF4-FFF2-40B4-BE49-F238E27FC236}">
              <a16:creationId xmlns:a16="http://schemas.microsoft.com/office/drawing/2014/main" id="{67C1F7D9-C6D1-4D2F-81A8-17F0DDAEA20E}"/>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9" name="正方形/長方形 638">
          <a:extLst>
            <a:ext uri="{FF2B5EF4-FFF2-40B4-BE49-F238E27FC236}">
              <a16:creationId xmlns:a16="http://schemas.microsoft.com/office/drawing/2014/main" id="{65C000A9-55D4-4EDF-B37C-DD2B951EE89F}"/>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0" name="正方形/長方形 639">
          <a:extLst>
            <a:ext uri="{FF2B5EF4-FFF2-40B4-BE49-F238E27FC236}">
              <a16:creationId xmlns:a16="http://schemas.microsoft.com/office/drawing/2014/main" id="{2845747C-4523-4564-9FB3-74632AC5B160}"/>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1" name="正方形/長方形 640">
          <a:extLst>
            <a:ext uri="{FF2B5EF4-FFF2-40B4-BE49-F238E27FC236}">
              <a16:creationId xmlns:a16="http://schemas.microsoft.com/office/drawing/2014/main" id="{D5583DAE-6D04-4A3C-AEA8-ADEA49291315}"/>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2" name="正方形/長方形 641">
          <a:extLst>
            <a:ext uri="{FF2B5EF4-FFF2-40B4-BE49-F238E27FC236}">
              <a16:creationId xmlns:a16="http://schemas.microsoft.com/office/drawing/2014/main" id="{AC29C86A-006B-402C-BA48-3A2778A12DDF}"/>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3" name="正方形/長方形 642">
          <a:extLst>
            <a:ext uri="{FF2B5EF4-FFF2-40B4-BE49-F238E27FC236}">
              <a16:creationId xmlns:a16="http://schemas.microsoft.com/office/drawing/2014/main" id="{6BCE7F7D-C8FD-4EEC-A678-D98714194D47}"/>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4" name="テキスト ボックス 643">
          <a:extLst>
            <a:ext uri="{FF2B5EF4-FFF2-40B4-BE49-F238E27FC236}">
              <a16:creationId xmlns:a16="http://schemas.microsoft.com/office/drawing/2014/main" id="{C5C1EBCC-F414-4F27-8E93-0B05333B138D}"/>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5" name="直線コネクタ 644">
          <a:extLst>
            <a:ext uri="{FF2B5EF4-FFF2-40B4-BE49-F238E27FC236}">
              <a16:creationId xmlns:a16="http://schemas.microsoft.com/office/drawing/2014/main" id="{CF01A9C4-340D-446D-BF5C-25B1D568D161}"/>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6" name="テキスト ボックス 645">
          <a:extLst>
            <a:ext uri="{FF2B5EF4-FFF2-40B4-BE49-F238E27FC236}">
              <a16:creationId xmlns:a16="http://schemas.microsoft.com/office/drawing/2014/main" id="{59D7930C-19D5-45F4-A343-212DD188115B}"/>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7" name="直線コネクタ 646">
          <a:extLst>
            <a:ext uri="{FF2B5EF4-FFF2-40B4-BE49-F238E27FC236}">
              <a16:creationId xmlns:a16="http://schemas.microsoft.com/office/drawing/2014/main" id="{48541DF4-0D33-4F63-A9D6-E5B8FB454D8A}"/>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48" name="テキスト ボックス 647">
          <a:extLst>
            <a:ext uri="{FF2B5EF4-FFF2-40B4-BE49-F238E27FC236}">
              <a16:creationId xmlns:a16="http://schemas.microsoft.com/office/drawing/2014/main" id="{BEC5ADBD-4B23-4351-849A-EFF57FAE6085}"/>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49" name="直線コネクタ 648">
          <a:extLst>
            <a:ext uri="{FF2B5EF4-FFF2-40B4-BE49-F238E27FC236}">
              <a16:creationId xmlns:a16="http://schemas.microsoft.com/office/drawing/2014/main" id="{4E95E57C-19D8-4969-8710-1BA54D0AAF7A}"/>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0" name="テキスト ボックス 649">
          <a:extLst>
            <a:ext uri="{FF2B5EF4-FFF2-40B4-BE49-F238E27FC236}">
              <a16:creationId xmlns:a16="http://schemas.microsoft.com/office/drawing/2014/main" id="{3984B9CB-443C-4E8A-A54C-48A1DE12F128}"/>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1" name="直線コネクタ 650">
          <a:extLst>
            <a:ext uri="{FF2B5EF4-FFF2-40B4-BE49-F238E27FC236}">
              <a16:creationId xmlns:a16="http://schemas.microsoft.com/office/drawing/2014/main" id="{19F53CFC-D518-4218-92BE-6C0662814CA2}"/>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2" name="テキスト ボックス 651">
          <a:extLst>
            <a:ext uri="{FF2B5EF4-FFF2-40B4-BE49-F238E27FC236}">
              <a16:creationId xmlns:a16="http://schemas.microsoft.com/office/drawing/2014/main" id="{A2B63A76-120E-48E4-B457-4D39775026B6}"/>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3" name="直線コネクタ 652">
          <a:extLst>
            <a:ext uri="{FF2B5EF4-FFF2-40B4-BE49-F238E27FC236}">
              <a16:creationId xmlns:a16="http://schemas.microsoft.com/office/drawing/2014/main" id="{8DB2F642-D94D-4943-9F09-1F518BA34B7D}"/>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4" name="テキスト ボックス 653">
          <a:extLst>
            <a:ext uri="{FF2B5EF4-FFF2-40B4-BE49-F238E27FC236}">
              <a16:creationId xmlns:a16="http://schemas.microsoft.com/office/drawing/2014/main" id="{B30AD4AB-F7CA-4AD3-A651-BEA27DCF8A90}"/>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5" name="直線コネクタ 654">
          <a:extLst>
            <a:ext uri="{FF2B5EF4-FFF2-40B4-BE49-F238E27FC236}">
              <a16:creationId xmlns:a16="http://schemas.microsoft.com/office/drawing/2014/main" id="{107A1D0C-BF34-42C6-BEF2-22475F7D80C2}"/>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656" name="テキスト ボックス 655">
          <a:extLst>
            <a:ext uri="{FF2B5EF4-FFF2-40B4-BE49-F238E27FC236}">
              <a16:creationId xmlns:a16="http://schemas.microsoft.com/office/drawing/2014/main" id="{0E96F1CC-8B3F-4A7C-B41D-D7FB89812B16}"/>
            </a:ext>
          </a:extLst>
        </xdr:cNvPr>
        <xdr:cNvSpPr txBox="1"/>
      </xdr:nvSpPr>
      <xdr:spPr>
        <a:xfrm>
          <a:off x="10905006" y="1700087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7" name="直線コネクタ 656">
          <a:extLst>
            <a:ext uri="{FF2B5EF4-FFF2-40B4-BE49-F238E27FC236}">
              <a16:creationId xmlns:a16="http://schemas.microsoft.com/office/drawing/2014/main" id="{D67FD9DA-0EE7-43BD-850C-6C4A09C47E66}"/>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8" name="【庁舎】&#10;有形固定資産減価償却率グラフ枠">
          <a:extLst>
            <a:ext uri="{FF2B5EF4-FFF2-40B4-BE49-F238E27FC236}">
              <a16:creationId xmlns:a16="http://schemas.microsoft.com/office/drawing/2014/main" id="{E5D653BB-E199-4D41-B7D6-EF507F77DDDC}"/>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659" name="直線コネクタ 658">
          <a:extLst>
            <a:ext uri="{FF2B5EF4-FFF2-40B4-BE49-F238E27FC236}">
              <a16:creationId xmlns:a16="http://schemas.microsoft.com/office/drawing/2014/main" id="{51EA71EC-307C-4713-8D6A-9AB12266C0E6}"/>
            </a:ext>
          </a:extLst>
        </xdr:cNvPr>
        <xdr:cNvCxnSpPr/>
      </xdr:nvCxnSpPr>
      <xdr:spPr>
        <a:xfrm flipV="1">
          <a:off x="14703424" y="17145000"/>
          <a:ext cx="0" cy="1268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660" name="【庁舎】&#10;有形固定資産減価償却率最小値テキスト">
          <a:extLst>
            <a:ext uri="{FF2B5EF4-FFF2-40B4-BE49-F238E27FC236}">
              <a16:creationId xmlns:a16="http://schemas.microsoft.com/office/drawing/2014/main" id="{68E08002-A6D0-4EE7-BE84-C57A326215C9}"/>
            </a:ext>
          </a:extLst>
        </xdr:cNvPr>
        <xdr:cNvSpPr txBox="1"/>
      </xdr:nvSpPr>
      <xdr:spPr>
        <a:xfrm>
          <a:off x="1474216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661" name="直線コネクタ 660">
          <a:extLst>
            <a:ext uri="{FF2B5EF4-FFF2-40B4-BE49-F238E27FC236}">
              <a16:creationId xmlns:a16="http://schemas.microsoft.com/office/drawing/2014/main" id="{0C0EF923-2C0B-474E-A6B9-59313ED69111}"/>
            </a:ext>
          </a:extLst>
        </xdr:cNvPr>
        <xdr:cNvCxnSpPr/>
      </xdr:nvCxnSpPr>
      <xdr:spPr>
        <a:xfrm>
          <a:off x="14611350" y="18413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662" name="【庁舎】&#10;有形固定資産減価償却率最大値テキスト">
          <a:extLst>
            <a:ext uri="{FF2B5EF4-FFF2-40B4-BE49-F238E27FC236}">
              <a16:creationId xmlns:a16="http://schemas.microsoft.com/office/drawing/2014/main" id="{BE2E5C60-3A7C-4CD5-93C5-FF3CE9505556}"/>
            </a:ext>
          </a:extLst>
        </xdr:cNvPr>
        <xdr:cNvSpPr txBox="1"/>
      </xdr:nvSpPr>
      <xdr:spPr>
        <a:xfrm>
          <a:off x="14742160" y="169221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663" name="直線コネクタ 662">
          <a:extLst>
            <a:ext uri="{FF2B5EF4-FFF2-40B4-BE49-F238E27FC236}">
              <a16:creationId xmlns:a16="http://schemas.microsoft.com/office/drawing/2014/main" id="{F31D4C09-E55B-44A2-BC3A-82BA7E707416}"/>
            </a:ext>
          </a:extLst>
        </xdr:cNvPr>
        <xdr:cNvCxnSpPr/>
      </xdr:nvCxnSpPr>
      <xdr:spPr>
        <a:xfrm>
          <a:off x="14611350" y="17145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77488</xdr:rowOff>
    </xdr:from>
    <xdr:ext cx="405111" cy="259045"/>
    <xdr:sp macro="" textlink="">
      <xdr:nvSpPr>
        <xdr:cNvPr id="664" name="【庁舎】&#10;有形固定資産減価償却率平均値テキスト">
          <a:extLst>
            <a:ext uri="{FF2B5EF4-FFF2-40B4-BE49-F238E27FC236}">
              <a16:creationId xmlns:a16="http://schemas.microsoft.com/office/drawing/2014/main" id="{15DCC225-DB0C-4EF6-9B70-D209926B53A0}"/>
            </a:ext>
          </a:extLst>
        </xdr:cNvPr>
        <xdr:cNvSpPr txBox="1"/>
      </xdr:nvSpPr>
      <xdr:spPr>
        <a:xfrm>
          <a:off x="14742160" y="17565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54611</xdr:rowOff>
    </xdr:from>
    <xdr:to>
      <xdr:col>85</xdr:col>
      <xdr:colOff>177800</xdr:colOff>
      <xdr:row>103</xdr:row>
      <xdr:rowOff>156211</xdr:rowOff>
    </xdr:to>
    <xdr:sp macro="" textlink="">
      <xdr:nvSpPr>
        <xdr:cNvPr id="665" name="フローチャート: 判断 664">
          <a:extLst>
            <a:ext uri="{FF2B5EF4-FFF2-40B4-BE49-F238E27FC236}">
              <a16:creationId xmlns:a16="http://schemas.microsoft.com/office/drawing/2014/main" id="{AA082A5B-C77F-4DC0-B4C4-C63DDFFB6F58}"/>
            </a:ext>
          </a:extLst>
        </xdr:cNvPr>
        <xdr:cNvSpPr/>
      </xdr:nvSpPr>
      <xdr:spPr>
        <a:xfrm>
          <a:off x="14649450" y="1771777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666" name="フローチャート: 判断 665">
          <a:extLst>
            <a:ext uri="{FF2B5EF4-FFF2-40B4-BE49-F238E27FC236}">
              <a16:creationId xmlns:a16="http://schemas.microsoft.com/office/drawing/2014/main" id="{BD1A7A71-DA00-4DA7-81AD-5F7103C6FDAD}"/>
            </a:ext>
          </a:extLst>
        </xdr:cNvPr>
        <xdr:cNvSpPr/>
      </xdr:nvSpPr>
      <xdr:spPr>
        <a:xfrm>
          <a:off x="13887450" y="1771522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667" name="フローチャート: 判断 666">
          <a:extLst>
            <a:ext uri="{FF2B5EF4-FFF2-40B4-BE49-F238E27FC236}">
              <a16:creationId xmlns:a16="http://schemas.microsoft.com/office/drawing/2014/main" id="{28A5298C-4979-40B7-A20D-6F2DCE2B654E}"/>
            </a:ext>
          </a:extLst>
        </xdr:cNvPr>
        <xdr:cNvSpPr/>
      </xdr:nvSpPr>
      <xdr:spPr>
        <a:xfrm>
          <a:off x="13089890" y="177152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53339</xdr:rowOff>
    </xdr:from>
    <xdr:to>
      <xdr:col>72</xdr:col>
      <xdr:colOff>38100</xdr:colOff>
      <xdr:row>103</xdr:row>
      <xdr:rowOff>154939</xdr:rowOff>
    </xdr:to>
    <xdr:sp macro="" textlink="">
      <xdr:nvSpPr>
        <xdr:cNvPr id="668" name="フローチャート: 判断 667">
          <a:extLst>
            <a:ext uri="{FF2B5EF4-FFF2-40B4-BE49-F238E27FC236}">
              <a16:creationId xmlns:a16="http://schemas.microsoft.com/office/drawing/2014/main" id="{F4686D7D-2213-4478-90AA-8770C36C4D12}"/>
            </a:ext>
          </a:extLst>
        </xdr:cNvPr>
        <xdr:cNvSpPr/>
      </xdr:nvSpPr>
      <xdr:spPr>
        <a:xfrm>
          <a:off x="12303760" y="177164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121920</xdr:rowOff>
    </xdr:from>
    <xdr:to>
      <xdr:col>67</xdr:col>
      <xdr:colOff>101600</xdr:colOff>
      <xdr:row>104</xdr:row>
      <xdr:rowOff>52070</xdr:rowOff>
    </xdr:to>
    <xdr:sp macro="" textlink="">
      <xdr:nvSpPr>
        <xdr:cNvPr id="669" name="フローチャート: 判断 668">
          <a:extLst>
            <a:ext uri="{FF2B5EF4-FFF2-40B4-BE49-F238E27FC236}">
              <a16:creationId xmlns:a16="http://schemas.microsoft.com/office/drawing/2014/main" id="{C839A27B-8DCF-4A37-9345-97BEEABD187C}"/>
            </a:ext>
          </a:extLst>
        </xdr:cNvPr>
        <xdr:cNvSpPr/>
      </xdr:nvSpPr>
      <xdr:spPr>
        <a:xfrm>
          <a:off x="11487150" y="1778317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8FE5F578-7735-4B58-984A-71093D1FAE92}"/>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CAABA73A-B82B-4989-BB43-8144769BB5C9}"/>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9E4F2A0D-6AD5-4452-A61A-F42178816CEB}"/>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16906745-80B1-4C90-B8F1-4054805ABB29}"/>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2C59AF36-803E-498F-9DE4-62E5DD8419CF}"/>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46989</xdr:rowOff>
    </xdr:from>
    <xdr:to>
      <xdr:col>85</xdr:col>
      <xdr:colOff>177800</xdr:colOff>
      <xdr:row>104</xdr:row>
      <xdr:rowOff>148589</xdr:rowOff>
    </xdr:to>
    <xdr:sp macro="" textlink="">
      <xdr:nvSpPr>
        <xdr:cNvPr id="675" name="楕円 674">
          <a:extLst>
            <a:ext uri="{FF2B5EF4-FFF2-40B4-BE49-F238E27FC236}">
              <a16:creationId xmlns:a16="http://schemas.microsoft.com/office/drawing/2014/main" id="{E481AC3C-F0C8-4782-A00A-68BEC55B1E45}"/>
            </a:ext>
          </a:extLst>
        </xdr:cNvPr>
        <xdr:cNvSpPr/>
      </xdr:nvSpPr>
      <xdr:spPr>
        <a:xfrm>
          <a:off x="14649450" y="1787969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25416</xdr:rowOff>
    </xdr:from>
    <xdr:ext cx="405111" cy="259045"/>
    <xdr:sp macro="" textlink="">
      <xdr:nvSpPr>
        <xdr:cNvPr id="676" name="【庁舎】&#10;有形固定資産減価償却率該当値テキスト">
          <a:extLst>
            <a:ext uri="{FF2B5EF4-FFF2-40B4-BE49-F238E27FC236}">
              <a16:creationId xmlns:a16="http://schemas.microsoft.com/office/drawing/2014/main" id="{2D43BF3A-46D9-4858-B3F4-334BE1C47E53}"/>
            </a:ext>
          </a:extLst>
        </xdr:cNvPr>
        <xdr:cNvSpPr txBox="1"/>
      </xdr:nvSpPr>
      <xdr:spPr>
        <a:xfrm>
          <a:off x="14742160" y="17852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12700</xdr:rowOff>
    </xdr:from>
    <xdr:to>
      <xdr:col>81</xdr:col>
      <xdr:colOff>101600</xdr:colOff>
      <xdr:row>104</xdr:row>
      <xdr:rowOff>114300</xdr:rowOff>
    </xdr:to>
    <xdr:sp macro="" textlink="">
      <xdr:nvSpPr>
        <xdr:cNvPr id="677" name="楕円 676">
          <a:extLst>
            <a:ext uri="{FF2B5EF4-FFF2-40B4-BE49-F238E27FC236}">
              <a16:creationId xmlns:a16="http://schemas.microsoft.com/office/drawing/2014/main" id="{B64E23A2-699A-40A4-90E0-522833D4BD14}"/>
            </a:ext>
          </a:extLst>
        </xdr:cNvPr>
        <xdr:cNvSpPr/>
      </xdr:nvSpPr>
      <xdr:spPr>
        <a:xfrm>
          <a:off x="13887450" y="1784731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63500</xdr:rowOff>
    </xdr:from>
    <xdr:to>
      <xdr:col>85</xdr:col>
      <xdr:colOff>127000</xdr:colOff>
      <xdr:row>104</xdr:row>
      <xdr:rowOff>97789</xdr:rowOff>
    </xdr:to>
    <xdr:cxnSp macro="">
      <xdr:nvCxnSpPr>
        <xdr:cNvPr id="678" name="直線コネクタ 677">
          <a:extLst>
            <a:ext uri="{FF2B5EF4-FFF2-40B4-BE49-F238E27FC236}">
              <a16:creationId xmlns:a16="http://schemas.microsoft.com/office/drawing/2014/main" id="{192C6F0E-10F2-4B35-9485-2D8BA504AE36}"/>
            </a:ext>
          </a:extLst>
        </xdr:cNvPr>
        <xdr:cNvCxnSpPr/>
      </xdr:nvCxnSpPr>
      <xdr:spPr>
        <a:xfrm>
          <a:off x="13942060" y="17890490"/>
          <a:ext cx="762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160020</xdr:rowOff>
    </xdr:from>
    <xdr:to>
      <xdr:col>76</xdr:col>
      <xdr:colOff>165100</xdr:colOff>
      <xdr:row>104</xdr:row>
      <xdr:rowOff>90170</xdr:rowOff>
    </xdr:to>
    <xdr:sp macro="" textlink="">
      <xdr:nvSpPr>
        <xdr:cNvPr id="679" name="楕円 678">
          <a:extLst>
            <a:ext uri="{FF2B5EF4-FFF2-40B4-BE49-F238E27FC236}">
              <a16:creationId xmlns:a16="http://schemas.microsoft.com/office/drawing/2014/main" id="{295238F1-EC24-4AD5-8CE2-02BD0FCBECA0}"/>
            </a:ext>
          </a:extLst>
        </xdr:cNvPr>
        <xdr:cNvSpPr/>
      </xdr:nvSpPr>
      <xdr:spPr>
        <a:xfrm>
          <a:off x="13089890" y="1782127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39370</xdr:rowOff>
    </xdr:from>
    <xdr:to>
      <xdr:col>81</xdr:col>
      <xdr:colOff>50800</xdr:colOff>
      <xdr:row>104</xdr:row>
      <xdr:rowOff>63500</xdr:rowOff>
    </xdr:to>
    <xdr:cxnSp macro="">
      <xdr:nvCxnSpPr>
        <xdr:cNvPr id="680" name="直線コネクタ 679">
          <a:extLst>
            <a:ext uri="{FF2B5EF4-FFF2-40B4-BE49-F238E27FC236}">
              <a16:creationId xmlns:a16="http://schemas.microsoft.com/office/drawing/2014/main" id="{0DFEAF45-476E-4F5C-87D0-95364C46D0E3}"/>
            </a:ext>
          </a:extLst>
        </xdr:cNvPr>
        <xdr:cNvCxnSpPr/>
      </xdr:nvCxnSpPr>
      <xdr:spPr>
        <a:xfrm>
          <a:off x="13144500" y="17870170"/>
          <a:ext cx="79756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128270</xdr:rowOff>
    </xdr:from>
    <xdr:to>
      <xdr:col>72</xdr:col>
      <xdr:colOff>38100</xdr:colOff>
      <xdr:row>104</xdr:row>
      <xdr:rowOff>58420</xdr:rowOff>
    </xdr:to>
    <xdr:sp macro="" textlink="">
      <xdr:nvSpPr>
        <xdr:cNvPr id="681" name="楕円 680">
          <a:extLst>
            <a:ext uri="{FF2B5EF4-FFF2-40B4-BE49-F238E27FC236}">
              <a16:creationId xmlns:a16="http://schemas.microsoft.com/office/drawing/2014/main" id="{FD560225-7656-4AEC-81D0-7B1504AA334F}"/>
            </a:ext>
          </a:extLst>
        </xdr:cNvPr>
        <xdr:cNvSpPr/>
      </xdr:nvSpPr>
      <xdr:spPr>
        <a:xfrm>
          <a:off x="12303760" y="1779143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7620</xdr:rowOff>
    </xdr:from>
    <xdr:to>
      <xdr:col>76</xdr:col>
      <xdr:colOff>114300</xdr:colOff>
      <xdr:row>104</xdr:row>
      <xdr:rowOff>39370</xdr:rowOff>
    </xdr:to>
    <xdr:cxnSp macro="">
      <xdr:nvCxnSpPr>
        <xdr:cNvPr id="682" name="直線コネクタ 681">
          <a:extLst>
            <a:ext uri="{FF2B5EF4-FFF2-40B4-BE49-F238E27FC236}">
              <a16:creationId xmlns:a16="http://schemas.microsoft.com/office/drawing/2014/main" id="{AF248FC3-6DB5-4E27-99AF-A0B9765C89D6}"/>
            </a:ext>
          </a:extLst>
        </xdr:cNvPr>
        <xdr:cNvCxnSpPr/>
      </xdr:nvCxnSpPr>
      <xdr:spPr>
        <a:xfrm>
          <a:off x="12346940" y="17840325"/>
          <a:ext cx="797560"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100330</xdr:rowOff>
    </xdr:from>
    <xdr:to>
      <xdr:col>67</xdr:col>
      <xdr:colOff>101600</xdr:colOff>
      <xdr:row>104</xdr:row>
      <xdr:rowOff>30480</xdr:rowOff>
    </xdr:to>
    <xdr:sp macro="" textlink="">
      <xdr:nvSpPr>
        <xdr:cNvPr id="683" name="楕円 682">
          <a:extLst>
            <a:ext uri="{FF2B5EF4-FFF2-40B4-BE49-F238E27FC236}">
              <a16:creationId xmlns:a16="http://schemas.microsoft.com/office/drawing/2014/main" id="{54A6314B-AB27-48DD-888E-AEC40D011764}"/>
            </a:ext>
          </a:extLst>
        </xdr:cNvPr>
        <xdr:cNvSpPr/>
      </xdr:nvSpPr>
      <xdr:spPr>
        <a:xfrm>
          <a:off x="11487150" y="1775587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151130</xdr:rowOff>
    </xdr:from>
    <xdr:to>
      <xdr:col>71</xdr:col>
      <xdr:colOff>177800</xdr:colOff>
      <xdr:row>104</xdr:row>
      <xdr:rowOff>7620</xdr:rowOff>
    </xdr:to>
    <xdr:cxnSp macro="">
      <xdr:nvCxnSpPr>
        <xdr:cNvPr id="684" name="直線コネクタ 683">
          <a:extLst>
            <a:ext uri="{FF2B5EF4-FFF2-40B4-BE49-F238E27FC236}">
              <a16:creationId xmlns:a16="http://schemas.microsoft.com/office/drawing/2014/main" id="{D873ED83-6AAD-4E14-A2AF-65093AE284C7}"/>
            </a:ext>
          </a:extLst>
        </xdr:cNvPr>
        <xdr:cNvCxnSpPr/>
      </xdr:nvCxnSpPr>
      <xdr:spPr>
        <a:xfrm>
          <a:off x="11541760" y="17810480"/>
          <a:ext cx="805180"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6366</xdr:rowOff>
    </xdr:from>
    <xdr:ext cx="405111" cy="259045"/>
    <xdr:sp macro="" textlink="">
      <xdr:nvSpPr>
        <xdr:cNvPr id="685" name="n_1aveValue【庁舎】&#10;有形固定資産減価償却率">
          <a:extLst>
            <a:ext uri="{FF2B5EF4-FFF2-40B4-BE49-F238E27FC236}">
              <a16:creationId xmlns:a16="http://schemas.microsoft.com/office/drawing/2014/main" id="{E0EEB6D5-C677-44E4-BCFB-D9A6585645C7}"/>
            </a:ext>
          </a:extLst>
        </xdr:cNvPr>
        <xdr:cNvSpPr txBox="1"/>
      </xdr:nvSpPr>
      <xdr:spPr>
        <a:xfrm>
          <a:off x="13738234" y="17496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170197</xdr:rowOff>
    </xdr:from>
    <xdr:ext cx="405111" cy="259045"/>
    <xdr:sp macro="" textlink="">
      <xdr:nvSpPr>
        <xdr:cNvPr id="686" name="n_2aveValue【庁舎】&#10;有形固定資産減価償却率">
          <a:extLst>
            <a:ext uri="{FF2B5EF4-FFF2-40B4-BE49-F238E27FC236}">
              <a16:creationId xmlns:a16="http://schemas.microsoft.com/office/drawing/2014/main" id="{3804E162-1D03-45B5-BE86-6284EBD77609}"/>
            </a:ext>
          </a:extLst>
        </xdr:cNvPr>
        <xdr:cNvSpPr txBox="1"/>
      </xdr:nvSpPr>
      <xdr:spPr>
        <a:xfrm>
          <a:off x="12957184" y="1749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xdr:rowOff>
    </xdr:from>
    <xdr:ext cx="405111" cy="259045"/>
    <xdr:sp macro="" textlink="">
      <xdr:nvSpPr>
        <xdr:cNvPr id="687" name="n_3aveValue【庁舎】&#10;有形固定資産減価償却率">
          <a:extLst>
            <a:ext uri="{FF2B5EF4-FFF2-40B4-BE49-F238E27FC236}">
              <a16:creationId xmlns:a16="http://schemas.microsoft.com/office/drawing/2014/main" id="{E0DB28F3-3421-45EF-A5C4-A0EE47D6DDAB}"/>
            </a:ext>
          </a:extLst>
        </xdr:cNvPr>
        <xdr:cNvSpPr txBox="1"/>
      </xdr:nvSpPr>
      <xdr:spPr>
        <a:xfrm>
          <a:off x="12171054" y="17487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43197</xdr:rowOff>
    </xdr:from>
    <xdr:ext cx="405111" cy="259045"/>
    <xdr:sp macro="" textlink="">
      <xdr:nvSpPr>
        <xdr:cNvPr id="688" name="n_4aveValue【庁舎】&#10;有形固定資産減価償却率">
          <a:extLst>
            <a:ext uri="{FF2B5EF4-FFF2-40B4-BE49-F238E27FC236}">
              <a16:creationId xmlns:a16="http://schemas.microsoft.com/office/drawing/2014/main" id="{ECAA8F58-9B9F-47B8-9F70-C414C385D373}"/>
            </a:ext>
          </a:extLst>
        </xdr:cNvPr>
        <xdr:cNvSpPr txBox="1"/>
      </xdr:nvSpPr>
      <xdr:spPr>
        <a:xfrm>
          <a:off x="11354444" y="17875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105427</xdr:rowOff>
    </xdr:from>
    <xdr:ext cx="405111" cy="259045"/>
    <xdr:sp macro="" textlink="">
      <xdr:nvSpPr>
        <xdr:cNvPr id="689" name="n_1mainValue【庁舎】&#10;有形固定資産減価償却率">
          <a:extLst>
            <a:ext uri="{FF2B5EF4-FFF2-40B4-BE49-F238E27FC236}">
              <a16:creationId xmlns:a16="http://schemas.microsoft.com/office/drawing/2014/main" id="{9F4AF067-4E06-4071-8E6E-DA6DB8538012}"/>
            </a:ext>
          </a:extLst>
        </xdr:cNvPr>
        <xdr:cNvSpPr txBox="1"/>
      </xdr:nvSpPr>
      <xdr:spPr>
        <a:xfrm>
          <a:off x="13738234" y="17934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81297</xdr:rowOff>
    </xdr:from>
    <xdr:ext cx="405111" cy="259045"/>
    <xdr:sp macro="" textlink="">
      <xdr:nvSpPr>
        <xdr:cNvPr id="690" name="n_2mainValue【庁舎】&#10;有形固定資産減価償却率">
          <a:extLst>
            <a:ext uri="{FF2B5EF4-FFF2-40B4-BE49-F238E27FC236}">
              <a16:creationId xmlns:a16="http://schemas.microsoft.com/office/drawing/2014/main" id="{851CAB7D-A0A9-4B02-9A23-30A8836E0223}"/>
            </a:ext>
          </a:extLst>
        </xdr:cNvPr>
        <xdr:cNvSpPr txBox="1"/>
      </xdr:nvSpPr>
      <xdr:spPr>
        <a:xfrm>
          <a:off x="12957184" y="17914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49547</xdr:rowOff>
    </xdr:from>
    <xdr:ext cx="405111" cy="259045"/>
    <xdr:sp macro="" textlink="">
      <xdr:nvSpPr>
        <xdr:cNvPr id="691" name="n_3mainValue【庁舎】&#10;有形固定資産減価償却率">
          <a:extLst>
            <a:ext uri="{FF2B5EF4-FFF2-40B4-BE49-F238E27FC236}">
              <a16:creationId xmlns:a16="http://schemas.microsoft.com/office/drawing/2014/main" id="{B40A9257-2986-487C-8624-DDE4DEEC09D7}"/>
            </a:ext>
          </a:extLst>
        </xdr:cNvPr>
        <xdr:cNvSpPr txBox="1"/>
      </xdr:nvSpPr>
      <xdr:spPr>
        <a:xfrm>
          <a:off x="12171054" y="1788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47007</xdr:rowOff>
    </xdr:from>
    <xdr:ext cx="405111" cy="259045"/>
    <xdr:sp macro="" textlink="">
      <xdr:nvSpPr>
        <xdr:cNvPr id="692" name="n_4mainValue【庁舎】&#10;有形固定資産減価償却率">
          <a:extLst>
            <a:ext uri="{FF2B5EF4-FFF2-40B4-BE49-F238E27FC236}">
              <a16:creationId xmlns:a16="http://schemas.microsoft.com/office/drawing/2014/main" id="{BE34AFFC-9E66-402C-AD07-180EC35122DA}"/>
            </a:ext>
          </a:extLst>
        </xdr:cNvPr>
        <xdr:cNvSpPr txBox="1"/>
      </xdr:nvSpPr>
      <xdr:spPr>
        <a:xfrm>
          <a:off x="11354444" y="17536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3" name="正方形/長方形 692">
          <a:extLst>
            <a:ext uri="{FF2B5EF4-FFF2-40B4-BE49-F238E27FC236}">
              <a16:creationId xmlns:a16="http://schemas.microsoft.com/office/drawing/2014/main" id="{E0912A43-9E79-49A8-8132-99C031DFB0B0}"/>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4" name="正方形/長方形 693">
          <a:extLst>
            <a:ext uri="{FF2B5EF4-FFF2-40B4-BE49-F238E27FC236}">
              <a16:creationId xmlns:a16="http://schemas.microsoft.com/office/drawing/2014/main" id="{C83F01B1-8524-4EED-8FD4-9C354A0D6963}"/>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5" name="正方形/長方形 694">
          <a:extLst>
            <a:ext uri="{FF2B5EF4-FFF2-40B4-BE49-F238E27FC236}">
              <a16:creationId xmlns:a16="http://schemas.microsoft.com/office/drawing/2014/main" id="{1DBE5362-0CDB-44ED-98BD-A09DD4757221}"/>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6" name="正方形/長方形 695">
          <a:extLst>
            <a:ext uri="{FF2B5EF4-FFF2-40B4-BE49-F238E27FC236}">
              <a16:creationId xmlns:a16="http://schemas.microsoft.com/office/drawing/2014/main" id="{17022E49-2AAB-4E10-8F2B-A883D1449455}"/>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7" name="正方形/長方形 696">
          <a:extLst>
            <a:ext uri="{FF2B5EF4-FFF2-40B4-BE49-F238E27FC236}">
              <a16:creationId xmlns:a16="http://schemas.microsoft.com/office/drawing/2014/main" id="{CB5761FD-13A0-4C98-B70A-B6E655127184}"/>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8" name="正方形/長方形 697">
          <a:extLst>
            <a:ext uri="{FF2B5EF4-FFF2-40B4-BE49-F238E27FC236}">
              <a16:creationId xmlns:a16="http://schemas.microsoft.com/office/drawing/2014/main" id="{6F637BA6-411A-46D0-A63B-327B5B3387D6}"/>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9" name="正方形/長方形 698">
          <a:extLst>
            <a:ext uri="{FF2B5EF4-FFF2-40B4-BE49-F238E27FC236}">
              <a16:creationId xmlns:a16="http://schemas.microsoft.com/office/drawing/2014/main" id="{FBA034B7-E6A2-4A74-AC70-7512418FF666}"/>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0" name="正方形/長方形 699">
          <a:extLst>
            <a:ext uri="{FF2B5EF4-FFF2-40B4-BE49-F238E27FC236}">
              <a16:creationId xmlns:a16="http://schemas.microsoft.com/office/drawing/2014/main" id="{1345DDC7-7233-4266-9F32-D687015ABD18}"/>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1" name="テキスト ボックス 700">
          <a:extLst>
            <a:ext uri="{FF2B5EF4-FFF2-40B4-BE49-F238E27FC236}">
              <a16:creationId xmlns:a16="http://schemas.microsoft.com/office/drawing/2014/main" id="{A1DC0410-EBE5-4F4B-97D5-69A1D26BC986}"/>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2" name="直線コネクタ 701">
          <a:extLst>
            <a:ext uri="{FF2B5EF4-FFF2-40B4-BE49-F238E27FC236}">
              <a16:creationId xmlns:a16="http://schemas.microsoft.com/office/drawing/2014/main" id="{42EEE89B-7905-4A5E-B256-9E32B90B59A0}"/>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03" name="テキスト ボックス 702">
          <a:extLst>
            <a:ext uri="{FF2B5EF4-FFF2-40B4-BE49-F238E27FC236}">
              <a16:creationId xmlns:a16="http://schemas.microsoft.com/office/drawing/2014/main" id="{A195E5CA-A975-4446-B1EE-45F7947EB979}"/>
            </a:ext>
          </a:extLst>
        </xdr:cNvPr>
        <xdr:cNvSpPr txBox="1"/>
      </xdr:nvSpPr>
      <xdr:spPr>
        <a:xfrm>
          <a:off x="160472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704" name="直線コネクタ 703">
          <a:extLst>
            <a:ext uri="{FF2B5EF4-FFF2-40B4-BE49-F238E27FC236}">
              <a16:creationId xmlns:a16="http://schemas.microsoft.com/office/drawing/2014/main" id="{133517C1-F1D8-47EF-95EE-BAF18137CCF2}"/>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5" name="テキスト ボックス 704">
          <a:extLst>
            <a:ext uri="{FF2B5EF4-FFF2-40B4-BE49-F238E27FC236}">
              <a16:creationId xmlns:a16="http://schemas.microsoft.com/office/drawing/2014/main" id="{C7139D18-BC9A-4B49-89ED-E82542A2340B}"/>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6" name="直線コネクタ 705">
          <a:extLst>
            <a:ext uri="{FF2B5EF4-FFF2-40B4-BE49-F238E27FC236}">
              <a16:creationId xmlns:a16="http://schemas.microsoft.com/office/drawing/2014/main" id="{7F50FD47-51B9-4360-9C1C-AD74609A6377}"/>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7" name="テキスト ボックス 706">
          <a:extLst>
            <a:ext uri="{FF2B5EF4-FFF2-40B4-BE49-F238E27FC236}">
              <a16:creationId xmlns:a16="http://schemas.microsoft.com/office/drawing/2014/main" id="{90AFF634-8A9D-4F20-9B1A-5DB1CD8C3955}"/>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8" name="直線コネクタ 707">
          <a:extLst>
            <a:ext uri="{FF2B5EF4-FFF2-40B4-BE49-F238E27FC236}">
              <a16:creationId xmlns:a16="http://schemas.microsoft.com/office/drawing/2014/main" id="{1340A70B-46FE-4F89-98A9-8784CADD0E50}"/>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9" name="テキスト ボックス 708">
          <a:extLst>
            <a:ext uri="{FF2B5EF4-FFF2-40B4-BE49-F238E27FC236}">
              <a16:creationId xmlns:a16="http://schemas.microsoft.com/office/drawing/2014/main" id="{1DB53F4C-8AE4-49B2-90A9-39B246F23D0E}"/>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0" name="直線コネクタ 709">
          <a:extLst>
            <a:ext uri="{FF2B5EF4-FFF2-40B4-BE49-F238E27FC236}">
              <a16:creationId xmlns:a16="http://schemas.microsoft.com/office/drawing/2014/main" id="{1762FC34-7099-4A3C-856D-E9616D803619}"/>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1" name="テキスト ボックス 710">
          <a:extLst>
            <a:ext uri="{FF2B5EF4-FFF2-40B4-BE49-F238E27FC236}">
              <a16:creationId xmlns:a16="http://schemas.microsoft.com/office/drawing/2014/main" id="{94ADC669-2832-4D29-93ED-F5263D76BCCC}"/>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2" name="直線コネクタ 711">
          <a:extLst>
            <a:ext uri="{FF2B5EF4-FFF2-40B4-BE49-F238E27FC236}">
              <a16:creationId xmlns:a16="http://schemas.microsoft.com/office/drawing/2014/main" id="{B2290AB4-4651-47B4-AA71-760C053387C5}"/>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3" name="テキスト ボックス 712">
          <a:extLst>
            <a:ext uri="{FF2B5EF4-FFF2-40B4-BE49-F238E27FC236}">
              <a16:creationId xmlns:a16="http://schemas.microsoft.com/office/drawing/2014/main" id="{C6847BD4-E186-4BBF-BB0B-BF59982128AC}"/>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4" name="直線コネクタ 713">
          <a:extLst>
            <a:ext uri="{FF2B5EF4-FFF2-40B4-BE49-F238E27FC236}">
              <a16:creationId xmlns:a16="http://schemas.microsoft.com/office/drawing/2014/main" id="{6CE9F5FC-46F4-470C-A997-C9B9EE574620}"/>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5" name="テキスト ボックス 714">
          <a:extLst>
            <a:ext uri="{FF2B5EF4-FFF2-40B4-BE49-F238E27FC236}">
              <a16:creationId xmlns:a16="http://schemas.microsoft.com/office/drawing/2014/main" id="{7DE74A91-45A6-4586-8DAF-EA63C83CEA34}"/>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6" name="【庁舎】&#10;一人当たり面積グラフ枠">
          <a:extLst>
            <a:ext uri="{FF2B5EF4-FFF2-40B4-BE49-F238E27FC236}">
              <a16:creationId xmlns:a16="http://schemas.microsoft.com/office/drawing/2014/main" id="{B0A91217-4228-4FE0-BCD5-EBE2E258CE5D}"/>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106680</xdr:rowOff>
    </xdr:from>
    <xdr:to>
      <xdr:col>116</xdr:col>
      <xdr:colOff>62864</xdr:colOff>
      <xdr:row>109</xdr:row>
      <xdr:rowOff>30480</xdr:rowOff>
    </xdr:to>
    <xdr:cxnSp macro="">
      <xdr:nvCxnSpPr>
        <xdr:cNvPr id="717" name="直線コネクタ 716">
          <a:extLst>
            <a:ext uri="{FF2B5EF4-FFF2-40B4-BE49-F238E27FC236}">
              <a16:creationId xmlns:a16="http://schemas.microsoft.com/office/drawing/2014/main" id="{894D2EED-8849-4BA4-9611-BC67391716D7}"/>
            </a:ext>
          </a:extLst>
        </xdr:cNvPr>
        <xdr:cNvCxnSpPr/>
      </xdr:nvCxnSpPr>
      <xdr:spPr>
        <a:xfrm flipV="1">
          <a:off x="19947254" y="17078325"/>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718" name="【庁舎】&#10;一人当たり面積最小値テキスト">
          <a:extLst>
            <a:ext uri="{FF2B5EF4-FFF2-40B4-BE49-F238E27FC236}">
              <a16:creationId xmlns:a16="http://schemas.microsoft.com/office/drawing/2014/main" id="{676AD93B-1ECA-45E9-BBBF-0F0C80CBF7E4}"/>
            </a:ext>
          </a:extLst>
        </xdr:cNvPr>
        <xdr:cNvSpPr txBox="1"/>
      </xdr:nvSpPr>
      <xdr:spPr>
        <a:xfrm>
          <a:off x="19985990" y="1872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719" name="直線コネクタ 718">
          <a:extLst>
            <a:ext uri="{FF2B5EF4-FFF2-40B4-BE49-F238E27FC236}">
              <a16:creationId xmlns:a16="http://schemas.microsoft.com/office/drawing/2014/main" id="{51B23FCF-CA79-4BB2-AC18-1DDC82D1C419}"/>
            </a:ext>
          </a:extLst>
        </xdr:cNvPr>
        <xdr:cNvCxnSpPr/>
      </xdr:nvCxnSpPr>
      <xdr:spPr>
        <a:xfrm>
          <a:off x="19885660" y="187166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53357</xdr:rowOff>
    </xdr:from>
    <xdr:ext cx="469744" cy="259045"/>
    <xdr:sp macro="" textlink="">
      <xdr:nvSpPr>
        <xdr:cNvPr id="720" name="【庁舎】&#10;一人当たり面積最大値テキスト">
          <a:extLst>
            <a:ext uri="{FF2B5EF4-FFF2-40B4-BE49-F238E27FC236}">
              <a16:creationId xmlns:a16="http://schemas.microsoft.com/office/drawing/2014/main" id="{D1BFCE9A-DD6B-4066-80D4-BF6D1277217E}"/>
            </a:ext>
          </a:extLst>
        </xdr:cNvPr>
        <xdr:cNvSpPr txBox="1"/>
      </xdr:nvSpPr>
      <xdr:spPr>
        <a:xfrm>
          <a:off x="19985990" y="1685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106680</xdr:rowOff>
    </xdr:from>
    <xdr:to>
      <xdr:col>116</xdr:col>
      <xdr:colOff>152400</xdr:colOff>
      <xdr:row>99</xdr:row>
      <xdr:rowOff>106680</xdr:rowOff>
    </xdr:to>
    <xdr:cxnSp macro="">
      <xdr:nvCxnSpPr>
        <xdr:cNvPr id="721" name="直線コネクタ 720">
          <a:extLst>
            <a:ext uri="{FF2B5EF4-FFF2-40B4-BE49-F238E27FC236}">
              <a16:creationId xmlns:a16="http://schemas.microsoft.com/office/drawing/2014/main" id="{FD7CE6D6-A8F4-4DF2-B810-00A994CA2C5E}"/>
            </a:ext>
          </a:extLst>
        </xdr:cNvPr>
        <xdr:cNvCxnSpPr/>
      </xdr:nvCxnSpPr>
      <xdr:spPr>
        <a:xfrm>
          <a:off x="19885660" y="170783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146702</xdr:rowOff>
    </xdr:from>
    <xdr:ext cx="469744" cy="259045"/>
    <xdr:sp macro="" textlink="">
      <xdr:nvSpPr>
        <xdr:cNvPr id="722" name="【庁舎】&#10;一人当たり面積平均値テキスト">
          <a:extLst>
            <a:ext uri="{FF2B5EF4-FFF2-40B4-BE49-F238E27FC236}">
              <a16:creationId xmlns:a16="http://schemas.microsoft.com/office/drawing/2014/main" id="{32A2E8D6-2887-490C-B02C-6B1F18720AD7}"/>
            </a:ext>
          </a:extLst>
        </xdr:cNvPr>
        <xdr:cNvSpPr txBox="1"/>
      </xdr:nvSpPr>
      <xdr:spPr>
        <a:xfrm>
          <a:off x="19985990" y="18318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168275</xdr:rowOff>
    </xdr:from>
    <xdr:to>
      <xdr:col>116</xdr:col>
      <xdr:colOff>114300</xdr:colOff>
      <xdr:row>107</xdr:row>
      <xdr:rowOff>98425</xdr:rowOff>
    </xdr:to>
    <xdr:sp macro="" textlink="">
      <xdr:nvSpPr>
        <xdr:cNvPr id="723" name="フローチャート: 判断 722">
          <a:extLst>
            <a:ext uri="{FF2B5EF4-FFF2-40B4-BE49-F238E27FC236}">
              <a16:creationId xmlns:a16="http://schemas.microsoft.com/office/drawing/2014/main" id="{1D2D51D4-9F78-44FA-BFFF-9E0293293DBD}"/>
            </a:ext>
          </a:extLst>
        </xdr:cNvPr>
        <xdr:cNvSpPr/>
      </xdr:nvSpPr>
      <xdr:spPr>
        <a:xfrm>
          <a:off x="19904710" y="1834578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19686</xdr:rowOff>
    </xdr:from>
    <xdr:to>
      <xdr:col>112</xdr:col>
      <xdr:colOff>38100</xdr:colOff>
      <xdr:row>107</xdr:row>
      <xdr:rowOff>121286</xdr:rowOff>
    </xdr:to>
    <xdr:sp macro="" textlink="">
      <xdr:nvSpPr>
        <xdr:cNvPr id="724" name="フローチャート: 判断 723">
          <a:extLst>
            <a:ext uri="{FF2B5EF4-FFF2-40B4-BE49-F238E27FC236}">
              <a16:creationId xmlns:a16="http://schemas.microsoft.com/office/drawing/2014/main" id="{F313AB30-2DC1-4474-AB6C-736614CC814D}"/>
            </a:ext>
          </a:extLst>
        </xdr:cNvPr>
        <xdr:cNvSpPr/>
      </xdr:nvSpPr>
      <xdr:spPr>
        <a:xfrm>
          <a:off x="19161760" y="1836102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10161</xdr:rowOff>
    </xdr:from>
    <xdr:to>
      <xdr:col>107</xdr:col>
      <xdr:colOff>101600</xdr:colOff>
      <xdr:row>107</xdr:row>
      <xdr:rowOff>111761</xdr:rowOff>
    </xdr:to>
    <xdr:sp macro="" textlink="">
      <xdr:nvSpPr>
        <xdr:cNvPr id="725" name="フローチャート: 判断 724">
          <a:extLst>
            <a:ext uri="{FF2B5EF4-FFF2-40B4-BE49-F238E27FC236}">
              <a16:creationId xmlns:a16="http://schemas.microsoft.com/office/drawing/2014/main" id="{68E0B4CC-951B-4BDD-8863-DB852217D22B}"/>
            </a:ext>
          </a:extLst>
        </xdr:cNvPr>
        <xdr:cNvSpPr/>
      </xdr:nvSpPr>
      <xdr:spPr>
        <a:xfrm>
          <a:off x="18345150" y="1835721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12064</xdr:rowOff>
    </xdr:from>
    <xdr:to>
      <xdr:col>102</xdr:col>
      <xdr:colOff>165100</xdr:colOff>
      <xdr:row>107</xdr:row>
      <xdr:rowOff>113664</xdr:rowOff>
    </xdr:to>
    <xdr:sp macro="" textlink="">
      <xdr:nvSpPr>
        <xdr:cNvPr id="726" name="フローチャート: 判断 725">
          <a:extLst>
            <a:ext uri="{FF2B5EF4-FFF2-40B4-BE49-F238E27FC236}">
              <a16:creationId xmlns:a16="http://schemas.microsoft.com/office/drawing/2014/main" id="{EE9A05E7-9CD5-4D7A-818F-0340F90D396D}"/>
            </a:ext>
          </a:extLst>
        </xdr:cNvPr>
        <xdr:cNvSpPr/>
      </xdr:nvSpPr>
      <xdr:spPr>
        <a:xfrm>
          <a:off x="17547590" y="18361024"/>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170180</xdr:rowOff>
    </xdr:from>
    <xdr:to>
      <xdr:col>98</xdr:col>
      <xdr:colOff>38100</xdr:colOff>
      <xdr:row>107</xdr:row>
      <xdr:rowOff>100330</xdr:rowOff>
    </xdr:to>
    <xdr:sp macro="" textlink="">
      <xdr:nvSpPr>
        <xdr:cNvPr id="727" name="フローチャート: 判断 726">
          <a:extLst>
            <a:ext uri="{FF2B5EF4-FFF2-40B4-BE49-F238E27FC236}">
              <a16:creationId xmlns:a16="http://schemas.microsoft.com/office/drawing/2014/main" id="{1060ED60-C1FB-4216-997F-BA80117714FC}"/>
            </a:ext>
          </a:extLst>
        </xdr:cNvPr>
        <xdr:cNvSpPr/>
      </xdr:nvSpPr>
      <xdr:spPr>
        <a:xfrm>
          <a:off x="16761460" y="183476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DF32E8AB-88F6-4695-B901-14E3F27A5779}"/>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01E7487F-3E78-428E-A880-238FB9D7D919}"/>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D854E248-52F3-44A6-916A-6041D17D57B5}"/>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9608131B-DF5F-482D-9DD8-D612F10D5701}"/>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90DCBEA9-8B9C-4515-B8FB-6BC2EB563E5B}"/>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46355</xdr:rowOff>
    </xdr:from>
    <xdr:to>
      <xdr:col>116</xdr:col>
      <xdr:colOff>114300</xdr:colOff>
      <xdr:row>104</xdr:row>
      <xdr:rowOff>147955</xdr:rowOff>
    </xdr:to>
    <xdr:sp macro="" textlink="">
      <xdr:nvSpPr>
        <xdr:cNvPr id="733" name="楕円 732">
          <a:extLst>
            <a:ext uri="{FF2B5EF4-FFF2-40B4-BE49-F238E27FC236}">
              <a16:creationId xmlns:a16="http://schemas.microsoft.com/office/drawing/2014/main" id="{681A6533-C73E-4F0E-91E2-E9388F649274}"/>
            </a:ext>
          </a:extLst>
        </xdr:cNvPr>
        <xdr:cNvSpPr/>
      </xdr:nvSpPr>
      <xdr:spPr>
        <a:xfrm>
          <a:off x="19904710" y="1787906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69232</xdr:rowOff>
    </xdr:from>
    <xdr:ext cx="469744" cy="259045"/>
    <xdr:sp macro="" textlink="">
      <xdr:nvSpPr>
        <xdr:cNvPr id="734" name="【庁舎】&#10;一人当たり面積該当値テキスト">
          <a:extLst>
            <a:ext uri="{FF2B5EF4-FFF2-40B4-BE49-F238E27FC236}">
              <a16:creationId xmlns:a16="http://schemas.microsoft.com/office/drawing/2014/main" id="{36C0CED7-7A62-4BF4-8DD1-E604536C196C}"/>
            </a:ext>
          </a:extLst>
        </xdr:cNvPr>
        <xdr:cNvSpPr txBox="1"/>
      </xdr:nvSpPr>
      <xdr:spPr>
        <a:xfrm>
          <a:off x="19985990" y="1772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65405</xdr:rowOff>
    </xdr:from>
    <xdr:to>
      <xdr:col>112</xdr:col>
      <xdr:colOff>38100</xdr:colOff>
      <xdr:row>104</xdr:row>
      <xdr:rowOff>167005</xdr:rowOff>
    </xdr:to>
    <xdr:sp macro="" textlink="">
      <xdr:nvSpPr>
        <xdr:cNvPr id="735" name="楕円 734">
          <a:extLst>
            <a:ext uri="{FF2B5EF4-FFF2-40B4-BE49-F238E27FC236}">
              <a16:creationId xmlns:a16="http://schemas.microsoft.com/office/drawing/2014/main" id="{17CA317F-761E-4D51-9B13-E928EE952D83}"/>
            </a:ext>
          </a:extLst>
        </xdr:cNvPr>
        <xdr:cNvSpPr/>
      </xdr:nvSpPr>
      <xdr:spPr>
        <a:xfrm>
          <a:off x="19161760" y="1789430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97155</xdr:rowOff>
    </xdr:from>
    <xdr:to>
      <xdr:col>116</xdr:col>
      <xdr:colOff>63500</xdr:colOff>
      <xdr:row>104</xdr:row>
      <xdr:rowOff>116205</xdr:rowOff>
    </xdr:to>
    <xdr:cxnSp macro="">
      <xdr:nvCxnSpPr>
        <xdr:cNvPr id="736" name="直線コネクタ 735">
          <a:extLst>
            <a:ext uri="{FF2B5EF4-FFF2-40B4-BE49-F238E27FC236}">
              <a16:creationId xmlns:a16="http://schemas.microsoft.com/office/drawing/2014/main" id="{130CA6BC-0683-492C-8B05-623530BC98C2}"/>
            </a:ext>
          </a:extLst>
        </xdr:cNvPr>
        <xdr:cNvCxnSpPr/>
      </xdr:nvCxnSpPr>
      <xdr:spPr>
        <a:xfrm flipV="1">
          <a:off x="19204940" y="17924145"/>
          <a:ext cx="7429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78739</xdr:rowOff>
    </xdr:from>
    <xdr:to>
      <xdr:col>107</xdr:col>
      <xdr:colOff>101600</xdr:colOff>
      <xdr:row>105</xdr:row>
      <xdr:rowOff>8889</xdr:rowOff>
    </xdr:to>
    <xdr:sp macro="" textlink="">
      <xdr:nvSpPr>
        <xdr:cNvPr id="737" name="楕円 736">
          <a:extLst>
            <a:ext uri="{FF2B5EF4-FFF2-40B4-BE49-F238E27FC236}">
              <a16:creationId xmlns:a16="http://schemas.microsoft.com/office/drawing/2014/main" id="{A429CF1F-8A8E-40CE-B5FF-DBECEEA3B2B2}"/>
            </a:ext>
          </a:extLst>
        </xdr:cNvPr>
        <xdr:cNvSpPr/>
      </xdr:nvSpPr>
      <xdr:spPr>
        <a:xfrm>
          <a:off x="18345150" y="1790953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116205</xdr:rowOff>
    </xdr:from>
    <xdr:to>
      <xdr:col>111</xdr:col>
      <xdr:colOff>177800</xdr:colOff>
      <xdr:row>104</xdr:row>
      <xdr:rowOff>129539</xdr:rowOff>
    </xdr:to>
    <xdr:cxnSp macro="">
      <xdr:nvCxnSpPr>
        <xdr:cNvPr id="738" name="直線コネクタ 737">
          <a:extLst>
            <a:ext uri="{FF2B5EF4-FFF2-40B4-BE49-F238E27FC236}">
              <a16:creationId xmlns:a16="http://schemas.microsoft.com/office/drawing/2014/main" id="{6553DE34-4F97-4A8B-98DF-18209CD2931F}"/>
            </a:ext>
          </a:extLst>
        </xdr:cNvPr>
        <xdr:cNvCxnSpPr/>
      </xdr:nvCxnSpPr>
      <xdr:spPr>
        <a:xfrm flipV="1">
          <a:off x="18399760" y="17947005"/>
          <a:ext cx="80518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90170</xdr:rowOff>
    </xdr:from>
    <xdr:to>
      <xdr:col>102</xdr:col>
      <xdr:colOff>165100</xdr:colOff>
      <xdr:row>105</xdr:row>
      <xdr:rowOff>20320</xdr:rowOff>
    </xdr:to>
    <xdr:sp macro="" textlink="">
      <xdr:nvSpPr>
        <xdr:cNvPr id="739" name="楕円 738">
          <a:extLst>
            <a:ext uri="{FF2B5EF4-FFF2-40B4-BE49-F238E27FC236}">
              <a16:creationId xmlns:a16="http://schemas.microsoft.com/office/drawing/2014/main" id="{798F1566-1FFC-4F68-9A26-49F71AF319C1}"/>
            </a:ext>
          </a:extLst>
        </xdr:cNvPr>
        <xdr:cNvSpPr/>
      </xdr:nvSpPr>
      <xdr:spPr>
        <a:xfrm>
          <a:off x="17547590" y="1792478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129539</xdr:rowOff>
    </xdr:from>
    <xdr:to>
      <xdr:col>107</xdr:col>
      <xdr:colOff>50800</xdr:colOff>
      <xdr:row>104</xdr:row>
      <xdr:rowOff>140970</xdr:rowOff>
    </xdr:to>
    <xdr:cxnSp macro="">
      <xdr:nvCxnSpPr>
        <xdr:cNvPr id="740" name="直線コネクタ 739">
          <a:extLst>
            <a:ext uri="{FF2B5EF4-FFF2-40B4-BE49-F238E27FC236}">
              <a16:creationId xmlns:a16="http://schemas.microsoft.com/office/drawing/2014/main" id="{18D9B551-C1DA-492E-8E72-6B51EDE027CE}"/>
            </a:ext>
          </a:extLst>
        </xdr:cNvPr>
        <xdr:cNvCxnSpPr/>
      </xdr:nvCxnSpPr>
      <xdr:spPr>
        <a:xfrm flipV="1">
          <a:off x="17602200" y="17964149"/>
          <a:ext cx="79756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103505</xdr:rowOff>
    </xdr:from>
    <xdr:to>
      <xdr:col>98</xdr:col>
      <xdr:colOff>38100</xdr:colOff>
      <xdr:row>105</xdr:row>
      <xdr:rowOff>33655</xdr:rowOff>
    </xdr:to>
    <xdr:sp macro="" textlink="">
      <xdr:nvSpPr>
        <xdr:cNvPr id="741" name="楕円 740">
          <a:extLst>
            <a:ext uri="{FF2B5EF4-FFF2-40B4-BE49-F238E27FC236}">
              <a16:creationId xmlns:a16="http://schemas.microsoft.com/office/drawing/2014/main" id="{51FEDCCB-61B4-4DF6-82A8-5B2E5F08DE39}"/>
            </a:ext>
          </a:extLst>
        </xdr:cNvPr>
        <xdr:cNvSpPr/>
      </xdr:nvSpPr>
      <xdr:spPr>
        <a:xfrm>
          <a:off x="16761460" y="179324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140970</xdr:rowOff>
    </xdr:from>
    <xdr:to>
      <xdr:col>102</xdr:col>
      <xdr:colOff>114300</xdr:colOff>
      <xdr:row>104</xdr:row>
      <xdr:rowOff>154305</xdr:rowOff>
    </xdr:to>
    <xdr:cxnSp macro="">
      <xdr:nvCxnSpPr>
        <xdr:cNvPr id="742" name="直線コネクタ 741">
          <a:extLst>
            <a:ext uri="{FF2B5EF4-FFF2-40B4-BE49-F238E27FC236}">
              <a16:creationId xmlns:a16="http://schemas.microsoft.com/office/drawing/2014/main" id="{F76803B2-F089-4F51-9714-409E1353A163}"/>
            </a:ext>
          </a:extLst>
        </xdr:cNvPr>
        <xdr:cNvCxnSpPr/>
      </xdr:nvCxnSpPr>
      <xdr:spPr>
        <a:xfrm flipV="1">
          <a:off x="16804640" y="17969865"/>
          <a:ext cx="7975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112413</xdr:rowOff>
    </xdr:from>
    <xdr:ext cx="469744" cy="259045"/>
    <xdr:sp macro="" textlink="">
      <xdr:nvSpPr>
        <xdr:cNvPr id="743" name="n_1aveValue【庁舎】&#10;一人当たり面積">
          <a:extLst>
            <a:ext uri="{FF2B5EF4-FFF2-40B4-BE49-F238E27FC236}">
              <a16:creationId xmlns:a16="http://schemas.microsoft.com/office/drawing/2014/main" id="{19DB5F4A-07FB-45ED-9B17-1BEED9B48B3D}"/>
            </a:ext>
          </a:extLst>
        </xdr:cNvPr>
        <xdr:cNvSpPr txBox="1"/>
      </xdr:nvSpPr>
      <xdr:spPr>
        <a:xfrm>
          <a:off x="18982132" y="18457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102888</xdr:rowOff>
    </xdr:from>
    <xdr:ext cx="469744" cy="259045"/>
    <xdr:sp macro="" textlink="">
      <xdr:nvSpPr>
        <xdr:cNvPr id="744" name="n_2aveValue【庁舎】&#10;一人当たり面積">
          <a:extLst>
            <a:ext uri="{FF2B5EF4-FFF2-40B4-BE49-F238E27FC236}">
              <a16:creationId xmlns:a16="http://schemas.microsoft.com/office/drawing/2014/main" id="{4E12A21E-2995-4F2E-AF5D-ABE83EBCDB1C}"/>
            </a:ext>
          </a:extLst>
        </xdr:cNvPr>
        <xdr:cNvSpPr txBox="1"/>
      </xdr:nvSpPr>
      <xdr:spPr>
        <a:xfrm>
          <a:off x="18182032" y="18446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104791</xdr:rowOff>
    </xdr:from>
    <xdr:ext cx="469744" cy="259045"/>
    <xdr:sp macro="" textlink="">
      <xdr:nvSpPr>
        <xdr:cNvPr id="745" name="n_3aveValue【庁舎】&#10;一人当たり面積">
          <a:extLst>
            <a:ext uri="{FF2B5EF4-FFF2-40B4-BE49-F238E27FC236}">
              <a16:creationId xmlns:a16="http://schemas.microsoft.com/office/drawing/2014/main" id="{CF0EB62E-7360-46AA-84D3-8548AFB4DAA7}"/>
            </a:ext>
          </a:extLst>
        </xdr:cNvPr>
        <xdr:cNvSpPr txBox="1"/>
      </xdr:nvSpPr>
      <xdr:spPr>
        <a:xfrm>
          <a:off x="17384472" y="18448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91457</xdr:rowOff>
    </xdr:from>
    <xdr:ext cx="469744" cy="259045"/>
    <xdr:sp macro="" textlink="">
      <xdr:nvSpPr>
        <xdr:cNvPr id="746" name="n_4aveValue【庁舎】&#10;一人当たり面積">
          <a:extLst>
            <a:ext uri="{FF2B5EF4-FFF2-40B4-BE49-F238E27FC236}">
              <a16:creationId xmlns:a16="http://schemas.microsoft.com/office/drawing/2014/main" id="{90D81357-BF54-4102-B211-3A565AD74EAB}"/>
            </a:ext>
          </a:extLst>
        </xdr:cNvPr>
        <xdr:cNvSpPr txBox="1"/>
      </xdr:nvSpPr>
      <xdr:spPr>
        <a:xfrm>
          <a:off x="16588817" y="1844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12082</xdr:rowOff>
    </xdr:from>
    <xdr:ext cx="469744" cy="259045"/>
    <xdr:sp macro="" textlink="">
      <xdr:nvSpPr>
        <xdr:cNvPr id="747" name="n_1mainValue【庁舎】&#10;一人当たり面積">
          <a:extLst>
            <a:ext uri="{FF2B5EF4-FFF2-40B4-BE49-F238E27FC236}">
              <a16:creationId xmlns:a16="http://schemas.microsoft.com/office/drawing/2014/main" id="{9A6F4399-CAE8-48CA-81E4-C10447D2CE44}"/>
            </a:ext>
          </a:extLst>
        </xdr:cNvPr>
        <xdr:cNvSpPr txBox="1"/>
      </xdr:nvSpPr>
      <xdr:spPr>
        <a:xfrm>
          <a:off x="18982132" y="17675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25416</xdr:rowOff>
    </xdr:from>
    <xdr:ext cx="469744" cy="259045"/>
    <xdr:sp macro="" textlink="">
      <xdr:nvSpPr>
        <xdr:cNvPr id="748" name="n_2mainValue【庁舎】&#10;一人当たり面積">
          <a:extLst>
            <a:ext uri="{FF2B5EF4-FFF2-40B4-BE49-F238E27FC236}">
              <a16:creationId xmlns:a16="http://schemas.microsoft.com/office/drawing/2014/main" id="{6696338C-10A0-4348-87B4-939748EEC531}"/>
            </a:ext>
          </a:extLst>
        </xdr:cNvPr>
        <xdr:cNvSpPr txBox="1"/>
      </xdr:nvSpPr>
      <xdr:spPr>
        <a:xfrm>
          <a:off x="18182032" y="17680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36847</xdr:rowOff>
    </xdr:from>
    <xdr:ext cx="469744" cy="259045"/>
    <xdr:sp macro="" textlink="">
      <xdr:nvSpPr>
        <xdr:cNvPr id="749" name="n_3mainValue【庁舎】&#10;一人当たり面積">
          <a:extLst>
            <a:ext uri="{FF2B5EF4-FFF2-40B4-BE49-F238E27FC236}">
              <a16:creationId xmlns:a16="http://schemas.microsoft.com/office/drawing/2014/main" id="{FBD72330-3C7E-4A31-BED9-889DB76A1660}"/>
            </a:ext>
          </a:extLst>
        </xdr:cNvPr>
        <xdr:cNvSpPr txBox="1"/>
      </xdr:nvSpPr>
      <xdr:spPr>
        <a:xfrm>
          <a:off x="17384472" y="1769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50182</xdr:rowOff>
    </xdr:from>
    <xdr:ext cx="469744" cy="259045"/>
    <xdr:sp macro="" textlink="">
      <xdr:nvSpPr>
        <xdr:cNvPr id="750" name="n_4mainValue【庁舎】&#10;一人当たり面積">
          <a:extLst>
            <a:ext uri="{FF2B5EF4-FFF2-40B4-BE49-F238E27FC236}">
              <a16:creationId xmlns:a16="http://schemas.microsoft.com/office/drawing/2014/main" id="{87106E22-4052-419B-8FBA-922F7E3DAE61}"/>
            </a:ext>
          </a:extLst>
        </xdr:cNvPr>
        <xdr:cNvSpPr txBox="1"/>
      </xdr:nvSpPr>
      <xdr:spPr>
        <a:xfrm>
          <a:off x="16588817" y="17713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1" name="正方形/長方形 750">
          <a:extLst>
            <a:ext uri="{FF2B5EF4-FFF2-40B4-BE49-F238E27FC236}">
              <a16:creationId xmlns:a16="http://schemas.microsoft.com/office/drawing/2014/main" id="{C5001EDA-9F2E-49C6-BB0E-846883A7A16A}"/>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2" name="正方形/長方形 751">
          <a:extLst>
            <a:ext uri="{FF2B5EF4-FFF2-40B4-BE49-F238E27FC236}">
              <a16:creationId xmlns:a16="http://schemas.microsoft.com/office/drawing/2014/main" id="{2DFAEA0B-0411-409E-8B3E-9CBFF1DA7CA1}"/>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3" name="テキスト ボックス 752">
          <a:extLst>
            <a:ext uri="{FF2B5EF4-FFF2-40B4-BE49-F238E27FC236}">
              <a16:creationId xmlns:a16="http://schemas.microsoft.com/office/drawing/2014/main" id="{27E6DF0B-82CF-443D-9F29-A2DD29E356F1}"/>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　類似団体と比較して、特に有形固定資産減価償却率が高くなっている施設は、</a:t>
          </a:r>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福祉施設、</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消防施設である。類似団体と比べると老朽化が進んでいる状況であり、施設の改修等についての対応が必要となる。</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　保健センター（かなんぴあ）は、平成</a:t>
          </a:r>
          <a:r>
            <a:rPr kumimoji="1" lang="en-US" altLang="ja-JP" sz="1200">
              <a:solidFill>
                <a:schemeClr val="tx1"/>
              </a:solidFill>
              <a:effectLst/>
              <a:latin typeface="ＭＳ Ｐゴシック" panose="020B0600070205080204" pitchFamily="50" charset="-128"/>
              <a:ea typeface="ＭＳ Ｐゴシック" panose="020B0600070205080204" pitchFamily="50" charset="-128"/>
              <a:cs typeface="+mn-cs"/>
            </a:rPr>
            <a:t>16</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年度に完成した比較的新しい施設のため、減価償却率は類似団体と比べ低くなっている。一人当たり面積については類似団体と比べ高くなっており、今後の維持管理費用の増加を見込んでいる。</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7109082</v>
      </c>
      <c r="BO4" s="384"/>
      <c r="BP4" s="384"/>
      <c r="BQ4" s="384"/>
      <c r="BR4" s="384"/>
      <c r="BS4" s="384"/>
      <c r="BT4" s="384"/>
      <c r="BU4" s="385"/>
      <c r="BV4" s="383">
        <v>7108452</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2.1</v>
      </c>
      <c r="CU4" s="390"/>
      <c r="CV4" s="390"/>
      <c r="CW4" s="390"/>
      <c r="CX4" s="390"/>
      <c r="CY4" s="390"/>
      <c r="CZ4" s="390"/>
      <c r="DA4" s="391"/>
      <c r="DB4" s="389">
        <v>2.4</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6977629</v>
      </c>
      <c r="BO5" s="421"/>
      <c r="BP5" s="421"/>
      <c r="BQ5" s="421"/>
      <c r="BR5" s="421"/>
      <c r="BS5" s="421"/>
      <c r="BT5" s="421"/>
      <c r="BU5" s="422"/>
      <c r="BV5" s="420">
        <v>6938196</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95.4</v>
      </c>
      <c r="CU5" s="418"/>
      <c r="CV5" s="418"/>
      <c r="CW5" s="418"/>
      <c r="CX5" s="418"/>
      <c r="CY5" s="418"/>
      <c r="CZ5" s="418"/>
      <c r="DA5" s="419"/>
      <c r="DB5" s="417">
        <v>89.5</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131453</v>
      </c>
      <c r="BO6" s="421"/>
      <c r="BP6" s="421"/>
      <c r="BQ6" s="421"/>
      <c r="BR6" s="421"/>
      <c r="BS6" s="421"/>
      <c r="BT6" s="421"/>
      <c r="BU6" s="422"/>
      <c r="BV6" s="420">
        <v>170256</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95.7</v>
      </c>
      <c r="CU6" s="458"/>
      <c r="CV6" s="458"/>
      <c r="CW6" s="458"/>
      <c r="CX6" s="458"/>
      <c r="CY6" s="458"/>
      <c r="CZ6" s="458"/>
      <c r="DA6" s="459"/>
      <c r="DB6" s="457">
        <v>90</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37497</v>
      </c>
      <c r="BO7" s="421"/>
      <c r="BP7" s="421"/>
      <c r="BQ7" s="421"/>
      <c r="BR7" s="421"/>
      <c r="BS7" s="421"/>
      <c r="BT7" s="421"/>
      <c r="BU7" s="422"/>
      <c r="BV7" s="420">
        <v>66409</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4404358</v>
      </c>
      <c r="CU7" s="421"/>
      <c r="CV7" s="421"/>
      <c r="CW7" s="421"/>
      <c r="CX7" s="421"/>
      <c r="CY7" s="421"/>
      <c r="CZ7" s="421"/>
      <c r="DA7" s="422"/>
      <c r="DB7" s="420">
        <v>4357595</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104</v>
      </c>
      <c r="AV8" s="453"/>
      <c r="AW8" s="453"/>
      <c r="AX8" s="453"/>
      <c r="AY8" s="454" t="s">
        <v>105</v>
      </c>
      <c r="AZ8" s="455"/>
      <c r="BA8" s="455"/>
      <c r="BB8" s="455"/>
      <c r="BC8" s="455"/>
      <c r="BD8" s="455"/>
      <c r="BE8" s="455"/>
      <c r="BF8" s="455"/>
      <c r="BG8" s="455"/>
      <c r="BH8" s="455"/>
      <c r="BI8" s="455"/>
      <c r="BJ8" s="455"/>
      <c r="BK8" s="455"/>
      <c r="BL8" s="455"/>
      <c r="BM8" s="456"/>
      <c r="BN8" s="420">
        <v>93956</v>
      </c>
      <c r="BO8" s="421"/>
      <c r="BP8" s="421"/>
      <c r="BQ8" s="421"/>
      <c r="BR8" s="421"/>
      <c r="BS8" s="421"/>
      <c r="BT8" s="421"/>
      <c r="BU8" s="422"/>
      <c r="BV8" s="420">
        <v>103847</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0.42</v>
      </c>
      <c r="CU8" s="461"/>
      <c r="CV8" s="461"/>
      <c r="CW8" s="461"/>
      <c r="CX8" s="461"/>
      <c r="CY8" s="461"/>
      <c r="CZ8" s="461"/>
      <c r="DA8" s="462"/>
      <c r="DB8" s="460">
        <v>0.42</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15697</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-9891</v>
      </c>
      <c r="BO9" s="421"/>
      <c r="BP9" s="421"/>
      <c r="BQ9" s="421"/>
      <c r="BR9" s="421"/>
      <c r="BS9" s="421"/>
      <c r="BT9" s="421"/>
      <c r="BU9" s="422"/>
      <c r="BV9" s="420">
        <v>-171378</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11.2</v>
      </c>
      <c r="CU9" s="418"/>
      <c r="CV9" s="418"/>
      <c r="CW9" s="418"/>
      <c r="CX9" s="418"/>
      <c r="CY9" s="418"/>
      <c r="CZ9" s="418"/>
      <c r="DA9" s="419"/>
      <c r="DB9" s="417">
        <v>12.2</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16126</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1040</v>
      </c>
      <c r="BO10" s="421"/>
      <c r="BP10" s="421"/>
      <c r="BQ10" s="421"/>
      <c r="BR10" s="421"/>
      <c r="BS10" s="421"/>
      <c r="BT10" s="421"/>
      <c r="BU10" s="422"/>
      <c r="BV10" s="420">
        <v>664</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14556</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70000</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8"/>
      <c r="M13" s="511" t="s">
        <v>130</v>
      </c>
      <c r="N13" s="512"/>
      <c r="O13" s="512"/>
      <c r="P13" s="512"/>
      <c r="Q13" s="513"/>
      <c r="R13" s="504">
        <v>14372</v>
      </c>
      <c r="S13" s="505"/>
      <c r="T13" s="505"/>
      <c r="U13" s="505"/>
      <c r="V13" s="506"/>
      <c r="W13" s="436" t="s">
        <v>131</v>
      </c>
      <c r="X13" s="437"/>
      <c r="Y13" s="437"/>
      <c r="Z13" s="437"/>
      <c r="AA13" s="437"/>
      <c r="AB13" s="427"/>
      <c r="AC13" s="471">
        <v>321</v>
      </c>
      <c r="AD13" s="472"/>
      <c r="AE13" s="472"/>
      <c r="AF13" s="472"/>
      <c r="AG13" s="514"/>
      <c r="AH13" s="471">
        <v>342</v>
      </c>
      <c r="AI13" s="472"/>
      <c r="AJ13" s="472"/>
      <c r="AK13" s="472"/>
      <c r="AL13" s="473"/>
      <c r="AM13" s="449" t="s">
        <v>132</v>
      </c>
      <c r="AN13" s="450"/>
      <c r="AO13" s="450"/>
      <c r="AP13" s="450"/>
      <c r="AQ13" s="450"/>
      <c r="AR13" s="450"/>
      <c r="AS13" s="450"/>
      <c r="AT13" s="451"/>
      <c r="AU13" s="452" t="s">
        <v>104</v>
      </c>
      <c r="AV13" s="453"/>
      <c r="AW13" s="453"/>
      <c r="AX13" s="453"/>
      <c r="AY13" s="454" t="s">
        <v>133</v>
      </c>
      <c r="AZ13" s="455"/>
      <c r="BA13" s="455"/>
      <c r="BB13" s="455"/>
      <c r="BC13" s="455"/>
      <c r="BD13" s="455"/>
      <c r="BE13" s="455"/>
      <c r="BF13" s="455"/>
      <c r="BG13" s="455"/>
      <c r="BH13" s="455"/>
      <c r="BI13" s="455"/>
      <c r="BJ13" s="455"/>
      <c r="BK13" s="455"/>
      <c r="BL13" s="455"/>
      <c r="BM13" s="456"/>
      <c r="BN13" s="420">
        <v>-78851</v>
      </c>
      <c r="BO13" s="421"/>
      <c r="BP13" s="421"/>
      <c r="BQ13" s="421"/>
      <c r="BR13" s="421"/>
      <c r="BS13" s="421"/>
      <c r="BT13" s="421"/>
      <c r="BU13" s="422"/>
      <c r="BV13" s="420">
        <v>-170714</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7.4</v>
      </c>
      <c r="CU13" s="418"/>
      <c r="CV13" s="418"/>
      <c r="CW13" s="418"/>
      <c r="CX13" s="418"/>
      <c r="CY13" s="418"/>
      <c r="CZ13" s="418"/>
      <c r="DA13" s="419"/>
      <c r="DB13" s="417">
        <v>6.9</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14815</v>
      </c>
      <c r="S14" s="505"/>
      <c r="T14" s="505"/>
      <c r="U14" s="505"/>
      <c r="V14" s="506"/>
      <c r="W14" s="410"/>
      <c r="X14" s="411"/>
      <c r="Y14" s="411"/>
      <c r="Z14" s="411"/>
      <c r="AA14" s="411"/>
      <c r="AB14" s="400"/>
      <c r="AC14" s="507">
        <v>4.8</v>
      </c>
      <c r="AD14" s="508"/>
      <c r="AE14" s="508"/>
      <c r="AF14" s="508"/>
      <c r="AG14" s="509"/>
      <c r="AH14" s="507">
        <v>5.0999999999999996</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8"/>
      <c r="M15" s="511" t="s">
        <v>130</v>
      </c>
      <c r="N15" s="512"/>
      <c r="O15" s="512"/>
      <c r="P15" s="512"/>
      <c r="Q15" s="513"/>
      <c r="R15" s="504">
        <v>14636</v>
      </c>
      <c r="S15" s="505"/>
      <c r="T15" s="505"/>
      <c r="U15" s="505"/>
      <c r="V15" s="506"/>
      <c r="W15" s="436" t="s">
        <v>137</v>
      </c>
      <c r="X15" s="437"/>
      <c r="Y15" s="437"/>
      <c r="Z15" s="437"/>
      <c r="AA15" s="437"/>
      <c r="AB15" s="427"/>
      <c r="AC15" s="471">
        <v>1835</v>
      </c>
      <c r="AD15" s="472"/>
      <c r="AE15" s="472"/>
      <c r="AF15" s="472"/>
      <c r="AG15" s="514"/>
      <c r="AH15" s="471">
        <v>1893</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1642039</v>
      </c>
      <c r="BO15" s="384"/>
      <c r="BP15" s="384"/>
      <c r="BQ15" s="384"/>
      <c r="BR15" s="384"/>
      <c r="BS15" s="384"/>
      <c r="BT15" s="384"/>
      <c r="BU15" s="385"/>
      <c r="BV15" s="383">
        <v>1623118</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27.5</v>
      </c>
      <c r="AD16" s="508"/>
      <c r="AE16" s="508"/>
      <c r="AF16" s="508"/>
      <c r="AG16" s="509"/>
      <c r="AH16" s="507">
        <v>28.1</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3974222</v>
      </c>
      <c r="BO16" s="421"/>
      <c r="BP16" s="421"/>
      <c r="BQ16" s="421"/>
      <c r="BR16" s="421"/>
      <c r="BS16" s="421"/>
      <c r="BT16" s="421"/>
      <c r="BU16" s="422"/>
      <c r="BV16" s="420">
        <v>3903332</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4506</v>
      </c>
      <c r="AD17" s="472"/>
      <c r="AE17" s="472"/>
      <c r="AF17" s="472"/>
      <c r="AG17" s="514"/>
      <c r="AH17" s="471">
        <v>4511</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2059628</v>
      </c>
      <c r="BO17" s="421"/>
      <c r="BP17" s="421"/>
      <c r="BQ17" s="421"/>
      <c r="BR17" s="421"/>
      <c r="BS17" s="421"/>
      <c r="BT17" s="421"/>
      <c r="BU17" s="422"/>
      <c r="BV17" s="420">
        <v>2031547</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25.26</v>
      </c>
      <c r="M18" s="544"/>
      <c r="N18" s="544"/>
      <c r="O18" s="544"/>
      <c r="P18" s="544"/>
      <c r="Q18" s="544"/>
      <c r="R18" s="545"/>
      <c r="S18" s="545"/>
      <c r="T18" s="545"/>
      <c r="U18" s="545"/>
      <c r="V18" s="546"/>
      <c r="W18" s="438"/>
      <c r="X18" s="439"/>
      <c r="Y18" s="439"/>
      <c r="Z18" s="439"/>
      <c r="AA18" s="439"/>
      <c r="AB18" s="430"/>
      <c r="AC18" s="547">
        <v>67.599999999999994</v>
      </c>
      <c r="AD18" s="548"/>
      <c r="AE18" s="548"/>
      <c r="AF18" s="548"/>
      <c r="AG18" s="549"/>
      <c r="AH18" s="547">
        <v>66.900000000000006</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4269358</v>
      </c>
      <c r="BO18" s="421"/>
      <c r="BP18" s="421"/>
      <c r="BQ18" s="421"/>
      <c r="BR18" s="421"/>
      <c r="BS18" s="421"/>
      <c r="BT18" s="421"/>
      <c r="BU18" s="422"/>
      <c r="BV18" s="420">
        <v>3939041</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621</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5116445</v>
      </c>
      <c r="BO19" s="421"/>
      <c r="BP19" s="421"/>
      <c r="BQ19" s="421"/>
      <c r="BR19" s="421"/>
      <c r="BS19" s="421"/>
      <c r="BT19" s="421"/>
      <c r="BU19" s="422"/>
      <c r="BV19" s="420">
        <v>5252592</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6392</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4829228</v>
      </c>
      <c r="BO22" s="384"/>
      <c r="BP22" s="384"/>
      <c r="BQ22" s="384"/>
      <c r="BR22" s="384"/>
      <c r="BS22" s="384"/>
      <c r="BT22" s="384"/>
      <c r="BU22" s="385"/>
      <c r="BV22" s="383">
        <v>5316289</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4206504</v>
      </c>
      <c r="BO23" s="421"/>
      <c r="BP23" s="421"/>
      <c r="BQ23" s="421"/>
      <c r="BR23" s="421"/>
      <c r="BS23" s="421"/>
      <c r="BT23" s="421"/>
      <c r="BU23" s="422"/>
      <c r="BV23" s="420">
        <v>4548202</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8400</v>
      </c>
      <c r="R24" s="472"/>
      <c r="S24" s="472"/>
      <c r="T24" s="472"/>
      <c r="U24" s="472"/>
      <c r="V24" s="514"/>
      <c r="W24" s="566"/>
      <c r="X24" s="567"/>
      <c r="Y24" s="568"/>
      <c r="Z24" s="470" t="s">
        <v>162</v>
      </c>
      <c r="AA24" s="450"/>
      <c r="AB24" s="450"/>
      <c r="AC24" s="450"/>
      <c r="AD24" s="450"/>
      <c r="AE24" s="450"/>
      <c r="AF24" s="450"/>
      <c r="AG24" s="451"/>
      <c r="AH24" s="471">
        <v>117</v>
      </c>
      <c r="AI24" s="472"/>
      <c r="AJ24" s="472"/>
      <c r="AK24" s="472"/>
      <c r="AL24" s="514"/>
      <c r="AM24" s="471">
        <v>356616</v>
      </c>
      <c r="AN24" s="472"/>
      <c r="AO24" s="472"/>
      <c r="AP24" s="472"/>
      <c r="AQ24" s="472"/>
      <c r="AR24" s="514"/>
      <c r="AS24" s="471">
        <v>3048</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2684402</v>
      </c>
      <c r="BO24" s="421"/>
      <c r="BP24" s="421"/>
      <c r="BQ24" s="421"/>
      <c r="BR24" s="421"/>
      <c r="BS24" s="421"/>
      <c r="BT24" s="421"/>
      <c r="BU24" s="422"/>
      <c r="BV24" s="420">
        <v>2927461</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7000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1521523</v>
      </c>
      <c r="BO25" s="384"/>
      <c r="BP25" s="384"/>
      <c r="BQ25" s="384"/>
      <c r="BR25" s="384"/>
      <c r="BS25" s="384"/>
      <c r="BT25" s="384"/>
      <c r="BU25" s="385"/>
      <c r="BV25" s="383">
        <v>666388</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6700</v>
      </c>
      <c r="R26" s="472"/>
      <c r="S26" s="472"/>
      <c r="T26" s="472"/>
      <c r="U26" s="472"/>
      <c r="V26" s="514"/>
      <c r="W26" s="566"/>
      <c r="X26" s="567"/>
      <c r="Y26" s="568"/>
      <c r="Z26" s="470" t="s">
        <v>168</v>
      </c>
      <c r="AA26" s="572"/>
      <c r="AB26" s="572"/>
      <c r="AC26" s="572"/>
      <c r="AD26" s="572"/>
      <c r="AE26" s="572"/>
      <c r="AF26" s="572"/>
      <c r="AG26" s="573"/>
      <c r="AH26" s="471">
        <v>1</v>
      </c>
      <c r="AI26" s="472"/>
      <c r="AJ26" s="472"/>
      <c r="AK26" s="472"/>
      <c r="AL26" s="514"/>
      <c r="AM26" s="471" t="s">
        <v>169</v>
      </c>
      <c r="AN26" s="472"/>
      <c r="AO26" s="472"/>
      <c r="AP26" s="472"/>
      <c r="AQ26" s="472"/>
      <c r="AR26" s="514"/>
      <c r="AS26" s="471" t="s">
        <v>169</v>
      </c>
      <c r="AT26" s="472"/>
      <c r="AU26" s="472"/>
      <c r="AV26" s="472"/>
      <c r="AW26" s="472"/>
      <c r="AX26" s="473"/>
      <c r="AY26" s="423" t="s">
        <v>170</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171</v>
      </c>
      <c r="F27" s="450"/>
      <c r="G27" s="450"/>
      <c r="H27" s="450"/>
      <c r="I27" s="450"/>
      <c r="J27" s="450"/>
      <c r="K27" s="451"/>
      <c r="L27" s="471">
        <v>1</v>
      </c>
      <c r="M27" s="472"/>
      <c r="N27" s="472"/>
      <c r="O27" s="472"/>
      <c r="P27" s="514"/>
      <c r="Q27" s="471">
        <v>3700</v>
      </c>
      <c r="R27" s="472"/>
      <c r="S27" s="472"/>
      <c r="T27" s="472"/>
      <c r="U27" s="472"/>
      <c r="V27" s="514"/>
      <c r="W27" s="566"/>
      <c r="X27" s="567"/>
      <c r="Y27" s="568"/>
      <c r="Z27" s="470" t="s">
        <v>172</v>
      </c>
      <c r="AA27" s="450"/>
      <c r="AB27" s="450"/>
      <c r="AC27" s="450"/>
      <c r="AD27" s="450"/>
      <c r="AE27" s="450"/>
      <c r="AF27" s="450"/>
      <c r="AG27" s="451"/>
      <c r="AH27" s="471">
        <v>2</v>
      </c>
      <c r="AI27" s="472"/>
      <c r="AJ27" s="472"/>
      <c r="AK27" s="472"/>
      <c r="AL27" s="514"/>
      <c r="AM27" s="471" t="s">
        <v>169</v>
      </c>
      <c r="AN27" s="472"/>
      <c r="AO27" s="472"/>
      <c r="AP27" s="472"/>
      <c r="AQ27" s="472"/>
      <c r="AR27" s="514"/>
      <c r="AS27" s="471" t="s">
        <v>169</v>
      </c>
      <c r="AT27" s="472"/>
      <c r="AU27" s="472"/>
      <c r="AV27" s="472"/>
      <c r="AW27" s="472"/>
      <c r="AX27" s="473"/>
      <c r="AY27" s="515" t="s">
        <v>173</v>
      </c>
      <c r="AZ27" s="516"/>
      <c r="BA27" s="516"/>
      <c r="BB27" s="516"/>
      <c r="BC27" s="516"/>
      <c r="BD27" s="516"/>
      <c r="BE27" s="516"/>
      <c r="BF27" s="516"/>
      <c r="BG27" s="516"/>
      <c r="BH27" s="516"/>
      <c r="BI27" s="516"/>
      <c r="BJ27" s="516"/>
      <c r="BK27" s="516"/>
      <c r="BL27" s="516"/>
      <c r="BM27" s="517"/>
      <c r="BN27" s="539">
        <v>445000</v>
      </c>
      <c r="BO27" s="540"/>
      <c r="BP27" s="540"/>
      <c r="BQ27" s="540"/>
      <c r="BR27" s="540"/>
      <c r="BS27" s="540"/>
      <c r="BT27" s="540"/>
      <c r="BU27" s="541"/>
      <c r="BV27" s="539">
        <v>445000</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174</v>
      </c>
      <c r="F28" s="450"/>
      <c r="G28" s="450"/>
      <c r="H28" s="450"/>
      <c r="I28" s="450"/>
      <c r="J28" s="450"/>
      <c r="K28" s="451"/>
      <c r="L28" s="471">
        <v>1</v>
      </c>
      <c r="M28" s="472"/>
      <c r="N28" s="472"/>
      <c r="O28" s="472"/>
      <c r="P28" s="514"/>
      <c r="Q28" s="471">
        <v>3420</v>
      </c>
      <c r="R28" s="472"/>
      <c r="S28" s="472"/>
      <c r="T28" s="472"/>
      <c r="U28" s="472"/>
      <c r="V28" s="514"/>
      <c r="W28" s="566"/>
      <c r="X28" s="567"/>
      <c r="Y28" s="568"/>
      <c r="Z28" s="470" t="s">
        <v>175</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176</v>
      </c>
      <c r="AZ28" s="575"/>
      <c r="BA28" s="575"/>
      <c r="BB28" s="576"/>
      <c r="BC28" s="380" t="s">
        <v>46</v>
      </c>
      <c r="BD28" s="381"/>
      <c r="BE28" s="381"/>
      <c r="BF28" s="381"/>
      <c r="BG28" s="381"/>
      <c r="BH28" s="381"/>
      <c r="BI28" s="381"/>
      <c r="BJ28" s="381"/>
      <c r="BK28" s="381"/>
      <c r="BL28" s="381"/>
      <c r="BM28" s="382"/>
      <c r="BN28" s="383">
        <v>1417668</v>
      </c>
      <c r="BO28" s="384"/>
      <c r="BP28" s="384"/>
      <c r="BQ28" s="384"/>
      <c r="BR28" s="384"/>
      <c r="BS28" s="384"/>
      <c r="BT28" s="384"/>
      <c r="BU28" s="385"/>
      <c r="BV28" s="383">
        <v>1434628</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177</v>
      </c>
      <c r="F29" s="450"/>
      <c r="G29" s="450"/>
      <c r="H29" s="450"/>
      <c r="I29" s="450"/>
      <c r="J29" s="450"/>
      <c r="K29" s="451"/>
      <c r="L29" s="471">
        <v>8</v>
      </c>
      <c r="M29" s="472"/>
      <c r="N29" s="472"/>
      <c r="O29" s="472"/>
      <c r="P29" s="514"/>
      <c r="Q29" s="471">
        <v>3230</v>
      </c>
      <c r="R29" s="472"/>
      <c r="S29" s="472"/>
      <c r="T29" s="472"/>
      <c r="U29" s="472"/>
      <c r="V29" s="514"/>
      <c r="W29" s="569"/>
      <c r="X29" s="570"/>
      <c r="Y29" s="571"/>
      <c r="Z29" s="470" t="s">
        <v>178</v>
      </c>
      <c r="AA29" s="450"/>
      <c r="AB29" s="450"/>
      <c r="AC29" s="450"/>
      <c r="AD29" s="450"/>
      <c r="AE29" s="450"/>
      <c r="AF29" s="450"/>
      <c r="AG29" s="451"/>
      <c r="AH29" s="471">
        <v>119</v>
      </c>
      <c r="AI29" s="472"/>
      <c r="AJ29" s="472"/>
      <c r="AK29" s="472"/>
      <c r="AL29" s="514"/>
      <c r="AM29" s="471">
        <v>365138</v>
      </c>
      <c r="AN29" s="472"/>
      <c r="AO29" s="472"/>
      <c r="AP29" s="472"/>
      <c r="AQ29" s="472"/>
      <c r="AR29" s="514"/>
      <c r="AS29" s="471">
        <v>3068</v>
      </c>
      <c r="AT29" s="472"/>
      <c r="AU29" s="472"/>
      <c r="AV29" s="472"/>
      <c r="AW29" s="472"/>
      <c r="AX29" s="473"/>
      <c r="AY29" s="577"/>
      <c r="AZ29" s="578"/>
      <c r="BA29" s="578"/>
      <c r="BB29" s="579"/>
      <c r="BC29" s="454" t="s">
        <v>179</v>
      </c>
      <c r="BD29" s="455"/>
      <c r="BE29" s="455"/>
      <c r="BF29" s="455"/>
      <c r="BG29" s="455"/>
      <c r="BH29" s="455"/>
      <c r="BI29" s="455"/>
      <c r="BJ29" s="455"/>
      <c r="BK29" s="455"/>
      <c r="BL29" s="455"/>
      <c r="BM29" s="456"/>
      <c r="BN29" s="420">
        <v>321161</v>
      </c>
      <c r="BO29" s="421"/>
      <c r="BP29" s="421"/>
      <c r="BQ29" s="421"/>
      <c r="BR29" s="421"/>
      <c r="BS29" s="421"/>
      <c r="BT29" s="421"/>
      <c r="BU29" s="422"/>
      <c r="BV29" s="420">
        <v>295123</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180</v>
      </c>
      <c r="X30" s="588"/>
      <c r="Y30" s="588"/>
      <c r="Z30" s="588"/>
      <c r="AA30" s="588"/>
      <c r="AB30" s="588"/>
      <c r="AC30" s="588"/>
      <c r="AD30" s="588"/>
      <c r="AE30" s="588"/>
      <c r="AF30" s="588"/>
      <c r="AG30" s="589"/>
      <c r="AH30" s="547">
        <v>100.1</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1416096</v>
      </c>
      <c r="BO30" s="540"/>
      <c r="BP30" s="540"/>
      <c r="BQ30" s="540"/>
      <c r="BR30" s="540"/>
      <c r="BS30" s="540"/>
      <c r="BT30" s="540"/>
      <c r="BU30" s="541"/>
      <c r="BV30" s="539">
        <v>1481519</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83" t="s">
        <v>181</v>
      </c>
      <c r="D32" s="583"/>
      <c r="E32" s="583"/>
      <c r="F32" s="583"/>
      <c r="G32" s="583"/>
      <c r="H32" s="583"/>
      <c r="I32" s="583"/>
      <c r="J32" s="583"/>
      <c r="K32" s="583"/>
      <c r="L32" s="583"/>
      <c r="M32" s="583"/>
      <c r="N32" s="583"/>
      <c r="O32" s="583"/>
      <c r="P32" s="583"/>
      <c r="Q32" s="583"/>
      <c r="R32" s="583"/>
      <c r="S32" s="583"/>
      <c r="U32" s="424" t="s">
        <v>182</v>
      </c>
      <c r="V32" s="424"/>
      <c r="W32" s="424"/>
      <c r="X32" s="424"/>
      <c r="Y32" s="424"/>
      <c r="Z32" s="424"/>
      <c r="AA32" s="424"/>
      <c r="AB32" s="424"/>
      <c r="AC32" s="424"/>
      <c r="AD32" s="424"/>
      <c r="AE32" s="424"/>
      <c r="AF32" s="424"/>
      <c r="AG32" s="424"/>
      <c r="AH32" s="424"/>
      <c r="AI32" s="424"/>
      <c r="AJ32" s="424"/>
      <c r="AK32" s="424"/>
      <c r="AM32" s="424" t="s">
        <v>183</v>
      </c>
      <c r="AN32" s="424"/>
      <c r="AO32" s="424"/>
      <c r="AP32" s="424"/>
      <c r="AQ32" s="424"/>
      <c r="AR32" s="424"/>
      <c r="AS32" s="424"/>
      <c r="AT32" s="424"/>
      <c r="AU32" s="424"/>
      <c r="AV32" s="424"/>
      <c r="AW32" s="424"/>
      <c r="AX32" s="424"/>
      <c r="AY32" s="424"/>
      <c r="AZ32" s="424"/>
      <c r="BA32" s="424"/>
      <c r="BB32" s="424"/>
      <c r="BC32" s="424"/>
      <c r="BE32" s="424" t="s">
        <v>184</v>
      </c>
      <c r="BF32" s="424"/>
      <c r="BG32" s="424"/>
      <c r="BH32" s="424"/>
      <c r="BI32" s="424"/>
      <c r="BJ32" s="424"/>
      <c r="BK32" s="424"/>
      <c r="BL32" s="424"/>
      <c r="BM32" s="424"/>
      <c r="BN32" s="424"/>
      <c r="BO32" s="424"/>
      <c r="BP32" s="424"/>
      <c r="BQ32" s="424"/>
      <c r="BR32" s="424"/>
      <c r="BS32" s="424"/>
      <c r="BT32" s="424"/>
      <c r="BU32" s="424"/>
      <c r="BW32" s="424" t="s">
        <v>185</v>
      </c>
      <c r="BX32" s="424"/>
      <c r="BY32" s="424"/>
      <c r="BZ32" s="424"/>
      <c r="CA32" s="424"/>
      <c r="CB32" s="424"/>
      <c r="CC32" s="424"/>
      <c r="CD32" s="424"/>
      <c r="CE32" s="424"/>
      <c r="CF32" s="424"/>
      <c r="CG32" s="424"/>
      <c r="CH32" s="424"/>
      <c r="CI32" s="424"/>
      <c r="CJ32" s="424"/>
      <c r="CK32" s="424"/>
      <c r="CL32" s="424"/>
      <c r="CM32" s="424"/>
      <c r="CO32" s="424" t="s">
        <v>186</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2">
      <c r="A33" s="163"/>
      <c r="B33" s="190"/>
      <c r="C33" s="444" t="s">
        <v>187</v>
      </c>
      <c r="D33" s="444"/>
      <c r="E33" s="409" t="s">
        <v>188</v>
      </c>
      <c r="F33" s="409"/>
      <c r="G33" s="409"/>
      <c r="H33" s="409"/>
      <c r="I33" s="409"/>
      <c r="J33" s="409"/>
      <c r="K33" s="409"/>
      <c r="L33" s="409"/>
      <c r="M33" s="409"/>
      <c r="N33" s="409"/>
      <c r="O33" s="409"/>
      <c r="P33" s="409"/>
      <c r="Q33" s="409"/>
      <c r="R33" s="409"/>
      <c r="S33" s="409"/>
      <c r="T33" s="167"/>
      <c r="U33" s="444" t="s">
        <v>187</v>
      </c>
      <c r="V33" s="444"/>
      <c r="W33" s="409" t="s">
        <v>188</v>
      </c>
      <c r="X33" s="409"/>
      <c r="Y33" s="409"/>
      <c r="Z33" s="409"/>
      <c r="AA33" s="409"/>
      <c r="AB33" s="409"/>
      <c r="AC33" s="409"/>
      <c r="AD33" s="409"/>
      <c r="AE33" s="409"/>
      <c r="AF33" s="409"/>
      <c r="AG33" s="409"/>
      <c r="AH33" s="409"/>
      <c r="AI33" s="409"/>
      <c r="AJ33" s="409"/>
      <c r="AK33" s="409"/>
      <c r="AL33" s="167"/>
      <c r="AM33" s="444" t="s">
        <v>187</v>
      </c>
      <c r="AN33" s="444"/>
      <c r="AO33" s="409" t="s">
        <v>188</v>
      </c>
      <c r="AP33" s="409"/>
      <c r="AQ33" s="409"/>
      <c r="AR33" s="409"/>
      <c r="AS33" s="409"/>
      <c r="AT33" s="409"/>
      <c r="AU33" s="409"/>
      <c r="AV33" s="409"/>
      <c r="AW33" s="409"/>
      <c r="AX33" s="409"/>
      <c r="AY33" s="409"/>
      <c r="AZ33" s="409"/>
      <c r="BA33" s="409"/>
      <c r="BB33" s="409"/>
      <c r="BC33" s="409"/>
      <c r="BD33" s="173"/>
      <c r="BE33" s="409" t="s">
        <v>189</v>
      </c>
      <c r="BF33" s="409"/>
      <c r="BG33" s="409" t="s">
        <v>190</v>
      </c>
      <c r="BH33" s="409"/>
      <c r="BI33" s="409"/>
      <c r="BJ33" s="409"/>
      <c r="BK33" s="409"/>
      <c r="BL33" s="409"/>
      <c r="BM33" s="409"/>
      <c r="BN33" s="409"/>
      <c r="BO33" s="409"/>
      <c r="BP33" s="409"/>
      <c r="BQ33" s="409"/>
      <c r="BR33" s="409"/>
      <c r="BS33" s="409"/>
      <c r="BT33" s="409"/>
      <c r="BU33" s="409"/>
      <c r="BV33" s="173"/>
      <c r="BW33" s="444" t="s">
        <v>189</v>
      </c>
      <c r="BX33" s="444"/>
      <c r="BY33" s="409" t="s">
        <v>191</v>
      </c>
      <c r="BZ33" s="409"/>
      <c r="CA33" s="409"/>
      <c r="CB33" s="409"/>
      <c r="CC33" s="409"/>
      <c r="CD33" s="409"/>
      <c r="CE33" s="409"/>
      <c r="CF33" s="409"/>
      <c r="CG33" s="409"/>
      <c r="CH33" s="409"/>
      <c r="CI33" s="409"/>
      <c r="CJ33" s="409"/>
      <c r="CK33" s="409"/>
      <c r="CL33" s="409"/>
      <c r="CM33" s="409"/>
      <c r="CN33" s="167"/>
      <c r="CO33" s="444" t="s">
        <v>187</v>
      </c>
      <c r="CP33" s="444"/>
      <c r="CQ33" s="409" t="s">
        <v>192</v>
      </c>
      <c r="CR33" s="409"/>
      <c r="CS33" s="409"/>
      <c r="CT33" s="409"/>
      <c r="CU33" s="409"/>
      <c r="CV33" s="409"/>
      <c r="CW33" s="409"/>
      <c r="CX33" s="409"/>
      <c r="CY33" s="409"/>
      <c r="CZ33" s="409"/>
      <c r="DA33" s="409"/>
      <c r="DB33" s="409"/>
      <c r="DC33" s="409"/>
      <c r="DD33" s="409"/>
      <c r="DE33" s="409"/>
      <c r="DF33" s="167"/>
      <c r="DG33" s="609" t="s">
        <v>193</v>
      </c>
      <c r="DH33" s="609"/>
      <c r="DI33" s="168"/>
    </row>
    <row r="34" spans="1:113" ht="32.25" customHeight="1" x14ac:dyDescent="0.2">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IF('各会計、関係団体の財政状況及び健全化判断比率'!B31="","",'各会計、関係団体の財政状況及び健全化判断比率'!B31)</f>
        <v>下水道事業会計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7</v>
      </c>
      <c r="BX34" s="610"/>
      <c r="BY34" s="611" t="str">
        <f>IF('各会計、関係団体の財政状況及び健全化判断比率'!B68="","",'各会計、関係団体の財政状況及び健全化判断比率'!B68)</f>
        <v>南河内環境事業組合</v>
      </c>
      <c r="BZ34" s="611"/>
      <c r="CA34" s="611"/>
      <c r="CB34" s="611"/>
      <c r="CC34" s="611"/>
      <c r="CD34" s="611"/>
      <c r="CE34" s="611"/>
      <c r="CF34" s="611"/>
      <c r="CG34" s="611"/>
      <c r="CH34" s="611"/>
      <c r="CI34" s="611"/>
      <c r="CJ34" s="611"/>
      <c r="CK34" s="611"/>
      <c r="CL34" s="611"/>
      <c r="CM34" s="611"/>
      <c r="CN34" s="163"/>
      <c r="CO34" s="610">
        <f>IF(CQ34="","",MAX(C34:D43,U34:V43,AM34:AN43,BE34:BF43,BW34:BX43)+1)</f>
        <v>14</v>
      </c>
      <c r="CP34" s="610"/>
      <c r="CQ34" s="611" t="str">
        <f>IF('各会計、関係団体の財政状況及び健全化判断比率'!BS7="","",'各会計、関係団体の財政状況及び健全化判断比率'!BS7)</f>
        <v>河南町土地開発公社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〇</v>
      </c>
      <c r="DH34" s="612"/>
      <c r="DI34" s="168"/>
    </row>
    <row r="35" spans="1:113" ht="32.25" customHeight="1" x14ac:dyDescent="0.2">
      <c r="A35" s="163"/>
      <c r="B35" s="190"/>
      <c r="C35" s="610">
        <f>IF(E35="","",C34+1)</f>
        <v>2</v>
      </c>
      <c r="D35" s="610"/>
      <c r="E35" s="611" t="str">
        <f>IF('各会計、関係団体の財政状況及び健全化判断比率'!B8="","",'各会計、関係団体の財政状況及び健全化判断比率'!B8)</f>
        <v>土地取得特別会計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後期高齢者医療特別会計</v>
      </c>
      <c r="X35" s="611"/>
      <c r="Y35" s="611"/>
      <c r="Z35" s="611"/>
      <c r="AA35" s="611"/>
      <c r="AB35" s="611"/>
      <c r="AC35" s="611"/>
      <c r="AD35" s="611"/>
      <c r="AE35" s="611"/>
      <c r="AF35" s="611"/>
      <c r="AG35" s="611"/>
      <c r="AH35" s="611"/>
      <c r="AI35" s="611"/>
      <c r="AJ35" s="611"/>
      <c r="AK35" s="611"/>
      <c r="AL35" s="163"/>
      <c r="AM35" s="610" t="str">
        <f t="shared" ref="AM35:AM43" si="0">IF(AO35="","",AM34+1)</f>
        <v/>
      </c>
      <c r="AN35" s="610"/>
      <c r="AO35" s="611"/>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8</v>
      </c>
      <c r="BX35" s="610"/>
      <c r="BY35" s="611" t="str">
        <f>IF('各会計、関係団体の財政状況及び健全化判断比率'!B69="","",'各会計、関係団体の財政状況及び健全化判断比率'!B69)</f>
        <v>大阪府後期高齢者医療広域連合（一般会計）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2">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介護保険特別会計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9</v>
      </c>
      <c r="BX36" s="610"/>
      <c r="BY36" s="611" t="str">
        <f>IF('各会計、関係団体の財政状況及び健全化判断比率'!B70="","",'各会計、関係団体の財政状況及び健全化判断比率'!B70)</f>
        <v>大阪府後期高齢者医療広域連合（後期高齢者医療特別会計）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2">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10</v>
      </c>
      <c r="BX37" s="610"/>
      <c r="BY37" s="611" t="str">
        <f>IF('各会計、関係団体の財政状況及び健全化判断比率'!B71="","",'各会計、関係団体の財政状況及び健全化判断比率'!B71)</f>
        <v>大阪広域水道企業団水道事業会計（水道用水供給事業）</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2">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11</v>
      </c>
      <c r="BX38" s="610"/>
      <c r="BY38" s="611" t="str">
        <f>IF('各会計、関係団体の財政状況及び健全化判断比率'!B72="","",'各会計、関係団体の財政状況及び健全化判断比率'!B72)</f>
        <v>大阪広域水道企業団水道事業会計（市町村域水道事業）河南水道事業</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2">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12</v>
      </c>
      <c r="BX39" s="610"/>
      <c r="BY39" s="611" t="str">
        <f>IF('各会計、関係団体の財政状況及び健全化判断比率'!B73="","",'各会計、関係団体の財政状況及び健全化判断比率'!B73)</f>
        <v>大阪広域水道企業団（工業用水道事業会計）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2">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13</v>
      </c>
      <c r="BX40" s="610"/>
      <c r="BY40" s="611" t="str">
        <f>IF('各会計、関係団体の財政状況及び健全化判断比率'!B74="","",'各会計、関係団体の財政状況及び健全化判断比率'!B74)</f>
        <v>大阪南消防組合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2">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2">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2">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613" t="s">
        <v>195</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196</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197</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198</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199</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200</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201</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202</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Nz6p4pPFh4L0tIjAl8Bpuhw8DOsQm+btnZezDzEkE2ypqm1CJlBMkYJG5/VTPzK9gw09R03bnWEACTHsJdAeIA==" saltValue="fnRlv8UHOrD4epzRfva6C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203</v>
      </c>
      <c r="DI1" s="616"/>
      <c r="DJ1" s="616"/>
      <c r="DK1" s="616"/>
      <c r="DL1" s="616"/>
      <c r="DM1" s="616"/>
      <c r="DN1" s="617"/>
      <c r="DO1" s="196"/>
      <c r="DP1" s="615" t="s">
        <v>204</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207</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208</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209</v>
      </c>
      <c r="S4" s="619"/>
      <c r="T4" s="619"/>
      <c r="U4" s="619"/>
      <c r="V4" s="619"/>
      <c r="W4" s="619"/>
      <c r="X4" s="619"/>
      <c r="Y4" s="620"/>
      <c r="Z4" s="618" t="s">
        <v>210</v>
      </c>
      <c r="AA4" s="619"/>
      <c r="AB4" s="619"/>
      <c r="AC4" s="620"/>
      <c r="AD4" s="618" t="s">
        <v>211</v>
      </c>
      <c r="AE4" s="619"/>
      <c r="AF4" s="619"/>
      <c r="AG4" s="619"/>
      <c r="AH4" s="619"/>
      <c r="AI4" s="619"/>
      <c r="AJ4" s="619"/>
      <c r="AK4" s="620"/>
      <c r="AL4" s="618" t="s">
        <v>210</v>
      </c>
      <c r="AM4" s="619"/>
      <c r="AN4" s="619"/>
      <c r="AO4" s="620"/>
      <c r="AP4" s="621" t="s">
        <v>212</v>
      </c>
      <c r="AQ4" s="621"/>
      <c r="AR4" s="621"/>
      <c r="AS4" s="621"/>
      <c r="AT4" s="621"/>
      <c r="AU4" s="621"/>
      <c r="AV4" s="621"/>
      <c r="AW4" s="621"/>
      <c r="AX4" s="621"/>
      <c r="AY4" s="621"/>
      <c r="AZ4" s="621"/>
      <c r="BA4" s="621"/>
      <c r="BB4" s="621"/>
      <c r="BC4" s="621"/>
      <c r="BD4" s="621"/>
      <c r="BE4" s="621"/>
      <c r="BF4" s="621"/>
      <c r="BG4" s="621" t="s">
        <v>213</v>
      </c>
      <c r="BH4" s="621"/>
      <c r="BI4" s="621"/>
      <c r="BJ4" s="621"/>
      <c r="BK4" s="621"/>
      <c r="BL4" s="621"/>
      <c r="BM4" s="621"/>
      <c r="BN4" s="621"/>
      <c r="BO4" s="621" t="s">
        <v>210</v>
      </c>
      <c r="BP4" s="621"/>
      <c r="BQ4" s="621"/>
      <c r="BR4" s="621"/>
      <c r="BS4" s="621" t="s">
        <v>214</v>
      </c>
      <c r="BT4" s="621"/>
      <c r="BU4" s="621"/>
      <c r="BV4" s="621"/>
      <c r="BW4" s="621"/>
      <c r="BX4" s="621"/>
      <c r="BY4" s="621"/>
      <c r="BZ4" s="621"/>
      <c r="CA4" s="621"/>
      <c r="CB4" s="621"/>
      <c r="CD4" s="618" t="s">
        <v>215</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216</v>
      </c>
      <c r="C5" s="623"/>
      <c r="D5" s="623"/>
      <c r="E5" s="623"/>
      <c r="F5" s="623"/>
      <c r="G5" s="623"/>
      <c r="H5" s="623"/>
      <c r="I5" s="623"/>
      <c r="J5" s="623"/>
      <c r="K5" s="623"/>
      <c r="L5" s="623"/>
      <c r="M5" s="623"/>
      <c r="N5" s="623"/>
      <c r="O5" s="623"/>
      <c r="P5" s="623"/>
      <c r="Q5" s="624"/>
      <c r="R5" s="625">
        <v>1459808</v>
      </c>
      <c r="S5" s="626"/>
      <c r="T5" s="626"/>
      <c r="U5" s="626"/>
      <c r="V5" s="626"/>
      <c r="W5" s="626"/>
      <c r="X5" s="626"/>
      <c r="Y5" s="627"/>
      <c r="Z5" s="628">
        <v>20.5</v>
      </c>
      <c r="AA5" s="628"/>
      <c r="AB5" s="628"/>
      <c r="AC5" s="628"/>
      <c r="AD5" s="629">
        <v>1459808</v>
      </c>
      <c r="AE5" s="629"/>
      <c r="AF5" s="629"/>
      <c r="AG5" s="629"/>
      <c r="AH5" s="629"/>
      <c r="AI5" s="629"/>
      <c r="AJ5" s="629"/>
      <c r="AK5" s="629"/>
      <c r="AL5" s="630">
        <v>32.700000000000003</v>
      </c>
      <c r="AM5" s="631"/>
      <c r="AN5" s="631"/>
      <c r="AO5" s="632"/>
      <c r="AP5" s="622" t="s">
        <v>217</v>
      </c>
      <c r="AQ5" s="623"/>
      <c r="AR5" s="623"/>
      <c r="AS5" s="623"/>
      <c r="AT5" s="623"/>
      <c r="AU5" s="623"/>
      <c r="AV5" s="623"/>
      <c r="AW5" s="623"/>
      <c r="AX5" s="623"/>
      <c r="AY5" s="623"/>
      <c r="AZ5" s="623"/>
      <c r="BA5" s="623"/>
      <c r="BB5" s="623"/>
      <c r="BC5" s="623"/>
      <c r="BD5" s="623"/>
      <c r="BE5" s="623"/>
      <c r="BF5" s="624"/>
      <c r="BG5" s="636">
        <v>1459425</v>
      </c>
      <c r="BH5" s="637"/>
      <c r="BI5" s="637"/>
      <c r="BJ5" s="637"/>
      <c r="BK5" s="637"/>
      <c r="BL5" s="637"/>
      <c r="BM5" s="637"/>
      <c r="BN5" s="638"/>
      <c r="BO5" s="639">
        <v>100</v>
      </c>
      <c r="BP5" s="639"/>
      <c r="BQ5" s="639"/>
      <c r="BR5" s="639"/>
      <c r="BS5" s="640" t="s">
        <v>122</v>
      </c>
      <c r="BT5" s="640"/>
      <c r="BU5" s="640"/>
      <c r="BV5" s="640"/>
      <c r="BW5" s="640"/>
      <c r="BX5" s="640"/>
      <c r="BY5" s="640"/>
      <c r="BZ5" s="640"/>
      <c r="CA5" s="640"/>
      <c r="CB5" s="644"/>
      <c r="CD5" s="618" t="s">
        <v>212</v>
      </c>
      <c r="CE5" s="619"/>
      <c r="CF5" s="619"/>
      <c r="CG5" s="619"/>
      <c r="CH5" s="619"/>
      <c r="CI5" s="619"/>
      <c r="CJ5" s="619"/>
      <c r="CK5" s="619"/>
      <c r="CL5" s="619"/>
      <c r="CM5" s="619"/>
      <c r="CN5" s="619"/>
      <c r="CO5" s="619"/>
      <c r="CP5" s="619"/>
      <c r="CQ5" s="620"/>
      <c r="CR5" s="618" t="s">
        <v>218</v>
      </c>
      <c r="CS5" s="619"/>
      <c r="CT5" s="619"/>
      <c r="CU5" s="619"/>
      <c r="CV5" s="619"/>
      <c r="CW5" s="619"/>
      <c r="CX5" s="619"/>
      <c r="CY5" s="620"/>
      <c r="CZ5" s="618" t="s">
        <v>210</v>
      </c>
      <c r="DA5" s="619"/>
      <c r="DB5" s="619"/>
      <c r="DC5" s="620"/>
      <c r="DD5" s="618" t="s">
        <v>219</v>
      </c>
      <c r="DE5" s="619"/>
      <c r="DF5" s="619"/>
      <c r="DG5" s="619"/>
      <c r="DH5" s="619"/>
      <c r="DI5" s="619"/>
      <c r="DJ5" s="619"/>
      <c r="DK5" s="619"/>
      <c r="DL5" s="619"/>
      <c r="DM5" s="619"/>
      <c r="DN5" s="619"/>
      <c r="DO5" s="619"/>
      <c r="DP5" s="620"/>
      <c r="DQ5" s="618" t="s">
        <v>220</v>
      </c>
      <c r="DR5" s="619"/>
      <c r="DS5" s="619"/>
      <c r="DT5" s="619"/>
      <c r="DU5" s="619"/>
      <c r="DV5" s="619"/>
      <c r="DW5" s="619"/>
      <c r="DX5" s="619"/>
      <c r="DY5" s="619"/>
      <c r="DZ5" s="619"/>
      <c r="EA5" s="619"/>
      <c r="EB5" s="619"/>
      <c r="EC5" s="620"/>
    </row>
    <row r="6" spans="2:143" ht="11.25" customHeight="1" x14ac:dyDescent="0.2">
      <c r="B6" s="633" t="s">
        <v>221</v>
      </c>
      <c r="C6" s="634"/>
      <c r="D6" s="634"/>
      <c r="E6" s="634"/>
      <c r="F6" s="634"/>
      <c r="G6" s="634"/>
      <c r="H6" s="634"/>
      <c r="I6" s="634"/>
      <c r="J6" s="634"/>
      <c r="K6" s="634"/>
      <c r="L6" s="634"/>
      <c r="M6" s="634"/>
      <c r="N6" s="634"/>
      <c r="O6" s="634"/>
      <c r="P6" s="634"/>
      <c r="Q6" s="635"/>
      <c r="R6" s="636">
        <v>49827</v>
      </c>
      <c r="S6" s="637"/>
      <c r="T6" s="637"/>
      <c r="U6" s="637"/>
      <c r="V6" s="637"/>
      <c r="W6" s="637"/>
      <c r="X6" s="637"/>
      <c r="Y6" s="638"/>
      <c r="Z6" s="639">
        <v>0.7</v>
      </c>
      <c r="AA6" s="639"/>
      <c r="AB6" s="639"/>
      <c r="AC6" s="639"/>
      <c r="AD6" s="640">
        <v>49827</v>
      </c>
      <c r="AE6" s="640"/>
      <c r="AF6" s="640"/>
      <c r="AG6" s="640"/>
      <c r="AH6" s="640"/>
      <c r="AI6" s="640"/>
      <c r="AJ6" s="640"/>
      <c r="AK6" s="640"/>
      <c r="AL6" s="641">
        <v>1.1000000000000001</v>
      </c>
      <c r="AM6" s="642"/>
      <c r="AN6" s="642"/>
      <c r="AO6" s="643"/>
      <c r="AP6" s="633" t="s">
        <v>222</v>
      </c>
      <c r="AQ6" s="634"/>
      <c r="AR6" s="634"/>
      <c r="AS6" s="634"/>
      <c r="AT6" s="634"/>
      <c r="AU6" s="634"/>
      <c r="AV6" s="634"/>
      <c r="AW6" s="634"/>
      <c r="AX6" s="634"/>
      <c r="AY6" s="634"/>
      <c r="AZ6" s="634"/>
      <c r="BA6" s="634"/>
      <c r="BB6" s="634"/>
      <c r="BC6" s="634"/>
      <c r="BD6" s="634"/>
      <c r="BE6" s="634"/>
      <c r="BF6" s="635"/>
      <c r="BG6" s="636">
        <v>1459425</v>
      </c>
      <c r="BH6" s="637"/>
      <c r="BI6" s="637"/>
      <c r="BJ6" s="637"/>
      <c r="BK6" s="637"/>
      <c r="BL6" s="637"/>
      <c r="BM6" s="637"/>
      <c r="BN6" s="638"/>
      <c r="BO6" s="639">
        <v>100</v>
      </c>
      <c r="BP6" s="639"/>
      <c r="BQ6" s="639"/>
      <c r="BR6" s="639"/>
      <c r="BS6" s="640" t="s">
        <v>122</v>
      </c>
      <c r="BT6" s="640"/>
      <c r="BU6" s="640"/>
      <c r="BV6" s="640"/>
      <c r="BW6" s="640"/>
      <c r="BX6" s="640"/>
      <c r="BY6" s="640"/>
      <c r="BZ6" s="640"/>
      <c r="CA6" s="640"/>
      <c r="CB6" s="644"/>
      <c r="CD6" s="622" t="s">
        <v>223</v>
      </c>
      <c r="CE6" s="623"/>
      <c r="CF6" s="623"/>
      <c r="CG6" s="623"/>
      <c r="CH6" s="623"/>
      <c r="CI6" s="623"/>
      <c r="CJ6" s="623"/>
      <c r="CK6" s="623"/>
      <c r="CL6" s="623"/>
      <c r="CM6" s="623"/>
      <c r="CN6" s="623"/>
      <c r="CO6" s="623"/>
      <c r="CP6" s="623"/>
      <c r="CQ6" s="624"/>
      <c r="CR6" s="636">
        <v>96592</v>
      </c>
      <c r="CS6" s="637"/>
      <c r="CT6" s="637"/>
      <c r="CU6" s="637"/>
      <c r="CV6" s="637"/>
      <c r="CW6" s="637"/>
      <c r="CX6" s="637"/>
      <c r="CY6" s="638"/>
      <c r="CZ6" s="630">
        <v>1.4</v>
      </c>
      <c r="DA6" s="631"/>
      <c r="DB6" s="631"/>
      <c r="DC6" s="647"/>
      <c r="DD6" s="645" t="s">
        <v>122</v>
      </c>
      <c r="DE6" s="637"/>
      <c r="DF6" s="637"/>
      <c r="DG6" s="637"/>
      <c r="DH6" s="637"/>
      <c r="DI6" s="637"/>
      <c r="DJ6" s="637"/>
      <c r="DK6" s="637"/>
      <c r="DL6" s="637"/>
      <c r="DM6" s="637"/>
      <c r="DN6" s="637"/>
      <c r="DO6" s="637"/>
      <c r="DP6" s="638"/>
      <c r="DQ6" s="645">
        <v>96592</v>
      </c>
      <c r="DR6" s="637"/>
      <c r="DS6" s="637"/>
      <c r="DT6" s="637"/>
      <c r="DU6" s="637"/>
      <c r="DV6" s="637"/>
      <c r="DW6" s="637"/>
      <c r="DX6" s="637"/>
      <c r="DY6" s="637"/>
      <c r="DZ6" s="637"/>
      <c r="EA6" s="637"/>
      <c r="EB6" s="637"/>
      <c r="EC6" s="646"/>
    </row>
    <row r="7" spans="2:143" ht="11.25" customHeight="1" x14ac:dyDescent="0.2">
      <c r="B7" s="633" t="s">
        <v>224</v>
      </c>
      <c r="C7" s="634"/>
      <c r="D7" s="634"/>
      <c r="E7" s="634"/>
      <c r="F7" s="634"/>
      <c r="G7" s="634"/>
      <c r="H7" s="634"/>
      <c r="I7" s="634"/>
      <c r="J7" s="634"/>
      <c r="K7" s="634"/>
      <c r="L7" s="634"/>
      <c r="M7" s="634"/>
      <c r="N7" s="634"/>
      <c r="O7" s="634"/>
      <c r="P7" s="634"/>
      <c r="Q7" s="635"/>
      <c r="R7" s="636">
        <v>2082</v>
      </c>
      <c r="S7" s="637"/>
      <c r="T7" s="637"/>
      <c r="U7" s="637"/>
      <c r="V7" s="637"/>
      <c r="W7" s="637"/>
      <c r="X7" s="637"/>
      <c r="Y7" s="638"/>
      <c r="Z7" s="639">
        <v>0</v>
      </c>
      <c r="AA7" s="639"/>
      <c r="AB7" s="639"/>
      <c r="AC7" s="639"/>
      <c r="AD7" s="640">
        <v>2082</v>
      </c>
      <c r="AE7" s="640"/>
      <c r="AF7" s="640"/>
      <c r="AG7" s="640"/>
      <c r="AH7" s="640"/>
      <c r="AI7" s="640"/>
      <c r="AJ7" s="640"/>
      <c r="AK7" s="640"/>
      <c r="AL7" s="641">
        <v>0</v>
      </c>
      <c r="AM7" s="642"/>
      <c r="AN7" s="642"/>
      <c r="AO7" s="643"/>
      <c r="AP7" s="633" t="s">
        <v>225</v>
      </c>
      <c r="AQ7" s="634"/>
      <c r="AR7" s="634"/>
      <c r="AS7" s="634"/>
      <c r="AT7" s="634"/>
      <c r="AU7" s="634"/>
      <c r="AV7" s="634"/>
      <c r="AW7" s="634"/>
      <c r="AX7" s="634"/>
      <c r="AY7" s="634"/>
      <c r="AZ7" s="634"/>
      <c r="BA7" s="634"/>
      <c r="BB7" s="634"/>
      <c r="BC7" s="634"/>
      <c r="BD7" s="634"/>
      <c r="BE7" s="634"/>
      <c r="BF7" s="635"/>
      <c r="BG7" s="636">
        <v>734135</v>
      </c>
      <c r="BH7" s="637"/>
      <c r="BI7" s="637"/>
      <c r="BJ7" s="637"/>
      <c r="BK7" s="637"/>
      <c r="BL7" s="637"/>
      <c r="BM7" s="637"/>
      <c r="BN7" s="638"/>
      <c r="BO7" s="639">
        <v>50.3</v>
      </c>
      <c r="BP7" s="639"/>
      <c r="BQ7" s="639"/>
      <c r="BR7" s="639"/>
      <c r="BS7" s="640" t="s">
        <v>122</v>
      </c>
      <c r="BT7" s="640"/>
      <c r="BU7" s="640"/>
      <c r="BV7" s="640"/>
      <c r="BW7" s="640"/>
      <c r="BX7" s="640"/>
      <c r="BY7" s="640"/>
      <c r="BZ7" s="640"/>
      <c r="CA7" s="640"/>
      <c r="CB7" s="644"/>
      <c r="CD7" s="633" t="s">
        <v>226</v>
      </c>
      <c r="CE7" s="634"/>
      <c r="CF7" s="634"/>
      <c r="CG7" s="634"/>
      <c r="CH7" s="634"/>
      <c r="CI7" s="634"/>
      <c r="CJ7" s="634"/>
      <c r="CK7" s="634"/>
      <c r="CL7" s="634"/>
      <c r="CM7" s="634"/>
      <c r="CN7" s="634"/>
      <c r="CO7" s="634"/>
      <c r="CP7" s="634"/>
      <c r="CQ7" s="635"/>
      <c r="CR7" s="636">
        <v>1238917</v>
      </c>
      <c r="CS7" s="637"/>
      <c r="CT7" s="637"/>
      <c r="CU7" s="637"/>
      <c r="CV7" s="637"/>
      <c r="CW7" s="637"/>
      <c r="CX7" s="637"/>
      <c r="CY7" s="638"/>
      <c r="CZ7" s="639">
        <v>17.8</v>
      </c>
      <c r="DA7" s="639"/>
      <c r="DB7" s="639"/>
      <c r="DC7" s="639"/>
      <c r="DD7" s="645">
        <v>63209</v>
      </c>
      <c r="DE7" s="637"/>
      <c r="DF7" s="637"/>
      <c r="DG7" s="637"/>
      <c r="DH7" s="637"/>
      <c r="DI7" s="637"/>
      <c r="DJ7" s="637"/>
      <c r="DK7" s="637"/>
      <c r="DL7" s="637"/>
      <c r="DM7" s="637"/>
      <c r="DN7" s="637"/>
      <c r="DO7" s="637"/>
      <c r="DP7" s="638"/>
      <c r="DQ7" s="645">
        <v>866808</v>
      </c>
      <c r="DR7" s="637"/>
      <c r="DS7" s="637"/>
      <c r="DT7" s="637"/>
      <c r="DU7" s="637"/>
      <c r="DV7" s="637"/>
      <c r="DW7" s="637"/>
      <c r="DX7" s="637"/>
      <c r="DY7" s="637"/>
      <c r="DZ7" s="637"/>
      <c r="EA7" s="637"/>
      <c r="EB7" s="637"/>
      <c r="EC7" s="646"/>
    </row>
    <row r="8" spans="2:143" ht="11.25" customHeight="1" x14ac:dyDescent="0.2">
      <c r="B8" s="633" t="s">
        <v>227</v>
      </c>
      <c r="C8" s="634"/>
      <c r="D8" s="634"/>
      <c r="E8" s="634"/>
      <c r="F8" s="634"/>
      <c r="G8" s="634"/>
      <c r="H8" s="634"/>
      <c r="I8" s="634"/>
      <c r="J8" s="634"/>
      <c r="K8" s="634"/>
      <c r="L8" s="634"/>
      <c r="M8" s="634"/>
      <c r="N8" s="634"/>
      <c r="O8" s="634"/>
      <c r="P8" s="634"/>
      <c r="Q8" s="635"/>
      <c r="R8" s="636">
        <v>23020</v>
      </c>
      <c r="S8" s="637"/>
      <c r="T8" s="637"/>
      <c r="U8" s="637"/>
      <c r="V8" s="637"/>
      <c r="W8" s="637"/>
      <c r="X8" s="637"/>
      <c r="Y8" s="638"/>
      <c r="Z8" s="639">
        <v>0.3</v>
      </c>
      <c r="AA8" s="639"/>
      <c r="AB8" s="639"/>
      <c r="AC8" s="639"/>
      <c r="AD8" s="640">
        <v>23020</v>
      </c>
      <c r="AE8" s="640"/>
      <c r="AF8" s="640"/>
      <c r="AG8" s="640"/>
      <c r="AH8" s="640"/>
      <c r="AI8" s="640"/>
      <c r="AJ8" s="640"/>
      <c r="AK8" s="640"/>
      <c r="AL8" s="641">
        <v>0.5</v>
      </c>
      <c r="AM8" s="642"/>
      <c r="AN8" s="642"/>
      <c r="AO8" s="643"/>
      <c r="AP8" s="633" t="s">
        <v>228</v>
      </c>
      <c r="AQ8" s="634"/>
      <c r="AR8" s="634"/>
      <c r="AS8" s="634"/>
      <c r="AT8" s="634"/>
      <c r="AU8" s="634"/>
      <c r="AV8" s="634"/>
      <c r="AW8" s="634"/>
      <c r="AX8" s="634"/>
      <c r="AY8" s="634"/>
      <c r="AZ8" s="634"/>
      <c r="BA8" s="634"/>
      <c r="BB8" s="634"/>
      <c r="BC8" s="634"/>
      <c r="BD8" s="634"/>
      <c r="BE8" s="634"/>
      <c r="BF8" s="635"/>
      <c r="BG8" s="636">
        <v>22350</v>
      </c>
      <c r="BH8" s="637"/>
      <c r="BI8" s="637"/>
      <c r="BJ8" s="637"/>
      <c r="BK8" s="637"/>
      <c r="BL8" s="637"/>
      <c r="BM8" s="637"/>
      <c r="BN8" s="638"/>
      <c r="BO8" s="639">
        <v>1.5</v>
      </c>
      <c r="BP8" s="639"/>
      <c r="BQ8" s="639"/>
      <c r="BR8" s="639"/>
      <c r="BS8" s="640" t="s">
        <v>122</v>
      </c>
      <c r="BT8" s="640"/>
      <c r="BU8" s="640"/>
      <c r="BV8" s="640"/>
      <c r="BW8" s="640"/>
      <c r="BX8" s="640"/>
      <c r="BY8" s="640"/>
      <c r="BZ8" s="640"/>
      <c r="CA8" s="640"/>
      <c r="CB8" s="644"/>
      <c r="CD8" s="633" t="s">
        <v>229</v>
      </c>
      <c r="CE8" s="634"/>
      <c r="CF8" s="634"/>
      <c r="CG8" s="634"/>
      <c r="CH8" s="634"/>
      <c r="CI8" s="634"/>
      <c r="CJ8" s="634"/>
      <c r="CK8" s="634"/>
      <c r="CL8" s="634"/>
      <c r="CM8" s="634"/>
      <c r="CN8" s="634"/>
      <c r="CO8" s="634"/>
      <c r="CP8" s="634"/>
      <c r="CQ8" s="635"/>
      <c r="CR8" s="636">
        <v>2840712</v>
      </c>
      <c r="CS8" s="637"/>
      <c r="CT8" s="637"/>
      <c r="CU8" s="637"/>
      <c r="CV8" s="637"/>
      <c r="CW8" s="637"/>
      <c r="CX8" s="637"/>
      <c r="CY8" s="638"/>
      <c r="CZ8" s="639">
        <v>40.700000000000003</v>
      </c>
      <c r="DA8" s="639"/>
      <c r="DB8" s="639"/>
      <c r="DC8" s="639"/>
      <c r="DD8" s="645">
        <v>2741</v>
      </c>
      <c r="DE8" s="637"/>
      <c r="DF8" s="637"/>
      <c r="DG8" s="637"/>
      <c r="DH8" s="637"/>
      <c r="DI8" s="637"/>
      <c r="DJ8" s="637"/>
      <c r="DK8" s="637"/>
      <c r="DL8" s="637"/>
      <c r="DM8" s="637"/>
      <c r="DN8" s="637"/>
      <c r="DO8" s="637"/>
      <c r="DP8" s="638"/>
      <c r="DQ8" s="645">
        <v>1662784</v>
      </c>
      <c r="DR8" s="637"/>
      <c r="DS8" s="637"/>
      <c r="DT8" s="637"/>
      <c r="DU8" s="637"/>
      <c r="DV8" s="637"/>
      <c r="DW8" s="637"/>
      <c r="DX8" s="637"/>
      <c r="DY8" s="637"/>
      <c r="DZ8" s="637"/>
      <c r="EA8" s="637"/>
      <c r="EB8" s="637"/>
      <c r="EC8" s="646"/>
    </row>
    <row r="9" spans="2:143" ht="11.25" customHeight="1" x14ac:dyDescent="0.2">
      <c r="B9" s="633" t="s">
        <v>230</v>
      </c>
      <c r="C9" s="634"/>
      <c r="D9" s="634"/>
      <c r="E9" s="634"/>
      <c r="F9" s="634"/>
      <c r="G9" s="634"/>
      <c r="H9" s="634"/>
      <c r="I9" s="634"/>
      <c r="J9" s="634"/>
      <c r="K9" s="634"/>
      <c r="L9" s="634"/>
      <c r="M9" s="634"/>
      <c r="N9" s="634"/>
      <c r="O9" s="634"/>
      <c r="P9" s="634"/>
      <c r="Q9" s="635"/>
      <c r="R9" s="636">
        <v>30182</v>
      </c>
      <c r="S9" s="637"/>
      <c r="T9" s="637"/>
      <c r="U9" s="637"/>
      <c r="V9" s="637"/>
      <c r="W9" s="637"/>
      <c r="X9" s="637"/>
      <c r="Y9" s="638"/>
      <c r="Z9" s="639">
        <v>0.4</v>
      </c>
      <c r="AA9" s="639"/>
      <c r="AB9" s="639"/>
      <c r="AC9" s="639"/>
      <c r="AD9" s="640">
        <v>30182</v>
      </c>
      <c r="AE9" s="640"/>
      <c r="AF9" s="640"/>
      <c r="AG9" s="640"/>
      <c r="AH9" s="640"/>
      <c r="AI9" s="640"/>
      <c r="AJ9" s="640"/>
      <c r="AK9" s="640"/>
      <c r="AL9" s="641">
        <v>0.7</v>
      </c>
      <c r="AM9" s="642"/>
      <c r="AN9" s="642"/>
      <c r="AO9" s="643"/>
      <c r="AP9" s="633" t="s">
        <v>231</v>
      </c>
      <c r="AQ9" s="634"/>
      <c r="AR9" s="634"/>
      <c r="AS9" s="634"/>
      <c r="AT9" s="634"/>
      <c r="AU9" s="634"/>
      <c r="AV9" s="634"/>
      <c r="AW9" s="634"/>
      <c r="AX9" s="634"/>
      <c r="AY9" s="634"/>
      <c r="AZ9" s="634"/>
      <c r="BA9" s="634"/>
      <c r="BB9" s="634"/>
      <c r="BC9" s="634"/>
      <c r="BD9" s="634"/>
      <c r="BE9" s="634"/>
      <c r="BF9" s="635"/>
      <c r="BG9" s="636">
        <v>660442</v>
      </c>
      <c r="BH9" s="637"/>
      <c r="BI9" s="637"/>
      <c r="BJ9" s="637"/>
      <c r="BK9" s="637"/>
      <c r="BL9" s="637"/>
      <c r="BM9" s="637"/>
      <c r="BN9" s="638"/>
      <c r="BO9" s="639">
        <v>45.2</v>
      </c>
      <c r="BP9" s="639"/>
      <c r="BQ9" s="639"/>
      <c r="BR9" s="639"/>
      <c r="BS9" s="640" t="s">
        <v>122</v>
      </c>
      <c r="BT9" s="640"/>
      <c r="BU9" s="640"/>
      <c r="BV9" s="640"/>
      <c r="BW9" s="640"/>
      <c r="BX9" s="640"/>
      <c r="BY9" s="640"/>
      <c r="BZ9" s="640"/>
      <c r="CA9" s="640"/>
      <c r="CB9" s="644"/>
      <c r="CD9" s="633" t="s">
        <v>232</v>
      </c>
      <c r="CE9" s="634"/>
      <c r="CF9" s="634"/>
      <c r="CG9" s="634"/>
      <c r="CH9" s="634"/>
      <c r="CI9" s="634"/>
      <c r="CJ9" s="634"/>
      <c r="CK9" s="634"/>
      <c r="CL9" s="634"/>
      <c r="CM9" s="634"/>
      <c r="CN9" s="634"/>
      <c r="CO9" s="634"/>
      <c r="CP9" s="634"/>
      <c r="CQ9" s="635"/>
      <c r="CR9" s="636">
        <v>515391</v>
      </c>
      <c r="CS9" s="637"/>
      <c r="CT9" s="637"/>
      <c r="CU9" s="637"/>
      <c r="CV9" s="637"/>
      <c r="CW9" s="637"/>
      <c r="CX9" s="637"/>
      <c r="CY9" s="638"/>
      <c r="CZ9" s="639">
        <v>7.4</v>
      </c>
      <c r="DA9" s="639"/>
      <c r="DB9" s="639"/>
      <c r="DC9" s="639"/>
      <c r="DD9" s="645">
        <v>1422</v>
      </c>
      <c r="DE9" s="637"/>
      <c r="DF9" s="637"/>
      <c r="DG9" s="637"/>
      <c r="DH9" s="637"/>
      <c r="DI9" s="637"/>
      <c r="DJ9" s="637"/>
      <c r="DK9" s="637"/>
      <c r="DL9" s="637"/>
      <c r="DM9" s="637"/>
      <c r="DN9" s="637"/>
      <c r="DO9" s="637"/>
      <c r="DP9" s="638"/>
      <c r="DQ9" s="645">
        <v>430177</v>
      </c>
      <c r="DR9" s="637"/>
      <c r="DS9" s="637"/>
      <c r="DT9" s="637"/>
      <c r="DU9" s="637"/>
      <c r="DV9" s="637"/>
      <c r="DW9" s="637"/>
      <c r="DX9" s="637"/>
      <c r="DY9" s="637"/>
      <c r="DZ9" s="637"/>
      <c r="EA9" s="637"/>
      <c r="EB9" s="637"/>
      <c r="EC9" s="646"/>
    </row>
    <row r="10" spans="2:143" ht="11.25" customHeight="1" x14ac:dyDescent="0.2">
      <c r="B10" s="633" t="s">
        <v>233</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234</v>
      </c>
      <c r="AQ10" s="634"/>
      <c r="AR10" s="634"/>
      <c r="AS10" s="634"/>
      <c r="AT10" s="634"/>
      <c r="AU10" s="634"/>
      <c r="AV10" s="634"/>
      <c r="AW10" s="634"/>
      <c r="AX10" s="634"/>
      <c r="AY10" s="634"/>
      <c r="AZ10" s="634"/>
      <c r="BA10" s="634"/>
      <c r="BB10" s="634"/>
      <c r="BC10" s="634"/>
      <c r="BD10" s="634"/>
      <c r="BE10" s="634"/>
      <c r="BF10" s="635"/>
      <c r="BG10" s="636">
        <v>30316</v>
      </c>
      <c r="BH10" s="637"/>
      <c r="BI10" s="637"/>
      <c r="BJ10" s="637"/>
      <c r="BK10" s="637"/>
      <c r="BL10" s="637"/>
      <c r="BM10" s="637"/>
      <c r="BN10" s="638"/>
      <c r="BO10" s="639">
        <v>2.1</v>
      </c>
      <c r="BP10" s="639"/>
      <c r="BQ10" s="639"/>
      <c r="BR10" s="639"/>
      <c r="BS10" s="640" t="s">
        <v>122</v>
      </c>
      <c r="BT10" s="640"/>
      <c r="BU10" s="640"/>
      <c r="BV10" s="640"/>
      <c r="BW10" s="640"/>
      <c r="BX10" s="640"/>
      <c r="BY10" s="640"/>
      <c r="BZ10" s="640"/>
      <c r="CA10" s="640"/>
      <c r="CB10" s="644"/>
      <c r="CD10" s="633" t="s">
        <v>235</v>
      </c>
      <c r="CE10" s="634"/>
      <c r="CF10" s="634"/>
      <c r="CG10" s="634"/>
      <c r="CH10" s="634"/>
      <c r="CI10" s="634"/>
      <c r="CJ10" s="634"/>
      <c r="CK10" s="634"/>
      <c r="CL10" s="634"/>
      <c r="CM10" s="634"/>
      <c r="CN10" s="634"/>
      <c r="CO10" s="634"/>
      <c r="CP10" s="634"/>
      <c r="CQ10" s="635"/>
      <c r="CR10" s="636">
        <v>226</v>
      </c>
      <c r="CS10" s="637"/>
      <c r="CT10" s="637"/>
      <c r="CU10" s="637"/>
      <c r="CV10" s="637"/>
      <c r="CW10" s="637"/>
      <c r="CX10" s="637"/>
      <c r="CY10" s="638"/>
      <c r="CZ10" s="639">
        <v>0</v>
      </c>
      <c r="DA10" s="639"/>
      <c r="DB10" s="639"/>
      <c r="DC10" s="639"/>
      <c r="DD10" s="645" t="s">
        <v>122</v>
      </c>
      <c r="DE10" s="637"/>
      <c r="DF10" s="637"/>
      <c r="DG10" s="637"/>
      <c r="DH10" s="637"/>
      <c r="DI10" s="637"/>
      <c r="DJ10" s="637"/>
      <c r="DK10" s="637"/>
      <c r="DL10" s="637"/>
      <c r="DM10" s="637"/>
      <c r="DN10" s="637"/>
      <c r="DO10" s="637"/>
      <c r="DP10" s="638"/>
      <c r="DQ10" s="645">
        <v>88</v>
      </c>
      <c r="DR10" s="637"/>
      <c r="DS10" s="637"/>
      <c r="DT10" s="637"/>
      <c r="DU10" s="637"/>
      <c r="DV10" s="637"/>
      <c r="DW10" s="637"/>
      <c r="DX10" s="637"/>
      <c r="DY10" s="637"/>
      <c r="DZ10" s="637"/>
      <c r="EA10" s="637"/>
      <c r="EB10" s="637"/>
      <c r="EC10" s="646"/>
    </row>
    <row r="11" spans="2:143" ht="11.25" customHeight="1" x14ac:dyDescent="0.2">
      <c r="B11" s="633" t="s">
        <v>236</v>
      </c>
      <c r="C11" s="634"/>
      <c r="D11" s="634"/>
      <c r="E11" s="634"/>
      <c r="F11" s="634"/>
      <c r="G11" s="634"/>
      <c r="H11" s="634"/>
      <c r="I11" s="634"/>
      <c r="J11" s="634"/>
      <c r="K11" s="634"/>
      <c r="L11" s="634"/>
      <c r="M11" s="634"/>
      <c r="N11" s="634"/>
      <c r="O11" s="634"/>
      <c r="P11" s="634"/>
      <c r="Q11" s="635"/>
      <c r="R11" s="636">
        <v>371233</v>
      </c>
      <c r="S11" s="637"/>
      <c r="T11" s="637"/>
      <c r="U11" s="637"/>
      <c r="V11" s="637"/>
      <c r="W11" s="637"/>
      <c r="X11" s="637"/>
      <c r="Y11" s="638"/>
      <c r="Z11" s="641">
        <v>5.2</v>
      </c>
      <c r="AA11" s="642"/>
      <c r="AB11" s="642"/>
      <c r="AC11" s="648"/>
      <c r="AD11" s="645">
        <v>371233</v>
      </c>
      <c r="AE11" s="637"/>
      <c r="AF11" s="637"/>
      <c r="AG11" s="637"/>
      <c r="AH11" s="637"/>
      <c r="AI11" s="637"/>
      <c r="AJ11" s="637"/>
      <c r="AK11" s="638"/>
      <c r="AL11" s="641">
        <v>8.3000000000000007</v>
      </c>
      <c r="AM11" s="642"/>
      <c r="AN11" s="642"/>
      <c r="AO11" s="643"/>
      <c r="AP11" s="633" t="s">
        <v>237</v>
      </c>
      <c r="AQ11" s="634"/>
      <c r="AR11" s="634"/>
      <c r="AS11" s="634"/>
      <c r="AT11" s="634"/>
      <c r="AU11" s="634"/>
      <c r="AV11" s="634"/>
      <c r="AW11" s="634"/>
      <c r="AX11" s="634"/>
      <c r="AY11" s="634"/>
      <c r="AZ11" s="634"/>
      <c r="BA11" s="634"/>
      <c r="BB11" s="634"/>
      <c r="BC11" s="634"/>
      <c r="BD11" s="634"/>
      <c r="BE11" s="634"/>
      <c r="BF11" s="635"/>
      <c r="BG11" s="636">
        <v>21027</v>
      </c>
      <c r="BH11" s="637"/>
      <c r="BI11" s="637"/>
      <c r="BJ11" s="637"/>
      <c r="BK11" s="637"/>
      <c r="BL11" s="637"/>
      <c r="BM11" s="637"/>
      <c r="BN11" s="638"/>
      <c r="BO11" s="639">
        <v>1.4</v>
      </c>
      <c r="BP11" s="639"/>
      <c r="BQ11" s="639"/>
      <c r="BR11" s="639"/>
      <c r="BS11" s="640" t="s">
        <v>122</v>
      </c>
      <c r="BT11" s="640"/>
      <c r="BU11" s="640"/>
      <c r="BV11" s="640"/>
      <c r="BW11" s="640"/>
      <c r="BX11" s="640"/>
      <c r="BY11" s="640"/>
      <c r="BZ11" s="640"/>
      <c r="CA11" s="640"/>
      <c r="CB11" s="644"/>
      <c r="CD11" s="633" t="s">
        <v>238</v>
      </c>
      <c r="CE11" s="634"/>
      <c r="CF11" s="634"/>
      <c r="CG11" s="634"/>
      <c r="CH11" s="634"/>
      <c r="CI11" s="634"/>
      <c r="CJ11" s="634"/>
      <c r="CK11" s="634"/>
      <c r="CL11" s="634"/>
      <c r="CM11" s="634"/>
      <c r="CN11" s="634"/>
      <c r="CO11" s="634"/>
      <c r="CP11" s="634"/>
      <c r="CQ11" s="635"/>
      <c r="CR11" s="636">
        <v>100269</v>
      </c>
      <c r="CS11" s="637"/>
      <c r="CT11" s="637"/>
      <c r="CU11" s="637"/>
      <c r="CV11" s="637"/>
      <c r="CW11" s="637"/>
      <c r="CX11" s="637"/>
      <c r="CY11" s="638"/>
      <c r="CZ11" s="639">
        <v>1.4</v>
      </c>
      <c r="DA11" s="639"/>
      <c r="DB11" s="639"/>
      <c r="DC11" s="639"/>
      <c r="DD11" s="645">
        <v>12141</v>
      </c>
      <c r="DE11" s="637"/>
      <c r="DF11" s="637"/>
      <c r="DG11" s="637"/>
      <c r="DH11" s="637"/>
      <c r="DI11" s="637"/>
      <c r="DJ11" s="637"/>
      <c r="DK11" s="637"/>
      <c r="DL11" s="637"/>
      <c r="DM11" s="637"/>
      <c r="DN11" s="637"/>
      <c r="DO11" s="637"/>
      <c r="DP11" s="638"/>
      <c r="DQ11" s="645">
        <v>64819</v>
      </c>
      <c r="DR11" s="637"/>
      <c r="DS11" s="637"/>
      <c r="DT11" s="637"/>
      <c r="DU11" s="637"/>
      <c r="DV11" s="637"/>
      <c r="DW11" s="637"/>
      <c r="DX11" s="637"/>
      <c r="DY11" s="637"/>
      <c r="DZ11" s="637"/>
      <c r="EA11" s="637"/>
      <c r="EB11" s="637"/>
      <c r="EC11" s="646"/>
    </row>
    <row r="12" spans="2:143" ht="11.25" customHeight="1" x14ac:dyDescent="0.2">
      <c r="B12" s="633" t="s">
        <v>239</v>
      </c>
      <c r="C12" s="634"/>
      <c r="D12" s="634"/>
      <c r="E12" s="634"/>
      <c r="F12" s="634"/>
      <c r="G12" s="634"/>
      <c r="H12" s="634"/>
      <c r="I12" s="634"/>
      <c r="J12" s="634"/>
      <c r="K12" s="634"/>
      <c r="L12" s="634"/>
      <c r="M12" s="634"/>
      <c r="N12" s="634"/>
      <c r="O12" s="634"/>
      <c r="P12" s="634"/>
      <c r="Q12" s="635"/>
      <c r="R12" s="636">
        <v>41612</v>
      </c>
      <c r="S12" s="637"/>
      <c r="T12" s="637"/>
      <c r="U12" s="637"/>
      <c r="V12" s="637"/>
      <c r="W12" s="637"/>
      <c r="X12" s="637"/>
      <c r="Y12" s="638"/>
      <c r="Z12" s="639">
        <v>0.6</v>
      </c>
      <c r="AA12" s="639"/>
      <c r="AB12" s="639"/>
      <c r="AC12" s="639"/>
      <c r="AD12" s="640">
        <v>41612</v>
      </c>
      <c r="AE12" s="640"/>
      <c r="AF12" s="640"/>
      <c r="AG12" s="640"/>
      <c r="AH12" s="640"/>
      <c r="AI12" s="640"/>
      <c r="AJ12" s="640"/>
      <c r="AK12" s="640"/>
      <c r="AL12" s="641">
        <v>0.9</v>
      </c>
      <c r="AM12" s="642"/>
      <c r="AN12" s="642"/>
      <c r="AO12" s="643"/>
      <c r="AP12" s="633" t="s">
        <v>240</v>
      </c>
      <c r="AQ12" s="634"/>
      <c r="AR12" s="634"/>
      <c r="AS12" s="634"/>
      <c r="AT12" s="634"/>
      <c r="AU12" s="634"/>
      <c r="AV12" s="634"/>
      <c r="AW12" s="634"/>
      <c r="AX12" s="634"/>
      <c r="AY12" s="634"/>
      <c r="AZ12" s="634"/>
      <c r="BA12" s="634"/>
      <c r="BB12" s="634"/>
      <c r="BC12" s="634"/>
      <c r="BD12" s="634"/>
      <c r="BE12" s="634"/>
      <c r="BF12" s="635"/>
      <c r="BG12" s="636">
        <v>569300</v>
      </c>
      <c r="BH12" s="637"/>
      <c r="BI12" s="637"/>
      <c r="BJ12" s="637"/>
      <c r="BK12" s="637"/>
      <c r="BL12" s="637"/>
      <c r="BM12" s="637"/>
      <c r="BN12" s="638"/>
      <c r="BO12" s="639">
        <v>39</v>
      </c>
      <c r="BP12" s="639"/>
      <c r="BQ12" s="639"/>
      <c r="BR12" s="639"/>
      <c r="BS12" s="640" t="s">
        <v>122</v>
      </c>
      <c r="BT12" s="640"/>
      <c r="BU12" s="640"/>
      <c r="BV12" s="640"/>
      <c r="BW12" s="640"/>
      <c r="BX12" s="640"/>
      <c r="BY12" s="640"/>
      <c r="BZ12" s="640"/>
      <c r="CA12" s="640"/>
      <c r="CB12" s="644"/>
      <c r="CD12" s="633" t="s">
        <v>241</v>
      </c>
      <c r="CE12" s="634"/>
      <c r="CF12" s="634"/>
      <c r="CG12" s="634"/>
      <c r="CH12" s="634"/>
      <c r="CI12" s="634"/>
      <c r="CJ12" s="634"/>
      <c r="CK12" s="634"/>
      <c r="CL12" s="634"/>
      <c r="CM12" s="634"/>
      <c r="CN12" s="634"/>
      <c r="CO12" s="634"/>
      <c r="CP12" s="634"/>
      <c r="CQ12" s="635"/>
      <c r="CR12" s="636">
        <v>89617</v>
      </c>
      <c r="CS12" s="637"/>
      <c r="CT12" s="637"/>
      <c r="CU12" s="637"/>
      <c r="CV12" s="637"/>
      <c r="CW12" s="637"/>
      <c r="CX12" s="637"/>
      <c r="CY12" s="638"/>
      <c r="CZ12" s="639">
        <v>1.3</v>
      </c>
      <c r="DA12" s="639"/>
      <c r="DB12" s="639"/>
      <c r="DC12" s="639"/>
      <c r="DD12" s="645">
        <v>3322</v>
      </c>
      <c r="DE12" s="637"/>
      <c r="DF12" s="637"/>
      <c r="DG12" s="637"/>
      <c r="DH12" s="637"/>
      <c r="DI12" s="637"/>
      <c r="DJ12" s="637"/>
      <c r="DK12" s="637"/>
      <c r="DL12" s="637"/>
      <c r="DM12" s="637"/>
      <c r="DN12" s="637"/>
      <c r="DO12" s="637"/>
      <c r="DP12" s="638"/>
      <c r="DQ12" s="645">
        <v>52100</v>
      </c>
      <c r="DR12" s="637"/>
      <c r="DS12" s="637"/>
      <c r="DT12" s="637"/>
      <c r="DU12" s="637"/>
      <c r="DV12" s="637"/>
      <c r="DW12" s="637"/>
      <c r="DX12" s="637"/>
      <c r="DY12" s="637"/>
      <c r="DZ12" s="637"/>
      <c r="EA12" s="637"/>
      <c r="EB12" s="637"/>
      <c r="EC12" s="646"/>
    </row>
    <row r="13" spans="2:143" ht="11.25" customHeight="1" x14ac:dyDescent="0.2">
      <c r="B13" s="633" t="s">
        <v>242</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243</v>
      </c>
      <c r="AQ13" s="634"/>
      <c r="AR13" s="634"/>
      <c r="AS13" s="634"/>
      <c r="AT13" s="634"/>
      <c r="AU13" s="634"/>
      <c r="AV13" s="634"/>
      <c r="AW13" s="634"/>
      <c r="AX13" s="634"/>
      <c r="AY13" s="634"/>
      <c r="AZ13" s="634"/>
      <c r="BA13" s="634"/>
      <c r="BB13" s="634"/>
      <c r="BC13" s="634"/>
      <c r="BD13" s="634"/>
      <c r="BE13" s="634"/>
      <c r="BF13" s="635"/>
      <c r="BG13" s="636">
        <v>569300</v>
      </c>
      <c r="BH13" s="637"/>
      <c r="BI13" s="637"/>
      <c r="BJ13" s="637"/>
      <c r="BK13" s="637"/>
      <c r="BL13" s="637"/>
      <c r="BM13" s="637"/>
      <c r="BN13" s="638"/>
      <c r="BO13" s="639">
        <v>39</v>
      </c>
      <c r="BP13" s="639"/>
      <c r="BQ13" s="639"/>
      <c r="BR13" s="639"/>
      <c r="BS13" s="640" t="s">
        <v>122</v>
      </c>
      <c r="BT13" s="640"/>
      <c r="BU13" s="640"/>
      <c r="BV13" s="640"/>
      <c r="BW13" s="640"/>
      <c r="BX13" s="640"/>
      <c r="BY13" s="640"/>
      <c r="BZ13" s="640"/>
      <c r="CA13" s="640"/>
      <c r="CB13" s="644"/>
      <c r="CD13" s="633" t="s">
        <v>244</v>
      </c>
      <c r="CE13" s="634"/>
      <c r="CF13" s="634"/>
      <c r="CG13" s="634"/>
      <c r="CH13" s="634"/>
      <c r="CI13" s="634"/>
      <c r="CJ13" s="634"/>
      <c r="CK13" s="634"/>
      <c r="CL13" s="634"/>
      <c r="CM13" s="634"/>
      <c r="CN13" s="634"/>
      <c r="CO13" s="634"/>
      <c r="CP13" s="634"/>
      <c r="CQ13" s="635"/>
      <c r="CR13" s="636">
        <v>374787</v>
      </c>
      <c r="CS13" s="637"/>
      <c r="CT13" s="637"/>
      <c r="CU13" s="637"/>
      <c r="CV13" s="637"/>
      <c r="CW13" s="637"/>
      <c r="CX13" s="637"/>
      <c r="CY13" s="638"/>
      <c r="CZ13" s="639">
        <v>5.4</v>
      </c>
      <c r="DA13" s="639"/>
      <c r="DB13" s="639"/>
      <c r="DC13" s="639"/>
      <c r="DD13" s="645">
        <v>85647</v>
      </c>
      <c r="DE13" s="637"/>
      <c r="DF13" s="637"/>
      <c r="DG13" s="637"/>
      <c r="DH13" s="637"/>
      <c r="DI13" s="637"/>
      <c r="DJ13" s="637"/>
      <c r="DK13" s="637"/>
      <c r="DL13" s="637"/>
      <c r="DM13" s="637"/>
      <c r="DN13" s="637"/>
      <c r="DO13" s="637"/>
      <c r="DP13" s="638"/>
      <c r="DQ13" s="645">
        <v>314998</v>
      </c>
      <c r="DR13" s="637"/>
      <c r="DS13" s="637"/>
      <c r="DT13" s="637"/>
      <c r="DU13" s="637"/>
      <c r="DV13" s="637"/>
      <c r="DW13" s="637"/>
      <c r="DX13" s="637"/>
      <c r="DY13" s="637"/>
      <c r="DZ13" s="637"/>
      <c r="EA13" s="637"/>
      <c r="EB13" s="637"/>
      <c r="EC13" s="646"/>
    </row>
    <row r="14" spans="2:143" ht="11.25" customHeight="1" x14ac:dyDescent="0.2">
      <c r="B14" s="633" t="s">
        <v>245</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246</v>
      </c>
      <c r="AQ14" s="634"/>
      <c r="AR14" s="634"/>
      <c r="AS14" s="634"/>
      <c r="AT14" s="634"/>
      <c r="AU14" s="634"/>
      <c r="AV14" s="634"/>
      <c r="AW14" s="634"/>
      <c r="AX14" s="634"/>
      <c r="AY14" s="634"/>
      <c r="AZ14" s="634"/>
      <c r="BA14" s="634"/>
      <c r="BB14" s="634"/>
      <c r="BC14" s="634"/>
      <c r="BD14" s="634"/>
      <c r="BE14" s="634"/>
      <c r="BF14" s="635"/>
      <c r="BG14" s="636">
        <v>57523</v>
      </c>
      <c r="BH14" s="637"/>
      <c r="BI14" s="637"/>
      <c r="BJ14" s="637"/>
      <c r="BK14" s="637"/>
      <c r="BL14" s="637"/>
      <c r="BM14" s="637"/>
      <c r="BN14" s="638"/>
      <c r="BO14" s="639">
        <v>3.9</v>
      </c>
      <c r="BP14" s="639"/>
      <c r="BQ14" s="639"/>
      <c r="BR14" s="639"/>
      <c r="BS14" s="640" t="s">
        <v>122</v>
      </c>
      <c r="BT14" s="640"/>
      <c r="BU14" s="640"/>
      <c r="BV14" s="640"/>
      <c r="BW14" s="640"/>
      <c r="BX14" s="640"/>
      <c r="BY14" s="640"/>
      <c r="BZ14" s="640"/>
      <c r="CA14" s="640"/>
      <c r="CB14" s="644"/>
      <c r="CD14" s="633" t="s">
        <v>247</v>
      </c>
      <c r="CE14" s="634"/>
      <c r="CF14" s="634"/>
      <c r="CG14" s="634"/>
      <c r="CH14" s="634"/>
      <c r="CI14" s="634"/>
      <c r="CJ14" s="634"/>
      <c r="CK14" s="634"/>
      <c r="CL14" s="634"/>
      <c r="CM14" s="634"/>
      <c r="CN14" s="634"/>
      <c r="CO14" s="634"/>
      <c r="CP14" s="634"/>
      <c r="CQ14" s="635"/>
      <c r="CR14" s="636">
        <v>346493</v>
      </c>
      <c r="CS14" s="637"/>
      <c r="CT14" s="637"/>
      <c r="CU14" s="637"/>
      <c r="CV14" s="637"/>
      <c r="CW14" s="637"/>
      <c r="CX14" s="637"/>
      <c r="CY14" s="638"/>
      <c r="CZ14" s="639">
        <v>5</v>
      </c>
      <c r="DA14" s="639"/>
      <c r="DB14" s="639"/>
      <c r="DC14" s="639"/>
      <c r="DD14" s="645">
        <v>37041</v>
      </c>
      <c r="DE14" s="637"/>
      <c r="DF14" s="637"/>
      <c r="DG14" s="637"/>
      <c r="DH14" s="637"/>
      <c r="DI14" s="637"/>
      <c r="DJ14" s="637"/>
      <c r="DK14" s="637"/>
      <c r="DL14" s="637"/>
      <c r="DM14" s="637"/>
      <c r="DN14" s="637"/>
      <c r="DO14" s="637"/>
      <c r="DP14" s="638"/>
      <c r="DQ14" s="645">
        <v>296078</v>
      </c>
      <c r="DR14" s="637"/>
      <c r="DS14" s="637"/>
      <c r="DT14" s="637"/>
      <c r="DU14" s="637"/>
      <c r="DV14" s="637"/>
      <c r="DW14" s="637"/>
      <c r="DX14" s="637"/>
      <c r="DY14" s="637"/>
      <c r="DZ14" s="637"/>
      <c r="EA14" s="637"/>
      <c r="EB14" s="637"/>
      <c r="EC14" s="646"/>
    </row>
    <row r="15" spans="2:143" ht="11.25" customHeight="1" x14ac:dyDescent="0.2">
      <c r="B15" s="633" t="s">
        <v>248</v>
      </c>
      <c r="C15" s="634"/>
      <c r="D15" s="634"/>
      <c r="E15" s="634"/>
      <c r="F15" s="634"/>
      <c r="G15" s="634"/>
      <c r="H15" s="634"/>
      <c r="I15" s="634"/>
      <c r="J15" s="634"/>
      <c r="K15" s="634"/>
      <c r="L15" s="634"/>
      <c r="M15" s="634"/>
      <c r="N15" s="634"/>
      <c r="O15" s="634"/>
      <c r="P15" s="634"/>
      <c r="Q15" s="635"/>
      <c r="R15" s="636">
        <v>12974</v>
      </c>
      <c r="S15" s="637"/>
      <c r="T15" s="637"/>
      <c r="U15" s="637"/>
      <c r="V15" s="637"/>
      <c r="W15" s="637"/>
      <c r="X15" s="637"/>
      <c r="Y15" s="638"/>
      <c r="Z15" s="639">
        <v>0.2</v>
      </c>
      <c r="AA15" s="639"/>
      <c r="AB15" s="639"/>
      <c r="AC15" s="639"/>
      <c r="AD15" s="640">
        <v>12974</v>
      </c>
      <c r="AE15" s="640"/>
      <c r="AF15" s="640"/>
      <c r="AG15" s="640"/>
      <c r="AH15" s="640"/>
      <c r="AI15" s="640"/>
      <c r="AJ15" s="640"/>
      <c r="AK15" s="640"/>
      <c r="AL15" s="641">
        <v>0.3</v>
      </c>
      <c r="AM15" s="642"/>
      <c r="AN15" s="642"/>
      <c r="AO15" s="643"/>
      <c r="AP15" s="633" t="s">
        <v>249</v>
      </c>
      <c r="AQ15" s="634"/>
      <c r="AR15" s="634"/>
      <c r="AS15" s="634"/>
      <c r="AT15" s="634"/>
      <c r="AU15" s="634"/>
      <c r="AV15" s="634"/>
      <c r="AW15" s="634"/>
      <c r="AX15" s="634"/>
      <c r="AY15" s="634"/>
      <c r="AZ15" s="634"/>
      <c r="BA15" s="634"/>
      <c r="BB15" s="634"/>
      <c r="BC15" s="634"/>
      <c r="BD15" s="634"/>
      <c r="BE15" s="634"/>
      <c r="BF15" s="635"/>
      <c r="BG15" s="636">
        <v>98467</v>
      </c>
      <c r="BH15" s="637"/>
      <c r="BI15" s="637"/>
      <c r="BJ15" s="637"/>
      <c r="BK15" s="637"/>
      <c r="BL15" s="637"/>
      <c r="BM15" s="637"/>
      <c r="BN15" s="638"/>
      <c r="BO15" s="639">
        <v>6.7</v>
      </c>
      <c r="BP15" s="639"/>
      <c r="BQ15" s="639"/>
      <c r="BR15" s="639"/>
      <c r="BS15" s="640" t="s">
        <v>122</v>
      </c>
      <c r="BT15" s="640"/>
      <c r="BU15" s="640"/>
      <c r="BV15" s="640"/>
      <c r="BW15" s="640"/>
      <c r="BX15" s="640"/>
      <c r="BY15" s="640"/>
      <c r="BZ15" s="640"/>
      <c r="CA15" s="640"/>
      <c r="CB15" s="644"/>
      <c r="CD15" s="633" t="s">
        <v>250</v>
      </c>
      <c r="CE15" s="634"/>
      <c r="CF15" s="634"/>
      <c r="CG15" s="634"/>
      <c r="CH15" s="634"/>
      <c r="CI15" s="634"/>
      <c r="CJ15" s="634"/>
      <c r="CK15" s="634"/>
      <c r="CL15" s="634"/>
      <c r="CM15" s="634"/>
      <c r="CN15" s="634"/>
      <c r="CO15" s="634"/>
      <c r="CP15" s="634"/>
      <c r="CQ15" s="635"/>
      <c r="CR15" s="636">
        <v>799853</v>
      </c>
      <c r="CS15" s="637"/>
      <c r="CT15" s="637"/>
      <c r="CU15" s="637"/>
      <c r="CV15" s="637"/>
      <c r="CW15" s="637"/>
      <c r="CX15" s="637"/>
      <c r="CY15" s="638"/>
      <c r="CZ15" s="639">
        <v>11.5</v>
      </c>
      <c r="DA15" s="639"/>
      <c r="DB15" s="639"/>
      <c r="DC15" s="639"/>
      <c r="DD15" s="645">
        <v>13270</v>
      </c>
      <c r="DE15" s="637"/>
      <c r="DF15" s="637"/>
      <c r="DG15" s="637"/>
      <c r="DH15" s="637"/>
      <c r="DI15" s="637"/>
      <c r="DJ15" s="637"/>
      <c r="DK15" s="637"/>
      <c r="DL15" s="637"/>
      <c r="DM15" s="637"/>
      <c r="DN15" s="637"/>
      <c r="DO15" s="637"/>
      <c r="DP15" s="638"/>
      <c r="DQ15" s="645">
        <v>625776</v>
      </c>
      <c r="DR15" s="637"/>
      <c r="DS15" s="637"/>
      <c r="DT15" s="637"/>
      <c r="DU15" s="637"/>
      <c r="DV15" s="637"/>
      <c r="DW15" s="637"/>
      <c r="DX15" s="637"/>
      <c r="DY15" s="637"/>
      <c r="DZ15" s="637"/>
      <c r="EA15" s="637"/>
      <c r="EB15" s="637"/>
      <c r="EC15" s="646"/>
    </row>
    <row r="16" spans="2:143" ht="11.25" customHeight="1" x14ac:dyDescent="0.2">
      <c r="B16" s="633" t="s">
        <v>251</v>
      </c>
      <c r="C16" s="634"/>
      <c r="D16" s="634"/>
      <c r="E16" s="634"/>
      <c r="F16" s="634"/>
      <c r="G16" s="634"/>
      <c r="H16" s="634"/>
      <c r="I16" s="634"/>
      <c r="J16" s="634"/>
      <c r="K16" s="634"/>
      <c r="L16" s="634"/>
      <c r="M16" s="634"/>
      <c r="N16" s="634"/>
      <c r="O16" s="634"/>
      <c r="P16" s="634"/>
      <c r="Q16" s="635"/>
      <c r="R16" s="636">
        <v>40524</v>
      </c>
      <c r="S16" s="637"/>
      <c r="T16" s="637"/>
      <c r="U16" s="637"/>
      <c r="V16" s="637"/>
      <c r="W16" s="637"/>
      <c r="X16" s="637"/>
      <c r="Y16" s="638"/>
      <c r="Z16" s="639">
        <v>0.6</v>
      </c>
      <c r="AA16" s="639"/>
      <c r="AB16" s="639"/>
      <c r="AC16" s="639"/>
      <c r="AD16" s="640">
        <v>40524</v>
      </c>
      <c r="AE16" s="640"/>
      <c r="AF16" s="640"/>
      <c r="AG16" s="640"/>
      <c r="AH16" s="640"/>
      <c r="AI16" s="640"/>
      <c r="AJ16" s="640"/>
      <c r="AK16" s="640"/>
      <c r="AL16" s="641">
        <v>0.9</v>
      </c>
      <c r="AM16" s="642"/>
      <c r="AN16" s="642"/>
      <c r="AO16" s="643"/>
      <c r="AP16" s="633" t="s">
        <v>252</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253</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254</v>
      </c>
      <c r="C17" s="634"/>
      <c r="D17" s="634"/>
      <c r="E17" s="634"/>
      <c r="F17" s="634"/>
      <c r="G17" s="634"/>
      <c r="H17" s="634"/>
      <c r="I17" s="634"/>
      <c r="J17" s="634"/>
      <c r="K17" s="634"/>
      <c r="L17" s="634"/>
      <c r="M17" s="634"/>
      <c r="N17" s="634"/>
      <c r="O17" s="634"/>
      <c r="P17" s="634"/>
      <c r="Q17" s="635"/>
      <c r="R17" s="636">
        <v>74805</v>
      </c>
      <c r="S17" s="637"/>
      <c r="T17" s="637"/>
      <c r="U17" s="637"/>
      <c r="V17" s="637"/>
      <c r="W17" s="637"/>
      <c r="X17" s="637"/>
      <c r="Y17" s="638"/>
      <c r="Z17" s="639">
        <v>1.1000000000000001</v>
      </c>
      <c r="AA17" s="639"/>
      <c r="AB17" s="639"/>
      <c r="AC17" s="639"/>
      <c r="AD17" s="640">
        <v>74805</v>
      </c>
      <c r="AE17" s="640"/>
      <c r="AF17" s="640"/>
      <c r="AG17" s="640"/>
      <c r="AH17" s="640"/>
      <c r="AI17" s="640"/>
      <c r="AJ17" s="640"/>
      <c r="AK17" s="640"/>
      <c r="AL17" s="641">
        <v>1.7</v>
      </c>
      <c r="AM17" s="642"/>
      <c r="AN17" s="642"/>
      <c r="AO17" s="643"/>
      <c r="AP17" s="633" t="s">
        <v>255</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256</v>
      </c>
      <c r="CE17" s="634"/>
      <c r="CF17" s="634"/>
      <c r="CG17" s="634"/>
      <c r="CH17" s="634"/>
      <c r="CI17" s="634"/>
      <c r="CJ17" s="634"/>
      <c r="CK17" s="634"/>
      <c r="CL17" s="634"/>
      <c r="CM17" s="634"/>
      <c r="CN17" s="634"/>
      <c r="CO17" s="634"/>
      <c r="CP17" s="634"/>
      <c r="CQ17" s="635"/>
      <c r="CR17" s="636">
        <v>574772</v>
      </c>
      <c r="CS17" s="637"/>
      <c r="CT17" s="637"/>
      <c r="CU17" s="637"/>
      <c r="CV17" s="637"/>
      <c r="CW17" s="637"/>
      <c r="CX17" s="637"/>
      <c r="CY17" s="638"/>
      <c r="CZ17" s="639">
        <v>8.1999999999999993</v>
      </c>
      <c r="DA17" s="639"/>
      <c r="DB17" s="639"/>
      <c r="DC17" s="639"/>
      <c r="DD17" s="645" t="s">
        <v>122</v>
      </c>
      <c r="DE17" s="637"/>
      <c r="DF17" s="637"/>
      <c r="DG17" s="637"/>
      <c r="DH17" s="637"/>
      <c r="DI17" s="637"/>
      <c r="DJ17" s="637"/>
      <c r="DK17" s="637"/>
      <c r="DL17" s="637"/>
      <c r="DM17" s="637"/>
      <c r="DN17" s="637"/>
      <c r="DO17" s="637"/>
      <c r="DP17" s="638"/>
      <c r="DQ17" s="645">
        <v>574772</v>
      </c>
      <c r="DR17" s="637"/>
      <c r="DS17" s="637"/>
      <c r="DT17" s="637"/>
      <c r="DU17" s="637"/>
      <c r="DV17" s="637"/>
      <c r="DW17" s="637"/>
      <c r="DX17" s="637"/>
      <c r="DY17" s="637"/>
      <c r="DZ17" s="637"/>
      <c r="EA17" s="637"/>
      <c r="EB17" s="637"/>
      <c r="EC17" s="646"/>
    </row>
    <row r="18" spans="2:133" ht="11.25" customHeight="1" x14ac:dyDescent="0.2">
      <c r="B18" s="633" t="s">
        <v>257</v>
      </c>
      <c r="C18" s="634"/>
      <c r="D18" s="634"/>
      <c r="E18" s="634"/>
      <c r="F18" s="634"/>
      <c r="G18" s="634"/>
      <c r="H18" s="634"/>
      <c r="I18" s="634"/>
      <c r="J18" s="634"/>
      <c r="K18" s="634"/>
      <c r="L18" s="634"/>
      <c r="M18" s="634"/>
      <c r="N18" s="634"/>
      <c r="O18" s="634"/>
      <c r="P18" s="634"/>
      <c r="Q18" s="635"/>
      <c r="R18" s="636">
        <v>12520</v>
      </c>
      <c r="S18" s="637"/>
      <c r="T18" s="637"/>
      <c r="U18" s="637"/>
      <c r="V18" s="637"/>
      <c r="W18" s="637"/>
      <c r="X18" s="637"/>
      <c r="Y18" s="638"/>
      <c r="Z18" s="639">
        <v>0.2</v>
      </c>
      <c r="AA18" s="639"/>
      <c r="AB18" s="639"/>
      <c r="AC18" s="639"/>
      <c r="AD18" s="640">
        <v>12520</v>
      </c>
      <c r="AE18" s="640"/>
      <c r="AF18" s="640"/>
      <c r="AG18" s="640"/>
      <c r="AH18" s="640"/>
      <c r="AI18" s="640"/>
      <c r="AJ18" s="640"/>
      <c r="AK18" s="640"/>
      <c r="AL18" s="641">
        <v>0.3</v>
      </c>
      <c r="AM18" s="642"/>
      <c r="AN18" s="642"/>
      <c r="AO18" s="643"/>
      <c r="AP18" s="633" t="s">
        <v>258</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259</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260</v>
      </c>
      <c r="C19" s="634"/>
      <c r="D19" s="634"/>
      <c r="E19" s="634"/>
      <c r="F19" s="634"/>
      <c r="G19" s="634"/>
      <c r="H19" s="634"/>
      <c r="I19" s="634"/>
      <c r="J19" s="634"/>
      <c r="K19" s="634"/>
      <c r="L19" s="634"/>
      <c r="M19" s="634"/>
      <c r="N19" s="634"/>
      <c r="O19" s="634"/>
      <c r="P19" s="634"/>
      <c r="Q19" s="635"/>
      <c r="R19" s="636">
        <v>62107</v>
      </c>
      <c r="S19" s="637"/>
      <c r="T19" s="637"/>
      <c r="U19" s="637"/>
      <c r="V19" s="637"/>
      <c r="W19" s="637"/>
      <c r="X19" s="637"/>
      <c r="Y19" s="638"/>
      <c r="Z19" s="639">
        <v>0.9</v>
      </c>
      <c r="AA19" s="639"/>
      <c r="AB19" s="639"/>
      <c r="AC19" s="639"/>
      <c r="AD19" s="640">
        <v>62107</v>
      </c>
      <c r="AE19" s="640"/>
      <c r="AF19" s="640"/>
      <c r="AG19" s="640"/>
      <c r="AH19" s="640"/>
      <c r="AI19" s="640"/>
      <c r="AJ19" s="640"/>
      <c r="AK19" s="640"/>
      <c r="AL19" s="641">
        <v>1.4</v>
      </c>
      <c r="AM19" s="642"/>
      <c r="AN19" s="642"/>
      <c r="AO19" s="643"/>
      <c r="AP19" s="633" t="s">
        <v>261</v>
      </c>
      <c r="AQ19" s="634"/>
      <c r="AR19" s="634"/>
      <c r="AS19" s="634"/>
      <c r="AT19" s="634"/>
      <c r="AU19" s="634"/>
      <c r="AV19" s="634"/>
      <c r="AW19" s="634"/>
      <c r="AX19" s="634"/>
      <c r="AY19" s="634"/>
      <c r="AZ19" s="634"/>
      <c r="BA19" s="634"/>
      <c r="BB19" s="634"/>
      <c r="BC19" s="634"/>
      <c r="BD19" s="634"/>
      <c r="BE19" s="634"/>
      <c r="BF19" s="635"/>
      <c r="BG19" s="636">
        <v>383</v>
      </c>
      <c r="BH19" s="637"/>
      <c r="BI19" s="637"/>
      <c r="BJ19" s="637"/>
      <c r="BK19" s="637"/>
      <c r="BL19" s="637"/>
      <c r="BM19" s="637"/>
      <c r="BN19" s="638"/>
      <c r="BO19" s="639">
        <v>0</v>
      </c>
      <c r="BP19" s="639"/>
      <c r="BQ19" s="639"/>
      <c r="BR19" s="639"/>
      <c r="BS19" s="640" t="s">
        <v>122</v>
      </c>
      <c r="BT19" s="640"/>
      <c r="BU19" s="640"/>
      <c r="BV19" s="640"/>
      <c r="BW19" s="640"/>
      <c r="BX19" s="640"/>
      <c r="BY19" s="640"/>
      <c r="BZ19" s="640"/>
      <c r="CA19" s="640"/>
      <c r="CB19" s="644"/>
      <c r="CD19" s="633" t="s">
        <v>262</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263</v>
      </c>
      <c r="C20" s="650"/>
      <c r="D20" s="650"/>
      <c r="E20" s="650"/>
      <c r="F20" s="650"/>
      <c r="G20" s="650"/>
      <c r="H20" s="650"/>
      <c r="I20" s="650"/>
      <c r="J20" s="650"/>
      <c r="K20" s="650"/>
      <c r="L20" s="650"/>
      <c r="M20" s="650"/>
      <c r="N20" s="650"/>
      <c r="O20" s="650"/>
      <c r="P20" s="650"/>
      <c r="Q20" s="651"/>
      <c r="R20" s="636">
        <v>178</v>
      </c>
      <c r="S20" s="637"/>
      <c r="T20" s="637"/>
      <c r="U20" s="637"/>
      <c r="V20" s="637"/>
      <c r="W20" s="637"/>
      <c r="X20" s="637"/>
      <c r="Y20" s="638"/>
      <c r="Z20" s="639">
        <v>0</v>
      </c>
      <c r="AA20" s="639"/>
      <c r="AB20" s="639"/>
      <c r="AC20" s="639"/>
      <c r="AD20" s="640">
        <v>178</v>
      </c>
      <c r="AE20" s="640"/>
      <c r="AF20" s="640"/>
      <c r="AG20" s="640"/>
      <c r="AH20" s="640"/>
      <c r="AI20" s="640"/>
      <c r="AJ20" s="640"/>
      <c r="AK20" s="640"/>
      <c r="AL20" s="641">
        <v>0</v>
      </c>
      <c r="AM20" s="642"/>
      <c r="AN20" s="642"/>
      <c r="AO20" s="643"/>
      <c r="AP20" s="633" t="s">
        <v>264</v>
      </c>
      <c r="AQ20" s="634"/>
      <c r="AR20" s="634"/>
      <c r="AS20" s="634"/>
      <c r="AT20" s="634"/>
      <c r="AU20" s="634"/>
      <c r="AV20" s="634"/>
      <c r="AW20" s="634"/>
      <c r="AX20" s="634"/>
      <c r="AY20" s="634"/>
      <c r="AZ20" s="634"/>
      <c r="BA20" s="634"/>
      <c r="BB20" s="634"/>
      <c r="BC20" s="634"/>
      <c r="BD20" s="634"/>
      <c r="BE20" s="634"/>
      <c r="BF20" s="635"/>
      <c r="BG20" s="636">
        <v>383</v>
      </c>
      <c r="BH20" s="637"/>
      <c r="BI20" s="637"/>
      <c r="BJ20" s="637"/>
      <c r="BK20" s="637"/>
      <c r="BL20" s="637"/>
      <c r="BM20" s="637"/>
      <c r="BN20" s="638"/>
      <c r="BO20" s="639">
        <v>0</v>
      </c>
      <c r="BP20" s="639"/>
      <c r="BQ20" s="639"/>
      <c r="BR20" s="639"/>
      <c r="BS20" s="640" t="s">
        <v>122</v>
      </c>
      <c r="BT20" s="640"/>
      <c r="BU20" s="640"/>
      <c r="BV20" s="640"/>
      <c r="BW20" s="640"/>
      <c r="BX20" s="640"/>
      <c r="BY20" s="640"/>
      <c r="BZ20" s="640"/>
      <c r="CA20" s="640"/>
      <c r="CB20" s="644"/>
      <c r="CD20" s="633" t="s">
        <v>265</v>
      </c>
      <c r="CE20" s="634"/>
      <c r="CF20" s="634"/>
      <c r="CG20" s="634"/>
      <c r="CH20" s="634"/>
      <c r="CI20" s="634"/>
      <c r="CJ20" s="634"/>
      <c r="CK20" s="634"/>
      <c r="CL20" s="634"/>
      <c r="CM20" s="634"/>
      <c r="CN20" s="634"/>
      <c r="CO20" s="634"/>
      <c r="CP20" s="634"/>
      <c r="CQ20" s="635"/>
      <c r="CR20" s="636">
        <v>6977629</v>
      </c>
      <c r="CS20" s="637"/>
      <c r="CT20" s="637"/>
      <c r="CU20" s="637"/>
      <c r="CV20" s="637"/>
      <c r="CW20" s="637"/>
      <c r="CX20" s="637"/>
      <c r="CY20" s="638"/>
      <c r="CZ20" s="639">
        <v>100</v>
      </c>
      <c r="DA20" s="639"/>
      <c r="DB20" s="639"/>
      <c r="DC20" s="639"/>
      <c r="DD20" s="645">
        <v>218793</v>
      </c>
      <c r="DE20" s="637"/>
      <c r="DF20" s="637"/>
      <c r="DG20" s="637"/>
      <c r="DH20" s="637"/>
      <c r="DI20" s="637"/>
      <c r="DJ20" s="637"/>
      <c r="DK20" s="637"/>
      <c r="DL20" s="637"/>
      <c r="DM20" s="637"/>
      <c r="DN20" s="637"/>
      <c r="DO20" s="637"/>
      <c r="DP20" s="638"/>
      <c r="DQ20" s="645">
        <v>4984992</v>
      </c>
      <c r="DR20" s="637"/>
      <c r="DS20" s="637"/>
      <c r="DT20" s="637"/>
      <c r="DU20" s="637"/>
      <c r="DV20" s="637"/>
      <c r="DW20" s="637"/>
      <c r="DX20" s="637"/>
      <c r="DY20" s="637"/>
      <c r="DZ20" s="637"/>
      <c r="EA20" s="637"/>
      <c r="EB20" s="637"/>
      <c r="EC20" s="646"/>
    </row>
    <row r="21" spans="2:133" ht="11.25" customHeight="1" x14ac:dyDescent="0.2">
      <c r="B21" s="633" t="s">
        <v>266</v>
      </c>
      <c r="C21" s="634"/>
      <c r="D21" s="634"/>
      <c r="E21" s="634"/>
      <c r="F21" s="634"/>
      <c r="G21" s="634"/>
      <c r="H21" s="634"/>
      <c r="I21" s="634"/>
      <c r="J21" s="634"/>
      <c r="K21" s="634"/>
      <c r="L21" s="634"/>
      <c r="M21" s="634"/>
      <c r="N21" s="634"/>
      <c r="O21" s="634"/>
      <c r="P21" s="634"/>
      <c r="Q21" s="635"/>
      <c r="R21" s="636">
        <v>2544864</v>
      </c>
      <c r="S21" s="637"/>
      <c r="T21" s="637"/>
      <c r="U21" s="637"/>
      <c r="V21" s="637"/>
      <c r="W21" s="637"/>
      <c r="X21" s="637"/>
      <c r="Y21" s="638"/>
      <c r="Z21" s="639">
        <v>35.799999999999997</v>
      </c>
      <c r="AA21" s="639"/>
      <c r="AB21" s="639"/>
      <c r="AC21" s="639"/>
      <c r="AD21" s="640">
        <v>2332183</v>
      </c>
      <c r="AE21" s="640"/>
      <c r="AF21" s="640"/>
      <c r="AG21" s="640"/>
      <c r="AH21" s="640"/>
      <c r="AI21" s="640"/>
      <c r="AJ21" s="640"/>
      <c r="AK21" s="640"/>
      <c r="AL21" s="641">
        <v>52.3</v>
      </c>
      <c r="AM21" s="642"/>
      <c r="AN21" s="642"/>
      <c r="AO21" s="643"/>
      <c r="AP21" s="633" t="s">
        <v>267</v>
      </c>
      <c r="AQ21" s="652"/>
      <c r="AR21" s="652"/>
      <c r="AS21" s="652"/>
      <c r="AT21" s="652"/>
      <c r="AU21" s="652"/>
      <c r="AV21" s="652"/>
      <c r="AW21" s="652"/>
      <c r="AX21" s="652"/>
      <c r="AY21" s="652"/>
      <c r="AZ21" s="652"/>
      <c r="BA21" s="652"/>
      <c r="BB21" s="652"/>
      <c r="BC21" s="652"/>
      <c r="BD21" s="652"/>
      <c r="BE21" s="652"/>
      <c r="BF21" s="653"/>
      <c r="BG21" s="636">
        <v>383</v>
      </c>
      <c r="BH21" s="637"/>
      <c r="BI21" s="637"/>
      <c r="BJ21" s="637"/>
      <c r="BK21" s="637"/>
      <c r="BL21" s="637"/>
      <c r="BM21" s="637"/>
      <c r="BN21" s="638"/>
      <c r="BO21" s="639">
        <v>0</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268</v>
      </c>
      <c r="C22" s="634"/>
      <c r="D22" s="634"/>
      <c r="E22" s="634"/>
      <c r="F22" s="634"/>
      <c r="G22" s="634"/>
      <c r="H22" s="634"/>
      <c r="I22" s="634"/>
      <c r="J22" s="634"/>
      <c r="K22" s="634"/>
      <c r="L22" s="634"/>
      <c r="M22" s="634"/>
      <c r="N22" s="634"/>
      <c r="O22" s="634"/>
      <c r="P22" s="634"/>
      <c r="Q22" s="635"/>
      <c r="R22" s="636">
        <v>2332183</v>
      </c>
      <c r="S22" s="637"/>
      <c r="T22" s="637"/>
      <c r="U22" s="637"/>
      <c r="V22" s="637"/>
      <c r="W22" s="637"/>
      <c r="X22" s="637"/>
      <c r="Y22" s="638"/>
      <c r="Z22" s="639">
        <v>32.799999999999997</v>
      </c>
      <c r="AA22" s="639"/>
      <c r="AB22" s="639"/>
      <c r="AC22" s="639"/>
      <c r="AD22" s="640">
        <v>2332183</v>
      </c>
      <c r="AE22" s="640"/>
      <c r="AF22" s="640"/>
      <c r="AG22" s="640"/>
      <c r="AH22" s="640"/>
      <c r="AI22" s="640"/>
      <c r="AJ22" s="640"/>
      <c r="AK22" s="640"/>
      <c r="AL22" s="641">
        <v>52.3</v>
      </c>
      <c r="AM22" s="642"/>
      <c r="AN22" s="642"/>
      <c r="AO22" s="643"/>
      <c r="AP22" s="633" t="s">
        <v>269</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270</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271</v>
      </c>
      <c r="C23" s="634"/>
      <c r="D23" s="634"/>
      <c r="E23" s="634"/>
      <c r="F23" s="634"/>
      <c r="G23" s="634"/>
      <c r="H23" s="634"/>
      <c r="I23" s="634"/>
      <c r="J23" s="634"/>
      <c r="K23" s="634"/>
      <c r="L23" s="634"/>
      <c r="M23" s="634"/>
      <c r="N23" s="634"/>
      <c r="O23" s="634"/>
      <c r="P23" s="634"/>
      <c r="Q23" s="635"/>
      <c r="R23" s="636">
        <v>212681</v>
      </c>
      <c r="S23" s="637"/>
      <c r="T23" s="637"/>
      <c r="U23" s="637"/>
      <c r="V23" s="637"/>
      <c r="W23" s="637"/>
      <c r="X23" s="637"/>
      <c r="Y23" s="638"/>
      <c r="Z23" s="639">
        <v>3</v>
      </c>
      <c r="AA23" s="639"/>
      <c r="AB23" s="639"/>
      <c r="AC23" s="639"/>
      <c r="AD23" s="640" t="s">
        <v>122</v>
      </c>
      <c r="AE23" s="640"/>
      <c r="AF23" s="640"/>
      <c r="AG23" s="640"/>
      <c r="AH23" s="640"/>
      <c r="AI23" s="640"/>
      <c r="AJ23" s="640"/>
      <c r="AK23" s="640"/>
      <c r="AL23" s="641" t="s">
        <v>122</v>
      </c>
      <c r="AM23" s="642"/>
      <c r="AN23" s="642"/>
      <c r="AO23" s="643"/>
      <c r="AP23" s="633" t="s">
        <v>272</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212</v>
      </c>
      <c r="CE23" s="619"/>
      <c r="CF23" s="619"/>
      <c r="CG23" s="619"/>
      <c r="CH23" s="619"/>
      <c r="CI23" s="619"/>
      <c r="CJ23" s="619"/>
      <c r="CK23" s="619"/>
      <c r="CL23" s="619"/>
      <c r="CM23" s="619"/>
      <c r="CN23" s="619"/>
      <c r="CO23" s="619"/>
      <c r="CP23" s="619"/>
      <c r="CQ23" s="620"/>
      <c r="CR23" s="618" t="s">
        <v>273</v>
      </c>
      <c r="CS23" s="619"/>
      <c r="CT23" s="619"/>
      <c r="CU23" s="619"/>
      <c r="CV23" s="619"/>
      <c r="CW23" s="619"/>
      <c r="CX23" s="619"/>
      <c r="CY23" s="620"/>
      <c r="CZ23" s="618" t="s">
        <v>274</v>
      </c>
      <c r="DA23" s="619"/>
      <c r="DB23" s="619"/>
      <c r="DC23" s="620"/>
      <c r="DD23" s="618" t="s">
        <v>275</v>
      </c>
      <c r="DE23" s="619"/>
      <c r="DF23" s="619"/>
      <c r="DG23" s="619"/>
      <c r="DH23" s="619"/>
      <c r="DI23" s="619"/>
      <c r="DJ23" s="619"/>
      <c r="DK23" s="620"/>
      <c r="DL23" s="663" t="s">
        <v>276</v>
      </c>
      <c r="DM23" s="664"/>
      <c r="DN23" s="664"/>
      <c r="DO23" s="664"/>
      <c r="DP23" s="664"/>
      <c r="DQ23" s="664"/>
      <c r="DR23" s="664"/>
      <c r="DS23" s="664"/>
      <c r="DT23" s="664"/>
      <c r="DU23" s="664"/>
      <c r="DV23" s="665"/>
      <c r="DW23" s="618" t="s">
        <v>277</v>
      </c>
      <c r="DX23" s="619"/>
      <c r="DY23" s="619"/>
      <c r="DZ23" s="619"/>
      <c r="EA23" s="619"/>
      <c r="EB23" s="619"/>
      <c r="EC23" s="620"/>
    </row>
    <row r="24" spans="2:133" ht="11.25" customHeight="1" x14ac:dyDescent="0.2">
      <c r="B24" s="633" t="s">
        <v>278</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279</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280</v>
      </c>
      <c r="CE24" s="623"/>
      <c r="CF24" s="623"/>
      <c r="CG24" s="623"/>
      <c r="CH24" s="623"/>
      <c r="CI24" s="623"/>
      <c r="CJ24" s="623"/>
      <c r="CK24" s="623"/>
      <c r="CL24" s="623"/>
      <c r="CM24" s="623"/>
      <c r="CN24" s="623"/>
      <c r="CO24" s="623"/>
      <c r="CP24" s="623"/>
      <c r="CQ24" s="624"/>
      <c r="CR24" s="625">
        <v>3536586</v>
      </c>
      <c r="CS24" s="626"/>
      <c r="CT24" s="626"/>
      <c r="CU24" s="626"/>
      <c r="CV24" s="626"/>
      <c r="CW24" s="626"/>
      <c r="CX24" s="626"/>
      <c r="CY24" s="627"/>
      <c r="CZ24" s="630">
        <v>50.7</v>
      </c>
      <c r="DA24" s="631"/>
      <c r="DB24" s="631"/>
      <c r="DC24" s="647"/>
      <c r="DD24" s="671">
        <v>2484226</v>
      </c>
      <c r="DE24" s="626"/>
      <c r="DF24" s="626"/>
      <c r="DG24" s="626"/>
      <c r="DH24" s="626"/>
      <c r="DI24" s="626"/>
      <c r="DJ24" s="626"/>
      <c r="DK24" s="627"/>
      <c r="DL24" s="671">
        <v>2269183</v>
      </c>
      <c r="DM24" s="626"/>
      <c r="DN24" s="626"/>
      <c r="DO24" s="626"/>
      <c r="DP24" s="626"/>
      <c r="DQ24" s="626"/>
      <c r="DR24" s="626"/>
      <c r="DS24" s="626"/>
      <c r="DT24" s="626"/>
      <c r="DU24" s="626"/>
      <c r="DV24" s="627"/>
      <c r="DW24" s="630">
        <v>50.7</v>
      </c>
      <c r="DX24" s="631"/>
      <c r="DY24" s="631"/>
      <c r="DZ24" s="631"/>
      <c r="EA24" s="631"/>
      <c r="EB24" s="631"/>
      <c r="EC24" s="632"/>
    </row>
    <row r="25" spans="2:133" ht="11.25" customHeight="1" x14ac:dyDescent="0.2">
      <c r="B25" s="633" t="s">
        <v>281</v>
      </c>
      <c r="C25" s="634"/>
      <c r="D25" s="634"/>
      <c r="E25" s="634"/>
      <c r="F25" s="634"/>
      <c r="G25" s="634"/>
      <c r="H25" s="634"/>
      <c r="I25" s="634"/>
      <c r="J25" s="634"/>
      <c r="K25" s="634"/>
      <c r="L25" s="634"/>
      <c r="M25" s="634"/>
      <c r="N25" s="634"/>
      <c r="O25" s="634"/>
      <c r="P25" s="634"/>
      <c r="Q25" s="635"/>
      <c r="R25" s="636">
        <v>4650931</v>
      </c>
      <c r="S25" s="637"/>
      <c r="T25" s="637"/>
      <c r="U25" s="637"/>
      <c r="V25" s="637"/>
      <c r="W25" s="637"/>
      <c r="X25" s="637"/>
      <c r="Y25" s="638"/>
      <c r="Z25" s="639">
        <v>65.400000000000006</v>
      </c>
      <c r="AA25" s="639"/>
      <c r="AB25" s="639"/>
      <c r="AC25" s="639"/>
      <c r="AD25" s="640">
        <v>4438250</v>
      </c>
      <c r="AE25" s="640"/>
      <c r="AF25" s="640"/>
      <c r="AG25" s="640"/>
      <c r="AH25" s="640"/>
      <c r="AI25" s="640"/>
      <c r="AJ25" s="640"/>
      <c r="AK25" s="640"/>
      <c r="AL25" s="641">
        <v>99.5</v>
      </c>
      <c r="AM25" s="642"/>
      <c r="AN25" s="642"/>
      <c r="AO25" s="643"/>
      <c r="AP25" s="633" t="s">
        <v>282</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283</v>
      </c>
      <c r="CE25" s="634"/>
      <c r="CF25" s="634"/>
      <c r="CG25" s="634"/>
      <c r="CH25" s="634"/>
      <c r="CI25" s="634"/>
      <c r="CJ25" s="634"/>
      <c r="CK25" s="634"/>
      <c r="CL25" s="634"/>
      <c r="CM25" s="634"/>
      <c r="CN25" s="634"/>
      <c r="CO25" s="634"/>
      <c r="CP25" s="634"/>
      <c r="CQ25" s="635"/>
      <c r="CR25" s="636">
        <v>1379895</v>
      </c>
      <c r="CS25" s="668"/>
      <c r="CT25" s="668"/>
      <c r="CU25" s="668"/>
      <c r="CV25" s="668"/>
      <c r="CW25" s="668"/>
      <c r="CX25" s="668"/>
      <c r="CY25" s="669"/>
      <c r="CZ25" s="641">
        <v>19.8</v>
      </c>
      <c r="DA25" s="666"/>
      <c r="DB25" s="666"/>
      <c r="DC25" s="670"/>
      <c r="DD25" s="645">
        <v>1290869</v>
      </c>
      <c r="DE25" s="668"/>
      <c r="DF25" s="668"/>
      <c r="DG25" s="668"/>
      <c r="DH25" s="668"/>
      <c r="DI25" s="668"/>
      <c r="DJ25" s="668"/>
      <c r="DK25" s="669"/>
      <c r="DL25" s="645">
        <v>1271577</v>
      </c>
      <c r="DM25" s="668"/>
      <c r="DN25" s="668"/>
      <c r="DO25" s="668"/>
      <c r="DP25" s="668"/>
      <c r="DQ25" s="668"/>
      <c r="DR25" s="668"/>
      <c r="DS25" s="668"/>
      <c r="DT25" s="668"/>
      <c r="DU25" s="668"/>
      <c r="DV25" s="669"/>
      <c r="DW25" s="641">
        <v>28.4</v>
      </c>
      <c r="DX25" s="666"/>
      <c r="DY25" s="666"/>
      <c r="DZ25" s="666"/>
      <c r="EA25" s="666"/>
      <c r="EB25" s="666"/>
      <c r="EC25" s="667"/>
    </row>
    <row r="26" spans="2:133" ht="11.25" customHeight="1" x14ac:dyDescent="0.2">
      <c r="B26" s="633" t="s">
        <v>284</v>
      </c>
      <c r="C26" s="634"/>
      <c r="D26" s="634"/>
      <c r="E26" s="634"/>
      <c r="F26" s="634"/>
      <c r="G26" s="634"/>
      <c r="H26" s="634"/>
      <c r="I26" s="634"/>
      <c r="J26" s="634"/>
      <c r="K26" s="634"/>
      <c r="L26" s="634"/>
      <c r="M26" s="634"/>
      <c r="N26" s="634"/>
      <c r="O26" s="634"/>
      <c r="P26" s="634"/>
      <c r="Q26" s="635"/>
      <c r="R26" s="636">
        <v>1690</v>
      </c>
      <c r="S26" s="637"/>
      <c r="T26" s="637"/>
      <c r="U26" s="637"/>
      <c r="V26" s="637"/>
      <c r="W26" s="637"/>
      <c r="X26" s="637"/>
      <c r="Y26" s="638"/>
      <c r="Z26" s="639">
        <v>0</v>
      </c>
      <c r="AA26" s="639"/>
      <c r="AB26" s="639"/>
      <c r="AC26" s="639"/>
      <c r="AD26" s="640">
        <v>1690</v>
      </c>
      <c r="AE26" s="640"/>
      <c r="AF26" s="640"/>
      <c r="AG26" s="640"/>
      <c r="AH26" s="640"/>
      <c r="AI26" s="640"/>
      <c r="AJ26" s="640"/>
      <c r="AK26" s="640"/>
      <c r="AL26" s="641">
        <v>0</v>
      </c>
      <c r="AM26" s="642"/>
      <c r="AN26" s="642"/>
      <c r="AO26" s="643"/>
      <c r="AP26" s="633" t="s">
        <v>285</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286</v>
      </c>
      <c r="CE26" s="634"/>
      <c r="CF26" s="634"/>
      <c r="CG26" s="634"/>
      <c r="CH26" s="634"/>
      <c r="CI26" s="634"/>
      <c r="CJ26" s="634"/>
      <c r="CK26" s="634"/>
      <c r="CL26" s="634"/>
      <c r="CM26" s="634"/>
      <c r="CN26" s="634"/>
      <c r="CO26" s="634"/>
      <c r="CP26" s="634"/>
      <c r="CQ26" s="635"/>
      <c r="CR26" s="636">
        <v>752266</v>
      </c>
      <c r="CS26" s="637"/>
      <c r="CT26" s="637"/>
      <c r="CU26" s="637"/>
      <c r="CV26" s="637"/>
      <c r="CW26" s="637"/>
      <c r="CX26" s="637"/>
      <c r="CY26" s="638"/>
      <c r="CZ26" s="641">
        <v>10.8</v>
      </c>
      <c r="DA26" s="666"/>
      <c r="DB26" s="666"/>
      <c r="DC26" s="670"/>
      <c r="DD26" s="645">
        <v>703576</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287</v>
      </c>
      <c r="C27" s="634"/>
      <c r="D27" s="634"/>
      <c r="E27" s="634"/>
      <c r="F27" s="634"/>
      <c r="G27" s="634"/>
      <c r="H27" s="634"/>
      <c r="I27" s="634"/>
      <c r="J27" s="634"/>
      <c r="K27" s="634"/>
      <c r="L27" s="634"/>
      <c r="M27" s="634"/>
      <c r="N27" s="634"/>
      <c r="O27" s="634"/>
      <c r="P27" s="634"/>
      <c r="Q27" s="635"/>
      <c r="R27" s="636">
        <v>2645</v>
      </c>
      <c r="S27" s="637"/>
      <c r="T27" s="637"/>
      <c r="U27" s="637"/>
      <c r="V27" s="637"/>
      <c r="W27" s="637"/>
      <c r="X27" s="637"/>
      <c r="Y27" s="638"/>
      <c r="Z27" s="639">
        <v>0</v>
      </c>
      <c r="AA27" s="639"/>
      <c r="AB27" s="639"/>
      <c r="AC27" s="639"/>
      <c r="AD27" s="640" t="s">
        <v>122</v>
      </c>
      <c r="AE27" s="640"/>
      <c r="AF27" s="640"/>
      <c r="AG27" s="640"/>
      <c r="AH27" s="640"/>
      <c r="AI27" s="640"/>
      <c r="AJ27" s="640"/>
      <c r="AK27" s="640"/>
      <c r="AL27" s="641" t="s">
        <v>122</v>
      </c>
      <c r="AM27" s="642"/>
      <c r="AN27" s="642"/>
      <c r="AO27" s="643"/>
      <c r="AP27" s="633" t="s">
        <v>288</v>
      </c>
      <c r="AQ27" s="634"/>
      <c r="AR27" s="634"/>
      <c r="AS27" s="634"/>
      <c r="AT27" s="634"/>
      <c r="AU27" s="634"/>
      <c r="AV27" s="634"/>
      <c r="AW27" s="634"/>
      <c r="AX27" s="634"/>
      <c r="AY27" s="634"/>
      <c r="AZ27" s="634"/>
      <c r="BA27" s="634"/>
      <c r="BB27" s="634"/>
      <c r="BC27" s="634"/>
      <c r="BD27" s="634"/>
      <c r="BE27" s="634"/>
      <c r="BF27" s="635"/>
      <c r="BG27" s="636">
        <v>1459808</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289</v>
      </c>
      <c r="CE27" s="634"/>
      <c r="CF27" s="634"/>
      <c r="CG27" s="634"/>
      <c r="CH27" s="634"/>
      <c r="CI27" s="634"/>
      <c r="CJ27" s="634"/>
      <c r="CK27" s="634"/>
      <c r="CL27" s="634"/>
      <c r="CM27" s="634"/>
      <c r="CN27" s="634"/>
      <c r="CO27" s="634"/>
      <c r="CP27" s="634"/>
      <c r="CQ27" s="635"/>
      <c r="CR27" s="636">
        <v>1581919</v>
      </c>
      <c r="CS27" s="668"/>
      <c r="CT27" s="668"/>
      <c r="CU27" s="668"/>
      <c r="CV27" s="668"/>
      <c r="CW27" s="668"/>
      <c r="CX27" s="668"/>
      <c r="CY27" s="669"/>
      <c r="CZ27" s="641">
        <v>22.7</v>
      </c>
      <c r="DA27" s="666"/>
      <c r="DB27" s="666"/>
      <c r="DC27" s="670"/>
      <c r="DD27" s="645">
        <v>618585</v>
      </c>
      <c r="DE27" s="668"/>
      <c r="DF27" s="668"/>
      <c r="DG27" s="668"/>
      <c r="DH27" s="668"/>
      <c r="DI27" s="668"/>
      <c r="DJ27" s="668"/>
      <c r="DK27" s="669"/>
      <c r="DL27" s="645">
        <v>422834</v>
      </c>
      <c r="DM27" s="668"/>
      <c r="DN27" s="668"/>
      <c r="DO27" s="668"/>
      <c r="DP27" s="668"/>
      <c r="DQ27" s="668"/>
      <c r="DR27" s="668"/>
      <c r="DS27" s="668"/>
      <c r="DT27" s="668"/>
      <c r="DU27" s="668"/>
      <c r="DV27" s="669"/>
      <c r="DW27" s="641">
        <v>9.5</v>
      </c>
      <c r="DX27" s="666"/>
      <c r="DY27" s="666"/>
      <c r="DZ27" s="666"/>
      <c r="EA27" s="666"/>
      <c r="EB27" s="666"/>
      <c r="EC27" s="667"/>
    </row>
    <row r="28" spans="2:133" ht="11.25" customHeight="1" x14ac:dyDescent="0.2">
      <c r="B28" s="633" t="s">
        <v>290</v>
      </c>
      <c r="C28" s="634"/>
      <c r="D28" s="634"/>
      <c r="E28" s="634"/>
      <c r="F28" s="634"/>
      <c r="G28" s="634"/>
      <c r="H28" s="634"/>
      <c r="I28" s="634"/>
      <c r="J28" s="634"/>
      <c r="K28" s="634"/>
      <c r="L28" s="634"/>
      <c r="M28" s="634"/>
      <c r="N28" s="634"/>
      <c r="O28" s="634"/>
      <c r="P28" s="634"/>
      <c r="Q28" s="635"/>
      <c r="R28" s="636">
        <v>94696</v>
      </c>
      <c r="S28" s="637"/>
      <c r="T28" s="637"/>
      <c r="U28" s="637"/>
      <c r="V28" s="637"/>
      <c r="W28" s="637"/>
      <c r="X28" s="637"/>
      <c r="Y28" s="638"/>
      <c r="Z28" s="639">
        <v>1.3</v>
      </c>
      <c r="AA28" s="639"/>
      <c r="AB28" s="639"/>
      <c r="AC28" s="639"/>
      <c r="AD28" s="640">
        <v>21205</v>
      </c>
      <c r="AE28" s="640"/>
      <c r="AF28" s="640"/>
      <c r="AG28" s="640"/>
      <c r="AH28" s="640"/>
      <c r="AI28" s="640"/>
      <c r="AJ28" s="640"/>
      <c r="AK28" s="640"/>
      <c r="AL28" s="641">
        <v>0.5</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291</v>
      </c>
      <c r="CE28" s="634"/>
      <c r="CF28" s="634"/>
      <c r="CG28" s="634"/>
      <c r="CH28" s="634"/>
      <c r="CI28" s="634"/>
      <c r="CJ28" s="634"/>
      <c r="CK28" s="634"/>
      <c r="CL28" s="634"/>
      <c r="CM28" s="634"/>
      <c r="CN28" s="634"/>
      <c r="CO28" s="634"/>
      <c r="CP28" s="634"/>
      <c r="CQ28" s="635"/>
      <c r="CR28" s="636">
        <v>574772</v>
      </c>
      <c r="CS28" s="637"/>
      <c r="CT28" s="637"/>
      <c r="CU28" s="637"/>
      <c r="CV28" s="637"/>
      <c r="CW28" s="637"/>
      <c r="CX28" s="637"/>
      <c r="CY28" s="638"/>
      <c r="CZ28" s="641">
        <v>8.1999999999999993</v>
      </c>
      <c r="DA28" s="666"/>
      <c r="DB28" s="666"/>
      <c r="DC28" s="670"/>
      <c r="DD28" s="645">
        <v>574772</v>
      </c>
      <c r="DE28" s="637"/>
      <c r="DF28" s="637"/>
      <c r="DG28" s="637"/>
      <c r="DH28" s="637"/>
      <c r="DI28" s="637"/>
      <c r="DJ28" s="637"/>
      <c r="DK28" s="638"/>
      <c r="DL28" s="645">
        <v>574772</v>
      </c>
      <c r="DM28" s="637"/>
      <c r="DN28" s="637"/>
      <c r="DO28" s="637"/>
      <c r="DP28" s="637"/>
      <c r="DQ28" s="637"/>
      <c r="DR28" s="637"/>
      <c r="DS28" s="637"/>
      <c r="DT28" s="637"/>
      <c r="DU28" s="637"/>
      <c r="DV28" s="638"/>
      <c r="DW28" s="641">
        <v>12.8</v>
      </c>
      <c r="DX28" s="666"/>
      <c r="DY28" s="666"/>
      <c r="DZ28" s="666"/>
      <c r="EA28" s="666"/>
      <c r="EB28" s="666"/>
      <c r="EC28" s="667"/>
    </row>
    <row r="29" spans="2:133" ht="11.25" customHeight="1" x14ac:dyDescent="0.2">
      <c r="B29" s="633" t="s">
        <v>292</v>
      </c>
      <c r="C29" s="634"/>
      <c r="D29" s="634"/>
      <c r="E29" s="634"/>
      <c r="F29" s="634"/>
      <c r="G29" s="634"/>
      <c r="H29" s="634"/>
      <c r="I29" s="634"/>
      <c r="J29" s="634"/>
      <c r="K29" s="634"/>
      <c r="L29" s="634"/>
      <c r="M29" s="634"/>
      <c r="N29" s="634"/>
      <c r="O29" s="634"/>
      <c r="P29" s="634"/>
      <c r="Q29" s="635"/>
      <c r="R29" s="636">
        <v>58810</v>
      </c>
      <c r="S29" s="637"/>
      <c r="T29" s="637"/>
      <c r="U29" s="637"/>
      <c r="V29" s="637"/>
      <c r="W29" s="637"/>
      <c r="X29" s="637"/>
      <c r="Y29" s="638"/>
      <c r="Z29" s="639">
        <v>0.8</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293</v>
      </c>
      <c r="CE29" s="673"/>
      <c r="CF29" s="633" t="s">
        <v>66</v>
      </c>
      <c r="CG29" s="634"/>
      <c r="CH29" s="634"/>
      <c r="CI29" s="634"/>
      <c r="CJ29" s="634"/>
      <c r="CK29" s="634"/>
      <c r="CL29" s="634"/>
      <c r="CM29" s="634"/>
      <c r="CN29" s="634"/>
      <c r="CO29" s="634"/>
      <c r="CP29" s="634"/>
      <c r="CQ29" s="635"/>
      <c r="CR29" s="636">
        <v>574613</v>
      </c>
      <c r="CS29" s="668"/>
      <c r="CT29" s="668"/>
      <c r="CU29" s="668"/>
      <c r="CV29" s="668"/>
      <c r="CW29" s="668"/>
      <c r="CX29" s="668"/>
      <c r="CY29" s="669"/>
      <c r="CZ29" s="641">
        <v>8.1999999999999993</v>
      </c>
      <c r="DA29" s="666"/>
      <c r="DB29" s="666"/>
      <c r="DC29" s="670"/>
      <c r="DD29" s="645">
        <v>574613</v>
      </c>
      <c r="DE29" s="668"/>
      <c r="DF29" s="668"/>
      <c r="DG29" s="668"/>
      <c r="DH29" s="668"/>
      <c r="DI29" s="668"/>
      <c r="DJ29" s="668"/>
      <c r="DK29" s="669"/>
      <c r="DL29" s="645">
        <v>574613</v>
      </c>
      <c r="DM29" s="668"/>
      <c r="DN29" s="668"/>
      <c r="DO29" s="668"/>
      <c r="DP29" s="668"/>
      <c r="DQ29" s="668"/>
      <c r="DR29" s="668"/>
      <c r="DS29" s="668"/>
      <c r="DT29" s="668"/>
      <c r="DU29" s="668"/>
      <c r="DV29" s="669"/>
      <c r="DW29" s="641">
        <v>12.8</v>
      </c>
      <c r="DX29" s="666"/>
      <c r="DY29" s="666"/>
      <c r="DZ29" s="666"/>
      <c r="EA29" s="666"/>
      <c r="EB29" s="666"/>
      <c r="EC29" s="667"/>
    </row>
    <row r="30" spans="2:133" ht="11.25" customHeight="1" x14ac:dyDescent="0.2">
      <c r="B30" s="633" t="s">
        <v>294</v>
      </c>
      <c r="C30" s="634"/>
      <c r="D30" s="634"/>
      <c r="E30" s="634"/>
      <c r="F30" s="634"/>
      <c r="G30" s="634"/>
      <c r="H30" s="634"/>
      <c r="I30" s="634"/>
      <c r="J30" s="634"/>
      <c r="K30" s="634"/>
      <c r="L30" s="634"/>
      <c r="M30" s="634"/>
      <c r="N30" s="634"/>
      <c r="O30" s="634"/>
      <c r="P30" s="634"/>
      <c r="Q30" s="635"/>
      <c r="R30" s="636">
        <v>1066872</v>
      </c>
      <c r="S30" s="637"/>
      <c r="T30" s="637"/>
      <c r="U30" s="637"/>
      <c r="V30" s="637"/>
      <c r="W30" s="637"/>
      <c r="X30" s="637"/>
      <c r="Y30" s="638"/>
      <c r="Z30" s="639">
        <v>15</v>
      </c>
      <c r="AA30" s="639"/>
      <c r="AB30" s="639"/>
      <c r="AC30" s="639"/>
      <c r="AD30" s="640" t="s">
        <v>122</v>
      </c>
      <c r="AE30" s="640"/>
      <c r="AF30" s="640"/>
      <c r="AG30" s="640"/>
      <c r="AH30" s="640"/>
      <c r="AI30" s="640"/>
      <c r="AJ30" s="640"/>
      <c r="AK30" s="640"/>
      <c r="AL30" s="641" t="s">
        <v>122</v>
      </c>
      <c r="AM30" s="642"/>
      <c r="AN30" s="642"/>
      <c r="AO30" s="643"/>
      <c r="AP30" s="618" t="s">
        <v>212</v>
      </c>
      <c r="AQ30" s="619"/>
      <c r="AR30" s="619"/>
      <c r="AS30" s="619"/>
      <c r="AT30" s="619"/>
      <c r="AU30" s="619"/>
      <c r="AV30" s="619"/>
      <c r="AW30" s="619"/>
      <c r="AX30" s="619"/>
      <c r="AY30" s="619"/>
      <c r="AZ30" s="619"/>
      <c r="BA30" s="619"/>
      <c r="BB30" s="619"/>
      <c r="BC30" s="619"/>
      <c r="BD30" s="619"/>
      <c r="BE30" s="619"/>
      <c r="BF30" s="620"/>
      <c r="BG30" s="618" t="s">
        <v>295</v>
      </c>
      <c r="BH30" s="678"/>
      <c r="BI30" s="678"/>
      <c r="BJ30" s="678"/>
      <c r="BK30" s="678"/>
      <c r="BL30" s="678"/>
      <c r="BM30" s="678"/>
      <c r="BN30" s="678"/>
      <c r="BO30" s="678"/>
      <c r="BP30" s="678"/>
      <c r="BQ30" s="679"/>
      <c r="BR30" s="618" t="s">
        <v>296</v>
      </c>
      <c r="BS30" s="678"/>
      <c r="BT30" s="678"/>
      <c r="BU30" s="678"/>
      <c r="BV30" s="678"/>
      <c r="BW30" s="678"/>
      <c r="BX30" s="678"/>
      <c r="BY30" s="678"/>
      <c r="BZ30" s="678"/>
      <c r="CA30" s="678"/>
      <c r="CB30" s="679"/>
      <c r="CD30" s="674"/>
      <c r="CE30" s="675"/>
      <c r="CF30" s="633" t="s">
        <v>297</v>
      </c>
      <c r="CG30" s="634"/>
      <c r="CH30" s="634"/>
      <c r="CI30" s="634"/>
      <c r="CJ30" s="634"/>
      <c r="CK30" s="634"/>
      <c r="CL30" s="634"/>
      <c r="CM30" s="634"/>
      <c r="CN30" s="634"/>
      <c r="CO30" s="634"/>
      <c r="CP30" s="634"/>
      <c r="CQ30" s="635"/>
      <c r="CR30" s="636">
        <v>555598</v>
      </c>
      <c r="CS30" s="637"/>
      <c r="CT30" s="637"/>
      <c r="CU30" s="637"/>
      <c r="CV30" s="637"/>
      <c r="CW30" s="637"/>
      <c r="CX30" s="637"/>
      <c r="CY30" s="638"/>
      <c r="CZ30" s="641">
        <v>8</v>
      </c>
      <c r="DA30" s="666"/>
      <c r="DB30" s="666"/>
      <c r="DC30" s="670"/>
      <c r="DD30" s="645">
        <v>555598</v>
      </c>
      <c r="DE30" s="637"/>
      <c r="DF30" s="637"/>
      <c r="DG30" s="637"/>
      <c r="DH30" s="637"/>
      <c r="DI30" s="637"/>
      <c r="DJ30" s="637"/>
      <c r="DK30" s="638"/>
      <c r="DL30" s="645">
        <v>555598</v>
      </c>
      <c r="DM30" s="637"/>
      <c r="DN30" s="637"/>
      <c r="DO30" s="637"/>
      <c r="DP30" s="637"/>
      <c r="DQ30" s="637"/>
      <c r="DR30" s="637"/>
      <c r="DS30" s="637"/>
      <c r="DT30" s="637"/>
      <c r="DU30" s="637"/>
      <c r="DV30" s="638"/>
      <c r="DW30" s="641">
        <v>12.4</v>
      </c>
      <c r="DX30" s="666"/>
      <c r="DY30" s="666"/>
      <c r="DZ30" s="666"/>
      <c r="EA30" s="666"/>
      <c r="EB30" s="666"/>
      <c r="EC30" s="667"/>
    </row>
    <row r="31" spans="2:133" ht="11.25" customHeight="1" x14ac:dyDescent="0.2">
      <c r="B31" s="649" t="s">
        <v>298</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299</v>
      </c>
      <c r="AQ31" s="683"/>
      <c r="AR31" s="683"/>
      <c r="AS31" s="683"/>
      <c r="AT31" s="688" t="s">
        <v>300</v>
      </c>
      <c r="AU31" s="200"/>
      <c r="AV31" s="200"/>
      <c r="AW31" s="200"/>
      <c r="AX31" s="622" t="s">
        <v>178</v>
      </c>
      <c r="AY31" s="623"/>
      <c r="AZ31" s="623"/>
      <c r="BA31" s="623"/>
      <c r="BB31" s="623"/>
      <c r="BC31" s="623"/>
      <c r="BD31" s="623"/>
      <c r="BE31" s="623"/>
      <c r="BF31" s="624"/>
      <c r="BG31" s="692">
        <v>99.2</v>
      </c>
      <c r="BH31" s="680"/>
      <c r="BI31" s="680"/>
      <c r="BJ31" s="680"/>
      <c r="BK31" s="680"/>
      <c r="BL31" s="680"/>
      <c r="BM31" s="631">
        <v>96.4</v>
      </c>
      <c r="BN31" s="680"/>
      <c r="BO31" s="680"/>
      <c r="BP31" s="680"/>
      <c r="BQ31" s="681"/>
      <c r="BR31" s="692">
        <v>99.1</v>
      </c>
      <c r="BS31" s="680"/>
      <c r="BT31" s="680"/>
      <c r="BU31" s="680"/>
      <c r="BV31" s="680"/>
      <c r="BW31" s="680"/>
      <c r="BX31" s="631">
        <v>96.5</v>
      </c>
      <c r="BY31" s="680"/>
      <c r="BZ31" s="680"/>
      <c r="CA31" s="680"/>
      <c r="CB31" s="681"/>
      <c r="CD31" s="674"/>
      <c r="CE31" s="675"/>
      <c r="CF31" s="633" t="s">
        <v>301</v>
      </c>
      <c r="CG31" s="634"/>
      <c r="CH31" s="634"/>
      <c r="CI31" s="634"/>
      <c r="CJ31" s="634"/>
      <c r="CK31" s="634"/>
      <c r="CL31" s="634"/>
      <c r="CM31" s="634"/>
      <c r="CN31" s="634"/>
      <c r="CO31" s="634"/>
      <c r="CP31" s="634"/>
      <c r="CQ31" s="635"/>
      <c r="CR31" s="636">
        <v>19015</v>
      </c>
      <c r="CS31" s="668"/>
      <c r="CT31" s="668"/>
      <c r="CU31" s="668"/>
      <c r="CV31" s="668"/>
      <c r="CW31" s="668"/>
      <c r="CX31" s="668"/>
      <c r="CY31" s="669"/>
      <c r="CZ31" s="641">
        <v>0.3</v>
      </c>
      <c r="DA31" s="666"/>
      <c r="DB31" s="666"/>
      <c r="DC31" s="670"/>
      <c r="DD31" s="645">
        <v>19015</v>
      </c>
      <c r="DE31" s="668"/>
      <c r="DF31" s="668"/>
      <c r="DG31" s="668"/>
      <c r="DH31" s="668"/>
      <c r="DI31" s="668"/>
      <c r="DJ31" s="668"/>
      <c r="DK31" s="669"/>
      <c r="DL31" s="645">
        <v>19015</v>
      </c>
      <c r="DM31" s="668"/>
      <c r="DN31" s="668"/>
      <c r="DO31" s="668"/>
      <c r="DP31" s="668"/>
      <c r="DQ31" s="668"/>
      <c r="DR31" s="668"/>
      <c r="DS31" s="668"/>
      <c r="DT31" s="668"/>
      <c r="DU31" s="668"/>
      <c r="DV31" s="669"/>
      <c r="DW31" s="641">
        <v>0.4</v>
      </c>
      <c r="DX31" s="666"/>
      <c r="DY31" s="666"/>
      <c r="DZ31" s="666"/>
      <c r="EA31" s="666"/>
      <c r="EB31" s="666"/>
      <c r="EC31" s="667"/>
    </row>
    <row r="32" spans="2:133" ht="11.25" customHeight="1" x14ac:dyDescent="0.2">
      <c r="B32" s="633" t="s">
        <v>302</v>
      </c>
      <c r="C32" s="634"/>
      <c r="D32" s="634"/>
      <c r="E32" s="634"/>
      <c r="F32" s="634"/>
      <c r="G32" s="634"/>
      <c r="H32" s="634"/>
      <c r="I32" s="634"/>
      <c r="J32" s="634"/>
      <c r="K32" s="634"/>
      <c r="L32" s="634"/>
      <c r="M32" s="634"/>
      <c r="N32" s="634"/>
      <c r="O32" s="634"/>
      <c r="P32" s="634"/>
      <c r="Q32" s="635"/>
      <c r="R32" s="636">
        <v>600664</v>
      </c>
      <c r="S32" s="637"/>
      <c r="T32" s="637"/>
      <c r="U32" s="637"/>
      <c r="V32" s="637"/>
      <c r="W32" s="637"/>
      <c r="X32" s="637"/>
      <c r="Y32" s="638"/>
      <c r="Z32" s="639">
        <v>8.4</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303</v>
      </c>
      <c r="AX32" s="633" t="s">
        <v>304</v>
      </c>
      <c r="AY32" s="634"/>
      <c r="AZ32" s="634"/>
      <c r="BA32" s="634"/>
      <c r="BB32" s="634"/>
      <c r="BC32" s="634"/>
      <c r="BD32" s="634"/>
      <c r="BE32" s="634"/>
      <c r="BF32" s="635"/>
      <c r="BG32" s="693">
        <v>99.2</v>
      </c>
      <c r="BH32" s="668"/>
      <c r="BI32" s="668"/>
      <c r="BJ32" s="668"/>
      <c r="BK32" s="668"/>
      <c r="BL32" s="668"/>
      <c r="BM32" s="642">
        <v>98.3</v>
      </c>
      <c r="BN32" s="668"/>
      <c r="BO32" s="668"/>
      <c r="BP32" s="668"/>
      <c r="BQ32" s="691"/>
      <c r="BR32" s="693">
        <v>98.9</v>
      </c>
      <c r="BS32" s="668"/>
      <c r="BT32" s="668"/>
      <c r="BU32" s="668"/>
      <c r="BV32" s="668"/>
      <c r="BW32" s="668"/>
      <c r="BX32" s="642">
        <v>98.4</v>
      </c>
      <c r="BY32" s="668"/>
      <c r="BZ32" s="668"/>
      <c r="CA32" s="668"/>
      <c r="CB32" s="691"/>
      <c r="CD32" s="676"/>
      <c r="CE32" s="677"/>
      <c r="CF32" s="633" t="s">
        <v>305</v>
      </c>
      <c r="CG32" s="634"/>
      <c r="CH32" s="634"/>
      <c r="CI32" s="634"/>
      <c r="CJ32" s="634"/>
      <c r="CK32" s="634"/>
      <c r="CL32" s="634"/>
      <c r="CM32" s="634"/>
      <c r="CN32" s="634"/>
      <c r="CO32" s="634"/>
      <c r="CP32" s="634"/>
      <c r="CQ32" s="635"/>
      <c r="CR32" s="636">
        <v>159</v>
      </c>
      <c r="CS32" s="637"/>
      <c r="CT32" s="637"/>
      <c r="CU32" s="637"/>
      <c r="CV32" s="637"/>
      <c r="CW32" s="637"/>
      <c r="CX32" s="637"/>
      <c r="CY32" s="638"/>
      <c r="CZ32" s="641">
        <v>0</v>
      </c>
      <c r="DA32" s="666"/>
      <c r="DB32" s="666"/>
      <c r="DC32" s="670"/>
      <c r="DD32" s="645">
        <v>159</v>
      </c>
      <c r="DE32" s="637"/>
      <c r="DF32" s="637"/>
      <c r="DG32" s="637"/>
      <c r="DH32" s="637"/>
      <c r="DI32" s="637"/>
      <c r="DJ32" s="637"/>
      <c r="DK32" s="638"/>
      <c r="DL32" s="645">
        <v>159</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2">
      <c r="B33" s="633" t="s">
        <v>306</v>
      </c>
      <c r="C33" s="634"/>
      <c r="D33" s="634"/>
      <c r="E33" s="634"/>
      <c r="F33" s="634"/>
      <c r="G33" s="634"/>
      <c r="H33" s="634"/>
      <c r="I33" s="634"/>
      <c r="J33" s="634"/>
      <c r="K33" s="634"/>
      <c r="L33" s="634"/>
      <c r="M33" s="634"/>
      <c r="N33" s="634"/>
      <c r="O33" s="634"/>
      <c r="P33" s="634"/>
      <c r="Q33" s="635"/>
      <c r="R33" s="636">
        <v>22224</v>
      </c>
      <c r="S33" s="637"/>
      <c r="T33" s="637"/>
      <c r="U33" s="637"/>
      <c r="V33" s="637"/>
      <c r="W33" s="637"/>
      <c r="X33" s="637"/>
      <c r="Y33" s="638"/>
      <c r="Z33" s="639">
        <v>0.3</v>
      </c>
      <c r="AA33" s="639"/>
      <c r="AB33" s="639"/>
      <c r="AC33" s="639"/>
      <c r="AD33" s="640" t="s">
        <v>122</v>
      </c>
      <c r="AE33" s="640"/>
      <c r="AF33" s="640"/>
      <c r="AG33" s="640"/>
      <c r="AH33" s="640"/>
      <c r="AI33" s="640"/>
      <c r="AJ33" s="640"/>
      <c r="AK33" s="640"/>
      <c r="AL33" s="641" t="s">
        <v>122</v>
      </c>
      <c r="AM33" s="642"/>
      <c r="AN33" s="642"/>
      <c r="AO33" s="643"/>
      <c r="AP33" s="686"/>
      <c r="AQ33" s="687"/>
      <c r="AR33" s="687"/>
      <c r="AS33" s="687"/>
      <c r="AT33" s="690"/>
      <c r="AU33" s="201"/>
      <c r="AV33" s="201"/>
      <c r="AW33" s="201"/>
      <c r="AX33" s="657" t="s">
        <v>307</v>
      </c>
      <c r="AY33" s="658"/>
      <c r="AZ33" s="658"/>
      <c r="BA33" s="658"/>
      <c r="BB33" s="658"/>
      <c r="BC33" s="658"/>
      <c r="BD33" s="658"/>
      <c r="BE33" s="658"/>
      <c r="BF33" s="659"/>
      <c r="BG33" s="694">
        <v>99.2</v>
      </c>
      <c r="BH33" s="695"/>
      <c r="BI33" s="695"/>
      <c r="BJ33" s="695"/>
      <c r="BK33" s="695"/>
      <c r="BL33" s="695"/>
      <c r="BM33" s="696">
        <v>93.5</v>
      </c>
      <c r="BN33" s="695"/>
      <c r="BO33" s="695"/>
      <c r="BP33" s="695"/>
      <c r="BQ33" s="697"/>
      <c r="BR33" s="694">
        <v>99.2</v>
      </c>
      <c r="BS33" s="695"/>
      <c r="BT33" s="695"/>
      <c r="BU33" s="695"/>
      <c r="BV33" s="695"/>
      <c r="BW33" s="695"/>
      <c r="BX33" s="696">
        <v>93.4</v>
      </c>
      <c r="BY33" s="695"/>
      <c r="BZ33" s="695"/>
      <c r="CA33" s="695"/>
      <c r="CB33" s="697"/>
      <c r="CD33" s="633" t="s">
        <v>308</v>
      </c>
      <c r="CE33" s="634"/>
      <c r="CF33" s="634"/>
      <c r="CG33" s="634"/>
      <c r="CH33" s="634"/>
      <c r="CI33" s="634"/>
      <c r="CJ33" s="634"/>
      <c r="CK33" s="634"/>
      <c r="CL33" s="634"/>
      <c r="CM33" s="634"/>
      <c r="CN33" s="634"/>
      <c r="CO33" s="634"/>
      <c r="CP33" s="634"/>
      <c r="CQ33" s="635"/>
      <c r="CR33" s="636">
        <v>3222250</v>
      </c>
      <c r="CS33" s="668"/>
      <c r="CT33" s="668"/>
      <c r="CU33" s="668"/>
      <c r="CV33" s="668"/>
      <c r="CW33" s="668"/>
      <c r="CX33" s="668"/>
      <c r="CY33" s="669"/>
      <c r="CZ33" s="641">
        <v>46.2</v>
      </c>
      <c r="DA33" s="666"/>
      <c r="DB33" s="666"/>
      <c r="DC33" s="670"/>
      <c r="DD33" s="645">
        <v>2406889</v>
      </c>
      <c r="DE33" s="668"/>
      <c r="DF33" s="668"/>
      <c r="DG33" s="668"/>
      <c r="DH33" s="668"/>
      <c r="DI33" s="668"/>
      <c r="DJ33" s="668"/>
      <c r="DK33" s="669"/>
      <c r="DL33" s="645">
        <v>2000175</v>
      </c>
      <c r="DM33" s="668"/>
      <c r="DN33" s="668"/>
      <c r="DO33" s="668"/>
      <c r="DP33" s="668"/>
      <c r="DQ33" s="668"/>
      <c r="DR33" s="668"/>
      <c r="DS33" s="668"/>
      <c r="DT33" s="668"/>
      <c r="DU33" s="668"/>
      <c r="DV33" s="669"/>
      <c r="DW33" s="641">
        <v>44.7</v>
      </c>
      <c r="DX33" s="666"/>
      <c r="DY33" s="666"/>
      <c r="DZ33" s="666"/>
      <c r="EA33" s="666"/>
      <c r="EB33" s="666"/>
      <c r="EC33" s="667"/>
    </row>
    <row r="34" spans="2:133" ht="11.25" customHeight="1" x14ac:dyDescent="0.2">
      <c r="B34" s="633" t="s">
        <v>309</v>
      </c>
      <c r="C34" s="634"/>
      <c r="D34" s="634"/>
      <c r="E34" s="634"/>
      <c r="F34" s="634"/>
      <c r="G34" s="634"/>
      <c r="H34" s="634"/>
      <c r="I34" s="634"/>
      <c r="J34" s="634"/>
      <c r="K34" s="634"/>
      <c r="L34" s="634"/>
      <c r="M34" s="634"/>
      <c r="N34" s="634"/>
      <c r="O34" s="634"/>
      <c r="P34" s="634"/>
      <c r="Q34" s="635"/>
      <c r="R34" s="636">
        <v>35542</v>
      </c>
      <c r="S34" s="637"/>
      <c r="T34" s="637"/>
      <c r="U34" s="637"/>
      <c r="V34" s="637"/>
      <c r="W34" s="637"/>
      <c r="X34" s="637"/>
      <c r="Y34" s="638"/>
      <c r="Z34" s="639">
        <v>0.5</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310</v>
      </c>
      <c r="CE34" s="634"/>
      <c r="CF34" s="634"/>
      <c r="CG34" s="634"/>
      <c r="CH34" s="634"/>
      <c r="CI34" s="634"/>
      <c r="CJ34" s="634"/>
      <c r="CK34" s="634"/>
      <c r="CL34" s="634"/>
      <c r="CM34" s="634"/>
      <c r="CN34" s="634"/>
      <c r="CO34" s="634"/>
      <c r="CP34" s="634"/>
      <c r="CQ34" s="635"/>
      <c r="CR34" s="636">
        <v>1394408</v>
      </c>
      <c r="CS34" s="637"/>
      <c r="CT34" s="637"/>
      <c r="CU34" s="637"/>
      <c r="CV34" s="637"/>
      <c r="CW34" s="637"/>
      <c r="CX34" s="637"/>
      <c r="CY34" s="638"/>
      <c r="CZ34" s="641">
        <v>20</v>
      </c>
      <c r="DA34" s="666"/>
      <c r="DB34" s="666"/>
      <c r="DC34" s="670"/>
      <c r="DD34" s="645">
        <v>888891</v>
      </c>
      <c r="DE34" s="637"/>
      <c r="DF34" s="637"/>
      <c r="DG34" s="637"/>
      <c r="DH34" s="637"/>
      <c r="DI34" s="637"/>
      <c r="DJ34" s="637"/>
      <c r="DK34" s="638"/>
      <c r="DL34" s="645">
        <v>720355</v>
      </c>
      <c r="DM34" s="637"/>
      <c r="DN34" s="637"/>
      <c r="DO34" s="637"/>
      <c r="DP34" s="637"/>
      <c r="DQ34" s="637"/>
      <c r="DR34" s="637"/>
      <c r="DS34" s="637"/>
      <c r="DT34" s="637"/>
      <c r="DU34" s="637"/>
      <c r="DV34" s="638"/>
      <c r="DW34" s="641">
        <v>16.100000000000001</v>
      </c>
      <c r="DX34" s="666"/>
      <c r="DY34" s="666"/>
      <c r="DZ34" s="666"/>
      <c r="EA34" s="666"/>
      <c r="EB34" s="666"/>
      <c r="EC34" s="667"/>
    </row>
    <row r="35" spans="2:133" ht="11.25" customHeight="1" x14ac:dyDescent="0.2">
      <c r="B35" s="633" t="s">
        <v>311</v>
      </c>
      <c r="C35" s="634"/>
      <c r="D35" s="634"/>
      <c r="E35" s="634"/>
      <c r="F35" s="634"/>
      <c r="G35" s="634"/>
      <c r="H35" s="634"/>
      <c r="I35" s="634"/>
      <c r="J35" s="634"/>
      <c r="K35" s="634"/>
      <c r="L35" s="634"/>
      <c r="M35" s="634"/>
      <c r="N35" s="634"/>
      <c r="O35" s="634"/>
      <c r="P35" s="634"/>
      <c r="Q35" s="635"/>
      <c r="R35" s="636">
        <v>169542</v>
      </c>
      <c r="S35" s="637"/>
      <c r="T35" s="637"/>
      <c r="U35" s="637"/>
      <c r="V35" s="637"/>
      <c r="W35" s="637"/>
      <c r="X35" s="637"/>
      <c r="Y35" s="638"/>
      <c r="Z35" s="639">
        <v>2.4</v>
      </c>
      <c r="AA35" s="639"/>
      <c r="AB35" s="639"/>
      <c r="AC35" s="639"/>
      <c r="AD35" s="640" t="s">
        <v>122</v>
      </c>
      <c r="AE35" s="640"/>
      <c r="AF35" s="640"/>
      <c r="AG35" s="640"/>
      <c r="AH35" s="640"/>
      <c r="AI35" s="640"/>
      <c r="AJ35" s="640"/>
      <c r="AK35" s="640"/>
      <c r="AL35" s="641" t="s">
        <v>122</v>
      </c>
      <c r="AM35" s="642"/>
      <c r="AN35" s="642"/>
      <c r="AO35" s="643"/>
      <c r="AP35" s="206"/>
      <c r="AQ35" s="618" t="s">
        <v>312</v>
      </c>
      <c r="AR35" s="619"/>
      <c r="AS35" s="619"/>
      <c r="AT35" s="619"/>
      <c r="AU35" s="619"/>
      <c r="AV35" s="619"/>
      <c r="AW35" s="619"/>
      <c r="AX35" s="619"/>
      <c r="AY35" s="619"/>
      <c r="AZ35" s="619"/>
      <c r="BA35" s="619"/>
      <c r="BB35" s="619"/>
      <c r="BC35" s="619"/>
      <c r="BD35" s="619"/>
      <c r="BE35" s="619"/>
      <c r="BF35" s="620"/>
      <c r="BG35" s="618" t="s">
        <v>313</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314</v>
      </c>
      <c r="CE35" s="634"/>
      <c r="CF35" s="634"/>
      <c r="CG35" s="634"/>
      <c r="CH35" s="634"/>
      <c r="CI35" s="634"/>
      <c r="CJ35" s="634"/>
      <c r="CK35" s="634"/>
      <c r="CL35" s="634"/>
      <c r="CM35" s="634"/>
      <c r="CN35" s="634"/>
      <c r="CO35" s="634"/>
      <c r="CP35" s="634"/>
      <c r="CQ35" s="635"/>
      <c r="CR35" s="636">
        <v>34240</v>
      </c>
      <c r="CS35" s="668"/>
      <c r="CT35" s="668"/>
      <c r="CU35" s="668"/>
      <c r="CV35" s="668"/>
      <c r="CW35" s="668"/>
      <c r="CX35" s="668"/>
      <c r="CY35" s="669"/>
      <c r="CZ35" s="641">
        <v>0.5</v>
      </c>
      <c r="DA35" s="666"/>
      <c r="DB35" s="666"/>
      <c r="DC35" s="670"/>
      <c r="DD35" s="645">
        <v>32505</v>
      </c>
      <c r="DE35" s="668"/>
      <c r="DF35" s="668"/>
      <c r="DG35" s="668"/>
      <c r="DH35" s="668"/>
      <c r="DI35" s="668"/>
      <c r="DJ35" s="668"/>
      <c r="DK35" s="669"/>
      <c r="DL35" s="645">
        <v>32187</v>
      </c>
      <c r="DM35" s="668"/>
      <c r="DN35" s="668"/>
      <c r="DO35" s="668"/>
      <c r="DP35" s="668"/>
      <c r="DQ35" s="668"/>
      <c r="DR35" s="668"/>
      <c r="DS35" s="668"/>
      <c r="DT35" s="668"/>
      <c r="DU35" s="668"/>
      <c r="DV35" s="669"/>
      <c r="DW35" s="641">
        <v>0.7</v>
      </c>
      <c r="DX35" s="666"/>
      <c r="DY35" s="666"/>
      <c r="DZ35" s="666"/>
      <c r="EA35" s="666"/>
      <c r="EB35" s="666"/>
      <c r="EC35" s="667"/>
    </row>
    <row r="36" spans="2:133" ht="11.25" customHeight="1" x14ac:dyDescent="0.2">
      <c r="B36" s="633" t="s">
        <v>315</v>
      </c>
      <c r="C36" s="634"/>
      <c r="D36" s="634"/>
      <c r="E36" s="634"/>
      <c r="F36" s="634"/>
      <c r="G36" s="634"/>
      <c r="H36" s="634"/>
      <c r="I36" s="634"/>
      <c r="J36" s="634"/>
      <c r="K36" s="634"/>
      <c r="L36" s="634"/>
      <c r="M36" s="634"/>
      <c r="N36" s="634"/>
      <c r="O36" s="634"/>
      <c r="P36" s="634"/>
      <c r="Q36" s="635"/>
      <c r="R36" s="636">
        <v>118256</v>
      </c>
      <c r="S36" s="637"/>
      <c r="T36" s="637"/>
      <c r="U36" s="637"/>
      <c r="V36" s="637"/>
      <c r="W36" s="637"/>
      <c r="X36" s="637"/>
      <c r="Y36" s="638"/>
      <c r="Z36" s="639">
        <v>1.7</v>
      </c>
      <c r="AA36" s="639"/>
      <c r="AB36" s="639"/>
      <c r="AC36" s="639"/>
      <c r="AD36" s="640" t="s">
        <v>122</v>
      </c>
      <c r="AE36" s="640"/>
      <c r="AF36" s="640"/>
      <c r="AG36" s="640"/>
      <c r="AH36" s="640"/>
      <c r="AI36" s="640"/>
      <c r="AJ36" s="640"/>
      <c r="AK36" s="640"/>
      <c r="AL36" s="641" t="s">
        <v>122</v>
      </c>
      <c r="AM36" s="642"/>
      <c r="AN36" s="642"/>
      <c r="AO36" s="643"/>
      <c r="AP36" s="206"/>
      <c r="AQ36" s="702" t="s">
        <v>316</v>
      </c>
      <c r="AR36" s="703"/>
      <c r="AS36" s="703"/>
      <c r="AT36" s="703"/>
      <c r="AU36" s="703"/>
      <c r="AV36" s="703"/>
      <c r="AW36" s="703"/>
      <c r="AX36" s="703"/>
      <c r="AY36" s="704"/>
      <c r="AZ36" s="625">
        <v>861215</v>
      </c>
      <c r="BA36" s="626"/>
      <c r="BB36" s="626"/>
      <c r="BC36" s="626"/>
      <c r="BD36" s="626"/>
      <c r="BE36" s="626"/>
      <c r="BF36" s="698"/>
      <c r="BG36" s="622" t="s">
        <v>317</v>
      </c>
      <c r="BH36" s="623"/>
      <c r="BI36" s="623"/>
      <c r="BJ36" s="623"/>
      <c r="BK36" s="623"/>
      <c r="BL36" s="623"/>
      <c r="BM36" s="623"/>
      <c r="BN36" s="623"/>
      <c r="BO36" s="623"/>
      <c r="BP36" s="623"/>
      <c r="BQ36" s="623"/>
      <c r="BR36" s="623"/>
      <c r="BS36" s="623"/>
      <c r="BT36" s="623"/>
      <c r="BU36" s="624"/>
      <c r="BV36" s="625">
        <v>23356</v>
      </c>
      <c r="BW36" s="626"/>
      <c r="BX36" s="626"/>
      <c r="BY36" s="626"/>
      <c r="BZ36" s="626"/>
      <c r="CA36" s="626"/>
      <c r="CB36" s="698"/>
      <c r="CD36" s="633" t="s">
        <v>318</v>
      </c>
      <c r="CE36" s="634"/>
      <c r="CF36" s="634"/>
      <c r="CG36" s="634"/>
      <c r="CH36" s="634"/>
      <c r="CI36" s="634"/>
      <c r="CJ36" s="634"/>
      <c r="CK36" s="634"/>
      <c r="CL36" s="634"/>
      <c r="CM36" s="634"/>
      <c r="CN36" s="634"/>
      <c r="CO36" s="634"/>
      <c r="CP36" s="634"/>
      <c r="CQ36" s="635"/>
      <c r="CR36" s="636">
        <v>1014655</v>
      </c>
      <c r="CS36" s="637"/>
      <c r="CT36" s="637"/>
      <c r="CU36" s="637"/>
      <c r="CV36" s="637"/>
      <c r="CW36" s="637"/>
      <c r="CX36" s="637"/>
      <c r="CY36" s="638"/>
      <c r="CZ36" s="641">
        <v>14.5</v>
      </c>
      <c r="DA36" s="666"/>
      <c r="DB36" s="666"/>
      <c r="DC36" s="670"/>
      <c r="DD36" s="645">
        <v>850564</v>
      </c>
      <c r="DE36" s="637"/>
      <c r="DF36" s="637"/>
      <c r="DG36" s="637"/>
      <c r="DH36" s="637"/>
      <c r="DI36" s="637"/>
      <c r="DJ36" s="637"/>
      <c r="DK36" s="638"/>
      <c r="DL36" s="645">
        <v>680269</v>
      </c>
      <c r="DM36" s="637"/>
      <c r="DN36" s="637"/>
      <c r="DO36" s="637"/>
      <c r="DP36" s="637"/>
      <c r="DQ36" s="637"/>
      <c r="DR36" s="637"/>
      <c r="DS36" s="637"/>
      <c r="DT36" s="637"/>
      <c r="DU36" s="637"/>
      <c r="DV36" s="638"/>
      <c r="DW36" s="641">
        <v>15.2</v>
      </c>
      <c r="DX36" s="666"/>
      <c r="DY36" s="666"/>
      <c r="DZ36" s="666"/>
      <c r="EA36" s="666"/>
      <c r="EB36" s="666"/>
      <c r="EC36" s="667"/>
    </row>
    <row r="37" spans="2:133" ht="11.25" customHeight="1" x14ac:dyDescent="0.2">
      <c r="B37" s="633" t="s">
        <v>319</v>
      </c>
      <c r="C37" s="634"/>
      <c r="D37" s="634"/>
      <c r="E37" s="634"/>
      <c r="F37" s="634"/>
      <c r="G37" s="634"/>
      <c r="H37" s="634"/>
      <c r="I37" s="634"/>
      <c r="J37" s="634"/>
      <c r="K37" s="634"/>
      <c r="L37" s="634"/>
      <c r="M37" s="634"/>
      <c r="N37" s="634"/>
      <c r="O37" s="634"/>
      <c r="P37" s="634"/>
      <c r="Q37" s="635"/>
      <c r="R37" s="636">
        <v>169710</v>
      </c>
      <c r="S37" s="637"/>
      <c r="T37" s="637"/>
      <c r="U37" s="637"/>
      <c r="V37" s="637"/>
      <c r="W37" s="637"/>
      <c r="X37" s="637"/>
      <c r="Y37" s="638"/>
      <c r="Z37" s="639">
        <v>2.4</v>
      </c>
      <c r="AA37" s="639"/>
      <c r="AB37" s="639"/>
      <c r="AC37" s="639"/>
      <c r="AD37" s="640">
        <v>613</v>
      </c>
      <c r="AE37" s="640"/>
      <c r="AF37" s="640"/>
      <c r="AG37" s="640"/>
      <c r="AH37" s="640"/>
      <c r="AI37" s="640"/>
      <c r="AJ37" s="640"/>
      <c r="AK37" s="640"/>
      <c r="AL37" s="641">
        <v>0</v>
      </c>
      <c r="AM37" s="642"/>
      <c r="AN37" s="642"/>
      <c r="AO37" s="643"/>
      <c r="AQ37" s="699" t="s">
        <v>320</v>
      </c>
      <c r="AR37" s="700"/>
      <c r="AS37" s="700"/>
      <c r="AT37" s="700"/>
      <c r="AU37" s="700"/>
      <c r="AV37" s="700"/>
      <c r="AW37" s="700"/>
      <c r="AX37" s="700"/>
      <c r="AY37" s="701"/>
      <c r="AZ37" s="636">
        <v>142369</v>
      </c>
      <c r="BA37" s="637"/>
      <c r="BB37" s="637"/>
      <c r="BC37" s="637"/>
      <c r="BD37" s="668"/>
      <c r="BE37" s="668"/>
      <c r="BF37" s="691"/>
      <c r="BG37" s="633" t="s">
        <v>321</v>
      </c>
      <c r="BH37" s="634"/>
      <c r="BI37" s="634"/>
      <c r="BJ37" s="634"/>
      <c r="BK37" s="634"/>
      <c r="BL37" s="634"/>
      <c r="BM37" s="634"/>
      <c r="BN37" s="634"/>
      <c r="BO37" s="634"/>
      <c r="BP37" s="634"/>
      <c r="BQ37" s="634"/>
      <c r="BR37" s="634"/>
      <c r="BS37" s="634"/>
      <c r="BT37" s="634"/>
      <c r="BU37" s="635"/>
      <c r="BV37" s="636">
        <v>15180</v>
      </c>
      <c r="BW37" s="637"/>
      <c r="BX37" s="637"/>
      <c r="BY37" s="637"/>
      <c r="BZ37" s="637"/>
      <c r="CA37" s="637"/>
      <c r="CB37" s="646"/>
      <c r="CD37" s="633" t="s">
        <v>322</v>
      </c>
      <c r="CE37" s="634"/>
      <c r="CF37" s="634"/>
      <c r="CG37" s="634"/>
      <c r="CH37" s="634"/>
      <c r="CI37" s="634"/>
      <c r="CJ37" s="634"/>
      <c r="CK37" s="634"/>
      <c r="CL37" s="634"/>
      <c r="CM37" s="634"/>
      <c r="CN37" s="634"/>
      <c r="CO37" s="634"/>
      <c r="CP37" s="634"/>
      <c r="CQ37" s="635"/>
      <c r="CR37" s="636">
        <v>431420</v>
      </c>
      <c r="CS37" s="668"/>
      <c r="CT37" s="668"/>
      <c r="CU37" s="668"/>
      <c r="CV37" s="668"/>
      <c r="CW37" s="668"/>
      <c r="CX37" s="668"/>
      <c r="CY37" s="669"/>
      <c r="CZ37" s="641">
        <v>6.2</v>
      </c>
      <c r="DA37" s="666"/>
      <c r="DB37" s="666"/>
      <c r="DC37" s="670"/>
      <c r="DD37" s="645">
        <v>431107</v>
      </c>
      <c r="DE37" s="668"/>
      <c r="DF37" s="668"/>
      <c r="DG37" s="668"/>
      <c r="DH37" s="668"/>
      <c r="DI37" s="668"/>
      <c r="DJ37" s="668"/>
      <c r="DK37" s="669"/>
      <c r="DL37" s="645">
        <v>405488</v>
      </c>
      <c r="DM37" s="668"/>
      <c r="DN37" s="668"/>
      <c r="DO37" s="668"/>
      <c r="DP37" s="668"/>
      <c r="DQ37" s="668"/>
      <c r="DR37" s="668"/>
      <c r="DS37" s="668"/>
      <c r="DT37" s="668"/>
      <c r="DU37" s="668"/>
      <c r="DV37" s="669"/>
      <c r="DW37" s="641">
        <v>9.1</v>
      </c>
      <c r="DX37" s="666"/>
      <c r="DY37" s="666"/>
      <c r="DZ37" s="666"/>
      <c r="EA37" s="666"/>
      <c r="EB37" s="666"/>
      <c r="EC37" s="667"/>
    </row>
    <row r="38" spans="2:133" ht="11.25" customHeight="1" x14ac:dyDescent="0.2">
      <c r="B38" s="633" t="s">
        <v>323</v>
      </c>
      <c r="C38" s="634"/>
      <c r="D38" s="634"/>
      <c r="E38" s="634"/>
      <c r="F38" s="634"/>
      <c r="G38" s="634"/>
      <c r="H38" s="634"/>
      <c r="I38" s="634"/>
      <c r="J38" s="634"/>
      <c r="K38" s="634"/>
      <c r="L38" s="634"/>
      <c r="M38" s="634"/>
      <c r="N38" s="634"/>
      <c r="O38" s="634"/>
      <c r="P38" s="634"/>
      <c r="Q38" s="635"/>
      <c r="R38" s="636">
        <v>117500</v>
      </c>
      <c r="S38" s="637"/>
      <c r="T38" s="637"/>
      <c r="U38" s="637"/>
      <c r="V38" s="637"/>
      <c r="W38" s="637"/>
      <c r="X38" s="637"/>
      <c r="Y38" s="638"/>
      <c r="Z38" s="639">
        <v>1.7</v>
      </c>
      <c r="AA38" s="639"/>
      <c r="AB38" s="639"/>
      <c r="AC38" s="639"/>
      <c r="AD38" s="640" t="s">
        <v>122</v>
      </c>
      <c r="AE38" s="640"/>
      <c r="AF38" s="640"/>
      <c r="AG38" s="640"/>
      <c r="AH38" s="640"/>
      <c r="AI38" s="640"/>
      <c r="AJ38" s="640"/>
      <c r="AK38" s="640"/>
      <c r="AL38" s="641" t="s">
        <v>122</v>
      </c>
      <c r="AM38" s="642"/>
      <c r="AN38" s="642"/>
      <c r="AO38" s="643"/>
      <c r="AQ38" s="699" t="s">
        <v>324</v>
      </c>
      <c r="AR38" s="700"/>
      <c r="AS38" s="700"/>
      <c r="AT38" s="700"/>
      <c r="AU38" s="700"/>
      <c r="AV38" s="700"/>
      <c r="AW38" s="700"/>
      <c r="AX38" s="700"/>
      <c r="AY38" s="701"/>
      <c r="AZ38" s="636" t="s">
        <v>122</v>
      </c>
      <c r="BA38" s="637"/>
      <c r="BB38" s="637"/>
      <c r="BC38" s="637"/>
      <c r="BD38" s="668"/>
      <c r="BE38" s="668"/>
      <c r="BF38" s="691"/>
      <c r="BG38" s="633" t="s">
        <v>325</v>
      </c>
      <c r="BH38" s="634"/>
      <c r="BI38" s="634"/>
      <c r="BJ38" s="634"/>
      <c r="BK38" s="634"/>
      <c r="BL38" s="634"/>
      <c r="BM38" s="634"/>
      <c r="BN38" s="634"/>
      <c r="BO38" s="634"/>
      <c r="BP38" s="634"/>
      <c r="BQ38" s="634"/>
      <c r="BR38" s="634"/>
      <c r="BS38" s="634"/>
      <c r="BT38" s="634"/>
      <c r="BU38" s="635"/>
      <c r="BV38" s="636">
        <v>1899</v>
      </c>
      <c r="BW38" s="637"/>
      <c r="BX38" s="637"/>
      <c r="BY38" s="637"/>
      <c r="BZ38" s="637"/>
      <c r="CA38" s="637"/>
      <c r="CB38" s="646"/>
      <c r="CD38" s="633" t="s">
        <v>326</v>
      </c>
      <c r="CE38" s="634"/>
      <c r="CF38" s="634"/>
      <c r="CG38" s="634"/>
      <c r="CH38" s="634"/>
      <c r="CI38" s="634"/>
      <c r="CJ38" s="634"/>
      <c r="CK38" s="634"/>
      <c r="CL38" s="634"/>
      <c r="CM38" s="634"/>
      <c r="CN38" s="634"/>
      <c r="CO38" s="634"/>
      <c r="CP38" s="634"/>
      <c r="CQ38" s="635"/>
      <c r="CR38" s="636">
        <v>718846</v>
      </c>
      <c r="CS38" s="637"/>
      <c r="CT38" s="637"/>
      <c r="CU38" s="637"/>
      <c r="CV38" s="637"/>
      <c r="CW38" s="637"/>
      <c r="CX38" s="637"/>
      <c r="CY38" s="638"/>
      <c r="CZ38" s="641">
        <v>10.3</v>
      </c>
      <c r="DA38" s="666"/>
      <c r="DB38" s="666"/>
      <c r="DC38" s="670"/>
      <c r="DD38" s="645">
        <v>576105</v>
      </c>
      <c r="DE38" s="637"/>
      <c r="DF38" s="637"/>
      <c r="DG38" s="637"/>
      <c r="DH38" s="637"/>
      <c r="DI38" s="637"/>
      <c r="DJ38" s="637"/>
      <c r="DK38" s="638"/>
      <c r="DL38" s="645">
        <v>567364</v>
      </c>
      <c r="DM38" s="637"/>
      <c r="DN38" s="637"/>
      <c r="DO38" s="637"/>
      <c r="DP38" s="637"/>
      <c r="DQ38" s="637"/>
      <c r="DR38" s="637"/>
      <c r="DS38" s="637"/>
      <c r="DT38" s="637"/>
      <c r="DU38" s="637"/>
      <c r="DV38" s="638"/>
      <c r="DW38" s="641">
        <v>12.7</v>
      </c>
      <c r="DX38" s="666"/>
      <c r="DY38" s="666"/>
      <c r="DZ38" s="666"/>
      <c r="EA38" s="666"/>
      <c r="EB38" s="666"/>
      <c r="EC38" s="667"/>
    </row>
    <row r="39" spans="2:133" ht="11.25" customHeight="1" x14ac:dyDescent="0.2">
      <c r="B39" s="633" t="s">
        <v>327</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328</v>
      </c>
      <c r="AR39" s="700"/>
      <c r="AS39" s="700"/>
      <c r="AT39" s="700"/>
      <c r="AU39" s="700"/>
      <c r="AV39" s="700"/>
      <c r="AW39" s="700"/>
      <c r="AX39" s="700"/>
      <c r="AY39" s="701"/>
      <c r="AZ39" s="636" t="s">
        <v>122</v>
      </c>
      <c r="BA39" s="637"/>
      <c r="BB39" s="637"/>
      <c r="BC39" s="637"/>
      <c r="BD39" s="668"/>
      <c r="BE39" s="668"/>
      <c r="BF39" s="691"/>
      <c r="BG39" s="633" t="s">
        <v>329</v>
      </c>
      <c r="BH39" s="634"/>
      <c r="BI39" s="634"/>
      <c r="BJ39" s="634"/>
      <c r="BK39" s="634"/>
      <c r="BL39" s="634"/>
      <c r="BM39" s="634"/>
      <c r="BN39" s="634"/>
      <c r="BO39" s="634"/>
      <c r="BP39" s="634"/>
      <c r="BQ39" s="634"/>
      <c r="BR39" s="634"/>
      <c r="BS39" s="634"/>
      <c r="BT39" s="634"/>
      <c r="BU39" s="635"/>
      <c r="BV39" s="636">
        <v>2938</v>
      </c>
      <c r="BW39" s="637"/>
      <c r="BX39" s="637"/>
      <c r="BY39" s="637"/>
      <c r="BZ39" s="637"/>
      <c r="CA39" s="637"/>
      <c r="CB39" s="646"/>
      <c r="CD39" s="633" t="s">
        <v>330</v>
      </c>
      <c r="CE39" s="634"/>
      <c r="CF39" s="634"/>
      <c r="CG39" s="634"/>
      <c r="CH39" s="634"/>
      <c r="CI39" s="634"/>
      <c r="CJ39" s="634"/>
      <c r="CK39" s="634"/>
      <c r="CL39" s="634"/>
      <c r="CM39" s="634"/>
      <c r="CN39" s="634"/>
      <c r="CO39" s="634"/>
      <c r="CP39" s="634"/>
      <c r="CQ39" s="635"/>
      <c r="CR39" s="636">
        <v>60101</v>
      </c>
      <c r="CS39" s="668"/>
      <c r="CT39" s="668"/>
      <c r="CU39" s="668"/>
      <c r="CV39" s="668"/>
      <c r="CW39" s="668"/>
      <c r="CX39" s="668"/>
      <c r="CY39" s="669"/>
      <c r="CZ39" s="641">
        <v>0.9</v>
      </c>
      <c r="DA39" s="666"/>
      <c r="DB39" s="666"/>
      <c r="DC39" s="670"/>
      <c r="DD39" s="645">
        <v>58824</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331</v>
      </c>
      <c r="C40" s="634"/>
      <c r="D40" s="634"/>
      <c r="E40" s="634"/>
      <c r="F40" s="634"/>
      <c r="G40" s="634"/>
      <c r="H40" s="634"/>
      <c r="I40" s="634"/>
      <c r="J40" s="634"/>
      <c r="K40" s="634"/>
      <c r="L40" s="634"/>
      <c r="M40" s="634"/>
      <c r="N40" s="634"/>
      <c r="O40" s="634"/>
      <c r="P40" s="634"/>
      <c r="Q40" s="635"/>
      <c r="R40" s="636">
        <v>12500</v>
      </c>
      <c r="S40" s="637"/>
      <c r="T40" s="637"/>
      <c r="U40" s="637"/>
      <c r="V40" s="637"/>
      <c r="W40" s="637"/>
      <c r="X40" s="637"/>
      <c r="Y40" s="638"/>
      <c r="Z40" s="639">
        <v>0.2</v>
      </c>
      <c r="AA40" s="639"/>
      <c r="AB40" s="639"/>
      <c r="AC40" s="639"/>
      <c r="AD40" s="640" t="s">
        <v>122</v>
      </c>
      <c r="AE40" s="640"/>
      <c r="AF40" s="640"/>
      <c r="AG40" s="640"/>
      <c r="AH40" s="640"/>
      <c r="AI40" s="640"/>
      <c r="AJ40" s="640"/>
      <c r="AK40" s="640"/>
      <c r="AL40" s="641" t="s">
        <v>122</v>
      </c>
      <c r="AM40" s="642"/>
      <c r="AN40" s="642"/>
      <c r="AO40" s="643"/>
      <c r="AQ40" s="699" t="s">
        <v>332</v>
      </c>
      <c r="AR40" s="700"/>
      <c r="AS40" s="700"/>
      <c r="AT40" s="700"/>
      <c r="AU40" s="700"/>
      <c r="AV40" s="700"/>
      <c r="AW40" s="700"/>
      <c r="AX40" s="700"/>
      <c r="AY40" s="701"/>
      <c r="AZ40" s="636" t="s">
        <v>122</v>
      </c>
      <c r="BA40" s="637"/>
      <c r="BB40" s="637"/>
      <c r="BC40" s="637"/>
      <c r="BD40" s="668"/>
      <c r="BE40" s="668"/>
      <c r="BF40" s="691"/>
      <c r="BG40" s="684" t="s">
        <v>333</v>
      </c>
      <c r="BH40" s="685"/>
      <c r="BI40" s="685"/>
      <c r="BJ40" s="685"/>
      <c r="BK40" s="685"/>
      <c r="BL40" s="202"/>
      <c r="BM40" s="634" t="s">
        <v>334</v>
      </c>
      <c r="BN40" s="634"/>
      <c r="BO40" s="634"/>
      <c r="BP40" s="634"/>
      <c r="BQ40" s="634"/>
      <c r="BR40" s="634"/>
      <c r="BS40" s="634"/>
      <c r="BT40" s="634"/>
      <c r="BU40" s="635"/>
      <c r="BV40" s="636">
        <v>127</v>
      </c>
      <c r="BW40" s="637"/>
      <c r="BX40" s="637"/>
      <c r="BY40" s="637"/>
      <c r="BZ40" s="637"/>
      <c r="CA40" s="637"/>
      <c r="CB40" s="646"/>
      <c r="CD40" s="633" t="s">
        <v>335</v>
      </c>
      <c r="CE40" s="634"/>
      <c r="CF40" s="634"/>
      <c r="CG40" s="634"/>
      <c r="CH40" s="634"/>
      <c r="CI40" s="634"/>
      <c r="CJ40" s="634"/>
      <c r="CK40" s="634"/>
      <c r="CL40" s="634"/>
      <c r="CM40" s="634"/>
      <c r="CN40" s="634"/>
      <c r="CO40" s="634"/>
      <c r="CP40" s="634"/>
      <c r="CQ40" s="635"/>
      <c r="CR40" s="636" t="s">
        <v>122</v>
      </c>
      <c r="CS40" s="637"/>
      <c r="CT40" s="637"/>
      <c r="CU40" s="637"/>
      <c r="CV40" s="637"/>
      <c r="CW40" s="637"/>
      <c r="CX40" s="637"/>
      <c r="CY40" s="638"/>
      <c r="CZ40" s="641" t="s">
        <v>122</v>
      </c>
      <c r="DA40" s="666"/>
      <c r="DB40" s="666"/>
      <c r="DC40" s="670"/>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336</v>
      </c>
      <c r="C41" s="658"/>
      <c r="D41" s="658"/>
      <c r="E41" s="658"/>
      <c r="F41" s="658"/>
      <c r="G41" s="658"/>
      <c r="H41" s="658"/>
      <c r="I41" s="658"/>
      <c r="J41" s="658"/>
      <c r="K41" s="658"/>
      <c r="L41" s="658"/>
      <c r="M41" s="658"/>
      <c r="N41" s="658"/>
      <c r="O41" s="658"/>
      <c r="P41" s="658"/>
      <c r="Q41" s="659"/>
      <c r="R41" s="708">
        <v>7109082</v>
      </c>
      <c r="S41" s="709"/>
      <c r="T41" s="709"/>
      <c r="U41" s="709"/>
      <c r="V41" s="709"/>
      <c r="W41" s="709"/>
      <c r="X41" s="709"/>
      <c r="Y41" s="713"/>
      <c r="Z41" s="714">
        <v>100</v>
      </c>
      <c r="AA41" s="714"/>
      <c r="AB41" s="714"/>
      <c r="AC41" s="714"/>
      <c r="AD41" s="715">
        <v>4461758</v>
      </c>
      <c r="AE41" s="715"/>
      <c r="AF41" s="715"/>
      <c r="AG41" s="715"/>
      <c r="AH41" s="715"/>
      <c r="AI41" s="715"/>
      <c r="AJ41" s="715"/>
      <c r="AK41" s="715"/>
      <c r="AL41" s="716">
        <v>100</v>
      </c>
      <c r="AM41" s="696"/>
      <c r="AN41" s="696"/>
      <c r="AO41" s="717"/>
      <c r="AQ41" s="699" t="s">
        <v>337</v>
      </c>
      <c r="AR41" s="700"/>
      <c r="AS41" s="700"/>
      <c r="AT41" s="700"/>
      <c r="AU41" s="700"/>
      <c r="AV41" s="700"/>
      <c r="AW41" s="700"/>
      <c r="AX41" s="700"/>
      <c r="AY41" s="701"/>
      <c r="AZ41" s="636">
        <v>160253</v>
      </c>
      <c r="BA41" s="637"/>
      <c r="BB41" s="637"/>
      <c r="BC41" s="637"/>
      <c r="BD41" s="668"/>
      <c r="BE41" s="668"/>
      <c r="BF41" s="691"/>
      <c r="BG41" s="684"/>
      <c r="BH41" s="685"/>
      <c r="BI41" s="685"/>
      <c r="BJ41" s="685"/>
      <c r="BK41" s="685"/>
      <c r="BL41" s="202"/>
      <c r="BM41" s="634" t="s">
        <v>338</v>
      </c>
      <c r="BN41" s="634"/>
      <c r="BO41" s="634"/>
      <c r="BP41" s="634"/>
      <c r="BQ41" s="634"/>
      <c r="BR41" s="634"/>
      <c r="BS41" s="634"/>
      <c r="BT41" s="634"/>
      <c r="BU41" s="635"/>
      <c r="BV41" s="636">
        <v>4</v>
      </c>
      <c r="BW41" s="637"/>
      <c r="BX41" s="637"/>
      <c r="BY41" s="637"/>
      <c r="BZ41" s="637"/>
      <c r="CA41" s="637"/>
      <c r="CB41" s="646"/>
      <c r="CD41" s="633" t="s">
        <v>339</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340</v>
      </c>
      <c r="AR42" s="706"/>
      <c r="AS42" s="706"/>
      <c r="AT42" s="706"/>
      <c r="AU42" s="706"/>
      <c r="AV42" s="706"/>
      <c r="AW42" s="706"/>
      <c r="AX42" s="706"/>
      <c r="AY42" s="707"/>
      <c r="AZ42" s="708">
        <v>558593</v>
      </c>
      <c r="BA42" s="709"/>
      <c r="BB42" s="709"/>
      <c r="BC42" s="709"/>
      <c r="BD42" s="695"/>
      <c r="BE42" s="695"/>
      <c r="BF42" s="697"/>
      <c r="BG42" s="686"/>
      <c r="BH42" s="687"/>
      <c r="BI42" s="687"/>
      <c r="BJ42" s="687"/>
      <c r="BK42" s="687"/>
      <c r="BL42" s="203"/>
      <c r="BM42" s="658" t="s">
        <v>341</v>
      </c>
      <c r="BN42" s="658"/>
      <c r="BO42" s="658"/>
      <c r="BP42" s="658"/>
      <c r="BQ42" s="658"/>
      <c r="BR42" s="658"/>
      <c r="BS42" s="658"/>
      <c r="BT42" s="658"/>
      <c r="BU42" s="659"/>
      <c r="BV42" s="708">
        <v>402</v>
      </c>
      <c r="BW42" s="709"/>
      <c r="BX42" s="709"/>
      <c r="BY42" s="709"/>
      <c r="BZ42" s="709"/>
      <c r="CA42" s="709"/>
      <c r="CB42" s="718"/>
      <c r="CD42" s="633" t="s">
        <v>342</v>
      </c>
      <c r="CE42" s="634"/>
      <c r="CF42" s="634"/>
      <c r="CG42" s="634"/>
      <c r="CH42" s="634"/>
      <c r="CI42" s="634"/>
      <c r="CJ42" s="634"/>
      <c r="CK42" s="634"/>
      <c r="CL42" s="634"/>
      <c r="CM42" s="634"/>
      <c r="CN42" s="634"/>
      <c r="CO42" s="634"/>
      <c r="CP42" s="634"/>
      <c r="CQ42" s="635"/>
      <c r="CR42" s="636">
        <v>218793</v>
      </c>
      <c r="CS42" s="668"/>
      <c r="CT42" s="668"/>
      <c r="CU42" s="668"/>
      <c r="CV42" s="668"/>
      <c r="CW42" s="668"/>
      <c r="CX42" s="668"/>
      <c r="CY42" s="669"/>
      <c r="CZ42" s="641">
        <v>3.1</v>
      </c>
      <c r="DA42" s="666"/>
      <c r="DB42" s="666"/>
      <c r="DC42" s="670"/>
      <c r="DD42" s="645">
        <v>93877</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343</v>
      </c>
      <c r="CD43" s="633" t="s">
        <v>344</v>
      </c>
      <c r="CE43" s="634"/>
      <c r="CF43" s="634"/>
      <c r="CG43" s="634"/>
      <c r="CH43" s="634"/>
      <c r="CI43" s="634"/>
      <c r="CJ43" s="634"/>
      <c r="CK43" s="634"/>
      <c r="CL43" s="634"/>
      <c r="CM43" s="634"/>
      <c r="CN43" s="634"/>
      <c r="CO43" s="634"/>
      <c r="CP43" s="634"/>
      <c r="CQ43" s="635"/>
      <c r="CR43" s="636">
        <v>7585</v>
      </c>
      <c r="CS43" s="668"/>
      <c r="CT43" s="668"/>
      <c r="CU43" s="668"/>
      <c r="CV43" s="668"/>
      <c r="CW43" s="668"/>
      <c r="CX43" s="668"/>
      <c r="CY43" s="669"/>
      <c r="CZ43" s="641">
        <v>0.1</v>
      </c>
      <c r="DA43" s="666"/>
      <c r="DB43" s="666"/>
      <c r="DC43" s="670"/>
      <c r="DD43" s="645">
        <v>7585</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345</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293</v>
      </c>
      <c r="CE44" s="673"/>
      <c r="CF44" s="633" t="s">
        <v>346</v>
      </c>
      <c r="CG44" s="634"/>
      <c r="CH44" s="634"/>
      <c r="CI44" s="634"/>
      <c r="CJ44" s="634"/>
      <c r="CK44" s="634"/>
      <c r="CL44" s="634"/>
      <c r="CM44" s="634"/>
      <c r="CN44" s="634"/>
      <c r="CO44" s="634"/>
      <c r="CP44" s="634"/>
      <c r="CQ44" s="635"/>
      <c r="CR44" s="636">
        <v>218793</v>
      </c>
      <c r="CS44" s="637"/>
      <c r="CT44" s="637"/>
      <c r="CU44" s="637"/>
      <c r="CV44" s="637"/>
      <c r="CW44" s="637"/>
      <c r="CX44" s="637"/>
      <c r="CY44" s="638"/>
      <c r="CZ44" s="641">
        <v>3.1</v>
      </c>
      <c r="DA44" s="642"/>
      <c r="DB44" s="642"/>
      <c r="DC44" s="648"/>
      <c r="DD44" s="645">
        <v>93877</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347</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348</v>
      </c>
      <c r="CG45" s="634"/>
      <c r="CH45" s="634"/>
      <c r="CI45" s="634"/>
      <c r="CJ45" s="634"/>
      <c r="CK45" s="634"/>
      <c r="CL45" s="634"/>
      <c r="CM45" s="634"/>
      <c r="CN45" s="634"/>
      <c r="CO45" s="634"/>
      <c r="CP45" s="634"/>
      <c r="CQ45" s="635"/>
      <c r="CR45" s="636">
        <v>20852</v>
      </c>
      <c r="CS45" s="668"/>
      <c r="CT45" s="668"/>
      <c r="CU45" s="668"/>
      <c r="CV45" s="668"/>
      <c r="CW45" s="668"/>
      <c r="CX45" s="668"/>
      <c r="CY45" s="669"/>
      <c r="CZ45" s="641">
        <v>0.3</v>
      </c>
      <c r="DA45" s="666"/>
      <c r="DB45" s="666"/>
      <c r="DC45" s="670"/>
      <c r="DD45" s="645">
        <v>2166</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349</v>
      </c>
      <c r="CG46" s="634"/>
      <c r="CH46" s="634"/>
      <c r="CI46" s="634"/>
      <c r="CJ46" s="634"/>
      <c r="CK46" s="634"/>
      <c r="CL46" s="634"/>
      <c r="CM46" s="634"/>
      <c r="CN46" s="634"/>
      <c r="CO46" s="634"/>
      <c r="CP46" s="634"/>
      <c r="CQ46" s="635"/>
      <c r="CR46" s="636">
        <v>176156</v>
      </c>
      <c r="CS46" s="637"/>
      <c r="CT46" s="637"/>
      <c r="CU46" s="637"/>
      <c r="CV46" s="637"/>
      <c r="CW46" s="637"/>
      <c r="CX46" s="637"/>
      <c r="CY46" s="638"/>
      <c r="CZ46" s="641">
        <v>2.5</v>
      </c>
      <c r="DA46" s="642"/>
      <c r="DB46" s="642"/>
      <c r="DC46" s="648"/>
      <c r="DD46" s="645">
        <v>77026</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350</v>
      </c>
      <c r="CG47" s="634"/>
      <c r="CH47" s="634"/>
      <c r="CI47" s="634"/>
      <c r="CJ47" s="634"/>
      <c r="CK47" s="634"/>
      <c r="CL47" s="634"/>
      <c r="CM47" s="634"/>
      <c r="CN47" s="634"/>
      <c r="CO47" s="634"/>
      <c r="CP47" s="634"/>
      <c r="CQ47" s="635"/>
      <c r="CR47" s="636" t="s">
        <v>122</v>
      </c>
      <c r="CS47" s="668"/>
      <c r="CT47" s="668"/>
      <c r="CU47" s="668"/>
      <c r="CV47" s="668"/>
      <c r="CW47" s="668"/>
      <c r="CX47" s="668"/>
      <c r="CY47" s="669"/>
      <c r="CZ47" s="641" t="s">
        <v>122</v>
      </c>
      <c r="DA47" s="666"/>
      <c r="DB47" s="666"/>
      <c r="DC47" s="670"/>
      <c r="DD47" s="645" t="s">
        <v>122</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351</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352</v>
      </c>
      <c r="CE49" s="658"/>
      <c r="CF49" s="658"/>
      <c r="CG49" s="658"/>
      <c r="CH49" s="658"/>
      <c r="CI49" s="658"/>
      <c r="CJ49" s="658"/>
      <c r="CK49" s="658"/>
      <c r="CL49" s="658"/>
      <c r="CM49" s="658"/>
      <c r="CN49" s="658"/>
      <c r="CO49" s="658"/>
      <c r="CP49" s="658"/>
      <c r="CQ49" s="659"/>
      <c r="CR49" s="708">
        <v>6977629</v>
      </c>
      <c r="CS49" s="695"/>
      <c r="CT49" s="695"/>
      <c r="CU49" s="695"/>
      <c r="CV49" s="695"/>
      <c r="CW49" s="695"/>
      <c r="CX49" s="695"/>
      <c r="CY49" s="724"/>
      <c r="CZ49" s="716">
        <v>100</v>
      </c>
      <c r="DA49" s="725"/>
      <c r="DB49" s="725"/>
      <c r="DC49" s="726"/>
      <c r="DD49" s="727">
        <v>4984992</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5PrrqWUl6QojTECuwrvFfuB0Nm0QgTitDH3aaA8pOwkfi/sBO1shdgUmPtUD60w6D3tyzSu+/PDYASrCyk/tFA==" saltValue="NFFNh/EzvmW7Ml2msUFTX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353</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354</v>
      </c>
      <c r="DK2" s="736"/>
      <c r="DL2" s="736"/>
      <c r="DM2" s="736"/>
      <c r="DN2" s="736"/>
      <c r="DO2" s="737"/>
      <c r="DP2" s="210"/>
      <c r="DQ2" s="735" t="s">
        <v>355</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38" t="s">
        <v>356</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357</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2">
      <c r="A5" s="740" t="s">
        <v>358</v>
      </c>
      <c r="B5" s="741"/>
      <c r="C5" s="741"/>
      <c r="D5" s="741"/>
      <c r="E5" s="741"/>
      <c r="F5" s="741"/>
      <c r="G5" s="741"/>
      <c r="H5" s="741"/>
      <c r="I5" s="741"/>
      <c r="J5" s="741"/>
      <c r="K5" s="741"/>
      <c r="L5" s="741"/>
      <c r="M5" s="741"/>
      <c r="N5" s="741"/>
      <c r="O5" s="741"/>
      <c r="P5" s="742"/>
      <c r="Q5" s="746" t="s">
        <v>359</v>
      </c>
      <c r="R5" s="747"/>
      <c r="S5" s="747"/>
      <c r="T5" s="747"/>
      <c r="U5" s="748"/>
      <c r="V5" s="746" t="s">
        <v>360</v>
      </c>
      <c r="W5" s="747"/>
      <c r="X5" s="747"/>
      <c r="Y5" s="747"/>
      <c r="Z5" s="748"/>
      <c r="AA5" s="746" t="s">
        <v>361</v>
      </c>
      <c r="AB5" s="747"/>
      <c r="AC5" s="747"/>
      <c r="AD5" s="747"/>
      <c r="AE5" s="747"/>
      <c r="AF5" s="752" t="s">
        <v>362</v>
      </c>
      <c r="AG5" s="747"/>
      <c r="AH5" s="747"/>
      <c r="AI5" s="747"/>
      <c r="AJ5" s="753"/>
      <c r="AK5" s="747" t="s">
        <v>363</v>
      </c>
      <c r="AL5" s="747"/>
      <c r="AM5" s="747"/>
      <c r="AN5" s="747"/>
      <c r="AO5" s="748"/>
      <c r="AP5" s="746" t="s">
        <v>364</v>
      </c>
      <c r="AQ5" s="747"/>
      <c r="AR5" s="747"/>
      <c r="AS5" s="747"/>
      <c r="AT5" s="748"/>
      <c r="AU5" s="746" t="s">
        <v>365</v>
      </c>
      <c r="AV5" s="747"/>
      <c r="AW5" s="747"/>
      <c r="AX5" s="747"/>
      <c r="AY5" s="753"/>
      <c r="AZ5" s="214"/>
      <c r="BA5" s="214"/>
      <c r="BB5" s="214"/>
      <c r="BC5" s="214"/>
      <c r="BD5" s="214"/>
      <c r="BE5" s="215"/>
      <c r="BF5" s="215"/>
      <c r="BG5" s="215"/>
      <c r="BH5" s="215"/>
      <c r="BI5" s="215"/>
      <c r="BJ5" s="215"/>
      <c r="BK5" s="215"/>
      <c r="BL5" s="215"/>
      <c r="BM5" s="215"/>
      <c r="BN5" s="215"/>
      <c r="BO5" s="215"/>
      <c r="BP5" s="215"/>
      <c r="BQ5" s="740" t="s">
        <v>366</v>
      </c>
      <c r="BR5" s="741"/>
      <c r="BS5" s="741"/>
      <c r="BT5" s="741"/>
      <c r="BU5" s="741"/>
      <c r="BV5" s="741"/>
      <c r="BW5" s="741"/>
      <c r="BX5" s="741"/>
      <c r="BY5" s="741"/>
      <c r="BZ5" s="741"/>
      <c r="CA5" s="741"/>
      <c r="CB5" s="741"/>
      <c r="CC5" s="741"/>
      <c r="CD5" s="741"/>
      <c r="CE5" s="741"/>
      <c r="CF5" s="741"/>
      <c r="CG5" s="742"/>
      <c r="CH5" s="746" t="s">
        <v>367</v>
      </c>
      <c r="CI5" s="747"/>
      <c r="CJ5" s="747"/>
      <c r="CK5" s="747"/>
      <c r="CL5" s="748"/>
      <c r="CM5" s="746" t="s">
        <v>368</v>
      </c>
      <c r="CN5" s="747"/>
      <c r="CO5" s="747"/>
      <c r="CP5" s="747"/>
      <c r="CQ5" s="748"/>
      <c r="CR5" s="746" t="s">
        <v>369</v>
      </c>
      <c r="CS5" s="747"/>
      <c r="CT5" s="747"/>
      <c r="CU5" s="747"/>
      <c r="CV5" s="748"/>
      <c r="CW5" s="746" t="s">
        <v>370</v>
      </c>
      <c r="CX5" s="747"/>
      <c r="CY5" s="747"/>
      <c r="CZ5" s="747"/>
      <c r="DA5" s="748"/>
      <c r="DB5" s="746" t="s">
        <v>371</v>
      </c>
      <c r="DC5" s="747"/>
      <c r="DD5" s="747"/>
      <c r="DE5" s="747"/>
      <c r="DF5" s="748"/>
      <c r="DG5" s="776" t="s">
        <v>372</v>
      </c>
      <c r="DH5" s="777"/>
      <c r="DI5" s="777"/>
      <c r="DJ5" s="777"/>
      <c r="DK5" s="778"/>
      <c r="DL5" s="776" t="s">
        <v>373</v>
      </c>
      <c r="DM5" s="777"/>
      <c r="DN5" s="777"/>
      <c r="DO5" s="777"/>
      <c r="DP5" s="778"/>
      <c r="DQ5" s="746" t="s">
        <v>374</v>
      </c>
      <c r="DR5" s="747"/>
      <c r="DS5" s="747"/>
      <c r="DT5" s="747"/>
      <c r="DU5" s="748"/>
      <c r="DV5" s="746" t="s">
        <v>365</v>
      </c>
      <c r="DW5" s="747"/>
      <c r="DX5" s="747"/>
      <c r="DY5" s="747"/>
      <c r="DZ5" s="753"/>
      <c r="EA5" s="217"/>
    </row>
    <row r="6" spans="1:131" s="218"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2">
      <c r="A7" s="219">
        <v>1</v>
      </c>
      <c r="B7" s="762" t="s">
        <v>375</v>
      </c>
      <c r="C7" s="763"/>
      <c r="D7" s="763"/>
      <c r="E7" s="763"/>
      <c r="F7" s="763"/>
      <c r="G7" s="763"/>
      <c r="H7" s="763"/>
      <c r="I7" s="763"/>
      <c r="J7" s="763"/>
      <c r="K7" s="763"/>
      <c r="L7" s="763"/>
      <c r="M7" s="763"/>
      <c r="N7" s="763"/>
      <c r="O7" s="763"/>
      <c r="P7" s="764"/>
      <c r="Q7" s="765">
        <v>7114</v>
      </c>
      <c r="R7" s="766"/>
      <c r="S7" s="766"/>
      <c r="T7" s="766"/>
      <c r="U7" s="766"/>
      <c r="V7" s="766">
        <v>6982</v>
      </c>
      <c r="W7" s="766"/>
      <c r="X7" s="766"/>
      <c r="Y7" s="766"/>
      <c r="Z7" s="766"/>
      <c r="AA7" s="766">
        <v>131</v>
      </c>
      <c r="AB7" s="766"/>
      <c r="AC7" s="766"/>
      <c r="AD7" s="766"/>
      <c r="AE7" s="767"/>
      <c r="AF7" s="768">
        <v>94</v>
      </c>
      <c r="AG7" s="769"/>
      <c r="AH7" s="769"/>
      <c r="AI7" s="769"/>
      <c r="AJ7" s="770"/>
      <c r="AK7" s="771" t="s">
        <v>546</v>
      </c>
      <c r="AL7" s="772"/>
      <c r="AM7" s="772"/>
      <c r="AN7" s="772"/>
      <c r="AO7" s="772"/>
      <c r="AP7" s="772">
        <v>4829</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t="s">
        <v>555</v>
      </c>
      <c r="BS7" s="759" t="s">
        <v>547</v>
      </c>
      <c r="BT7" s="760"/>
      <c r="BU7" s="760"/>
      <c r="BV7" s="760"/>
      <c r="BW7" s="760"/>
      <c r="BX7" s="760"/>
      <c r="BY7" s="760"/>
      <c r="BZ7" s="760"/>
      <c r="CA7" s="760"/>
      <c r="CB7" s="760"/>
      <c r="CC7" s="760"/>
      <c r="CD7" s="760"/>
      <c r="CE7" s="760"/>
      <c r="CF7" s="760"/>
      <c r="CG7" s="775"/>
      <c r="CH7" s="756">
        <v>0</v>
      </c>
      <c r="CI7" s="757"/>
      <c r="CJ7" s="757"/>
      <c r="CK7" s="757"/>
      <c r="CL7" s="758"/>
      <c r="CM7" s="756">
        <v>41</v>
      </c>
      <c r="CN7" s="757"/>
      <c r="CO7" s="757"/>
      <c r="CP7" s="757"/>
      <c r="CQ7" s="758"/>
      <c r="CR7" s="756">
        <v>10</v>
      </c>
      <c r="CS7" s="757"/>
      <c r="CT7" s="757"/>
      <c r="CU7" s="757"/>
      <c r="CV7" s="758"/>
      <c r="CW7" s="756" t="s">
        <v>546</v>
      </c>
      <c r="CX7" s="757"/>
      <c r="CY7" s="757"/>
      <c r="CZ7" s="757"/>
      <c r="DA7" s="758"/>
      <c r="DB7" s="756">
        <v>109</v>
      </c>
      <c r="DC7" s="757"/>
      <c r="DD7" s="757"/>
      <c r="DE7" s="757"/>
      <c r="DF7" s="758"/>
      <c r="DG7" s="756" t="s">
        <v>546</v>
      </c>
      <c r="DH7" s="757"/>
      <c r="DI7" s="757"/>
      <c r="DJ7" s="757"/>
      <c r="DK7" s="758"/>
      <c r="DL7" s="756" t="s">
        <v>546</v>
      </c>
      <c r="DM7" s="757"/>
      <c r="DN7" s="757"/>
      <c r="DO7" s="757"/>
      <c r="DP7" s="758"/>
      <c r="DQ7" s="756" t="s">
        <v>546</v>
      </c>
      <c r="DR7" s="757"/>
      <c r="DS7" s="757"/>
      <c r="DT7" s="757"/>
      <c r="DU7" s="758"/>
      <c r="DV7" s="759"/>
      <c r="DW7" s="760"/>
      <c r="DX7" s="760"/>
      <c r="DY7" s="760"/>
      <c r="DZ7" s="761"/>
      <c r="EA7" s="217"/>
    </row>
    <row r="8" spans="1:131" s="218" customFormat="1" ht="26.25" customHeight="1" x14ac:dyDescent="0.2">
      <c r="A8" s="221">
        <v>2</v>
      </c>
      <c r="B8" s="793" t="s">
        <v>376</v>
      </c>
      <c r="C8" s="794"/>
      <c r="D8" s="794"/>
      <c r="E8" s="794"/>
      <c r="F8" s="794"/>
      <c r="G8" s="794"/>
      <c r="H8" s="794"/>
      <c r="I8" s="794"/>
      <c r="J8" s="794"/>
      <c r="K8" s="794"/>
      <c r="L8" s="794"/>
      <c r="M8" s="794"/>
      <c r="N8" s="794"/>
      <c r="O8" s="794"/>
      <c r="P8" s="795"/>
      <c r="Q8" s="796">
        <v>0</v>
      </c>
      <c r="R8" s="797"/>
      <c r="S8" s="797"/>
      <c r="T8" s="797"/>
      <c r="U8" s="797"/>
      <c r="V8" s="797">
        <v>0</v>
      </c>
      <c r="W8" s="797"/>
      <c r="X8" s="797"/>
      <c r="Y8" s="797"/>
      <c r="Z8" s="797"/>
      <c r="AA8" s="797" t="s">
        <v>546</v>
      </c>
      <c r="AB8" s="797"/>
      <c r="AC8" s="797"/>
      <c r="AD8" s="797"/>
      <c r="AE8" s="798"/>
      <c r="AF8" s="799" t="s">
        <v>122</v>
      </c>
      <c r="AG8" s="800"/>
      <c r="AH8" s="800"/>
      <c r="AI8" s="800"/>
      <c r="AJ8" s="801"/>
      <c r="AK8" s="782" t="s">
        <v>546</v>
      </c>
      <c r="AL8" s="783"/>
      <c r="AM8" s="783"/>
      <c r="AN8" s="783"/>
      <c r="AO8" s="783"/>
      <c r="AP8" s="783" t="s">
        <v>546</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7"/>
    </row>
    <row r="9" spans="1:131" s="218" customFormat="1" ht="26.25" customHeight="1" x14ac:dyDescent="0.2">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7"/>
    </row>
    <row r="10" spans="1:131" s="218" customFormat="1" ht="26.25" customHeight="1" x14ac:dyDescent="0.2">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7"/>
    </row>
    <row r="11" spans="1:131" s="218" customFormat="1" ht="26.25" customHeight="1" x14ac:dyDescent="0.2">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7"/>
    </row>
    <row r="12" spans="1:131" s="218" customFormat="1" ht="26.25" customHeight="1" x14ac:dyDescent="0.2">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2">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2">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2">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2">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2">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2">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2">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2">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5">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2">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377</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5">
      <c r="A23" s="223" t="s">
        <v>378</v>
      </c>
      <c r="B23" s="802" t="s">
        <v>379</v>
      </c>
      <c r="C23" s="803"/>
      <c r="D23" s="803"/>
      <c r="E23" s="803"/>
      <c r="F23" s="803"/>
      <c r="G23" s="803"/>
      <c r="H23" s="803"/>
      <c r="I23" s="803"/>
      <c r="J23" s="803"/>
      <c r="K23" s="803"/>
      <c r="L23" s="803"/>
      <c r="M23" s="803"/>
      <c r="N23" s="803"/>
      <c r="O23" s="803"/>
      <c r="P23" s="804"/>
      <c r="Q23" s="805">
        <v>7114</v>
      </c>
      <c r="R23" s="806"/>
      <c r="S23" s="806"/>
      <c r="T23" s="806"/>
      <c r="U23" s="806"/>
      <c r="V23" s="806">
        <v>6982</v>
      </c>
      <c r="W23" s="806"/>
      <c r="X23" s="806"/>
      <c r="Y23" s="806"/>
      <c r="Z23" s="806"/>
      <c r="AA23" s="806">
        <v>131</v>
      </c>
      <c r="AB23" s="806"/>
      <c r="AC23" s="806"/>
      <c r="AD23" s="806"/>
      <c r="AE23" s="807"/>
      <c r="AF23" s="808">
        <v>94</v>
      </c>
      <c r="AG23" s="806"/>
      <c r="AH23" s="806"/>
      <c r="AI23" s="806"/>
      <c r="AJ23" s="809"/>
      <c r="AK23" s="810"/>
      <c r="AL23" s="811"/>
      <c r="AM23" s="811"/>
      <c r="AN23" s="811"/>
      <c r="AO23" s="811"/>
      <c r="AP23" s="806">
        <v>4829</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2">
      <c r="A24" s="821" t="s">
        <v>380</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5">
      <c r="A25" s="738" t="s">
        <v>381</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358</v>
      </c>
      <c r="B26" s="741"/>
      <c r="C26" s="741"/>
      <c r="D26" s="741"/>
      <c r="E26" s="741"/>
      <c r="F26" s="741"/>
      <c r="G26" s="741"/>
      <c r="H26" s="741"/>
      <c r="I26" s="741"/>
      <c r="J26" s="741"/>
      <c r="K26" s="741"/>
      <c r="L26" s="741"/>
      <c r="M26" s="741"/>
      <c r="N26" s="741"/>
      <c r="O26" s="741"/>
      <c r="P26" s="742"/>
      <c r="Q26" s="746" t="s">
        <v>382</v>
      </c>
      <c r="R26" s="747"/>
      <c r="S26" s="747"/>
      <c r="T26" s="747"/>
      <c r="U26" s="748"/>
      <c r="V26" s="746" t="s">
        <v>383</v>
      </c>
      <c r="W26" s="747"/>
      <c r="X26" s="747"/>
      <c r="Y26" s="747"/>
      <c r="Z26" s="748"/>
      <c r="AA26" s="746" t="s">
        <v>384</v>
      </c>
      <c r="AB26" s="747"/>
      <c r="AC26" s="747"/>
      <c r="AD26" s="747"/>
      <c r="AE26" s="747"/>
      <c r="AF26" s="827" t="s">
        <v>385</v>
      </c>
      <c r="AG26" s="828"/>
      <c r="AH26" s="828"/>
      <c r="AI26" s="828"/>
      <c r="AJ26" s="829"/>
      <c r="AK26" s="747" t="s">
        <v>386</v>
      </c>
      <c r="AL26" s="747"/>
      <c r="AM26" s="747"/>
      <c r="AN26" s="747"/>
      <c r="AO26" s="748"/>
      <c r="AP26" s="746" t="s">
        <v>387</v>
      </c>
      <c r="AQ26" s="747"/>
      <c r="AR26" s="747"/>
      <c r="AS26" s="747"/>
      <c r="AT26" s="748"/>
      <c r="AU26" s="746" t="s">
        <v>388</v>
      </c>
      <c r="AV26" s="747"/>
      <c r="AW26" s="747"/>
      <c r="AX26" s="747"/>
      <c r="AY26" s="748"/>
      <c r="AZ26" s="746" t="s">
        <v>389</v>
      </c>
      <c r="BA26" s="747"/>
      <c r="BB26" s="747"/>
      <c r="BC26" s="747"/>
      <c r="BD26" s="748"/>
      <c r="BE26" s="746" t="s">
        <v>365</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5">
        <v>1</v>
      </c>
      <c r="B28" s="762" t="s">
        <v>390</v>
      </c>
      <c r="C28" s="763"/>
      <c r="D28" s="763"/>
      <c r="E28" s="763"/>
      <c r="F28" s="763"/>
      <c r="G28" s="763"/>
      <c r="H28" s="763"/>
      <c r="I28" s="763"/>
      <c r="J28" s="763"/>
      <c r="K28" s="763"/>
      <c r="L28" s="763"/>
      <c r="M28" s="763"/>
      <c r="N28" s="763"/>
      <c r="O28" s="763"/>
      <c r="P28" s="764"/>
      <c r="Q28" s="835">
        <v>1773</v>
      </c>
      <c r="R28" s="836"/>
      <c r="S28" s="836"/>
      <c r="T28" s="836"/>
      <c r="U28" s="836"/>
      <c r="V28" s="836">
        <v>1749</v>
      </c>
      <c r="W28" s="836"/>
      <c r="X28" s="836"/>
      <c r="Y28" s="836"/>
      <c r="Z28" s="836"/>
      <c r="AA28" s="836">
        <v>23</v>
      </c>
      <c r="AB28" s="836"/>
      <c r="AC28" s="836"/>
      <c r="AD28" s="836"/>
      <c r="AE28" s="837"/>
      <c r="AF28" s="838">
        <v>23</v>
      </c>
      <c r="AG28" s="836"/>
      <c r="AH28" s="836"/>
      <c r="AI28" s="836"/>
      <c r="AJ28" s="839"/>
      <c r="AK28" s="840">
        <v>160</v>
      </c>
      <c r="AL28" s="841"/>
      <c r="AM28" s="841"/>
      <c r="AN28" s="841"/>
      <c r="AO28" s="841"/>
      <c r="AP28" s="841" t="s">
        <v>546</v>
      </c>
      <c r="AQ28" s="841"/>
      <c r="AR28" s="841"/>
      <c r="AS28" s="841"/>
      <c r="AT28" s="841"/>
      <c r="AU28" s="841" t="s">
        <v>546</v>
      </c>
      <c r="AV28" s="841"/>
      <c r="AW28" s="841"/>
      <c r="AX28" s="841"/>
      <c r="AY28" s="841"/>
      <c r="AZ28" s="842" t="s">
        <v>546</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5">
        <v>2</v>
      </c>
      <c r="B29" s="793" t="s">
        <v>391</v>
      </c>
      <c r="C29" s="794"/>
      <c r="D29" s="794"/>
      <c r="E29" s="794"/>
      <c r="F29" s="794"/>
      <c r="G29" s="794"/>
      <c r="H29" s="794"/>
      <c r="I29" s="794"/>
      <c r="J29" s="794"/>
      <c r="K29" s="794"/>
      <c r="L29" s="794"/>
      <c r="M29" s="794"/>
      <c r="N29" s="794"/>
      <c r="O29" s="794"/>
      <c r="P29" s="795"/>
      <c r="Q29" s="796">
        <v>364</v>
      </c>
      <c r="R29" s="797"/>
      <c r="S29" s="797"/>
      <c r="T29" s="797"/>
      <c r="U29" s="797"/>
      <c r="V29" s="797">
        <v>360</v>
      </c>
      <c r="W29" s="797"/>
      <c r="X29" s="797"/>
      <c r="Y29" s="797"/>
      <c r="Z29" s="797"/>
      <c r="AA29" s="797">
        <v>4</v>
      </c>
      <c r="AB29" s="797"/>
      <c r="AC29" s="797"/>
      <c r="AD29" s="797"/>
      <c r="AE29" s="798"/>
      <c r="AF29" s="799">
        <v>4</v>
      </c>
      <c r="AG29" s="800"/>
      <c r="AH29" s="800"/>
      <c r="AI29" s="800"/>
      <c r="AJ29" s="801"/>
      <c r="AK29" s="847">
        <v>63</v>
      </c>
      <c r="AL29" s="843"/>
      <c r="AM29" s="843"/>
      <c r="AN29" s="843"/>
      <c r="AO29" s="843"/>
      <c r="AP29" s="843" t="s">
        <v>546</v>
      </c>
      <c r="AQ29" s="843"/>
      <c r="AR29" s="843"/>
      <c r="AS29" s="843"/>
      <c r="AT29" s="843"/>
      <c r="AU29" s="843" t="s">
        <v>546</v>
      </c>
      <c r="AV29" s="843"/>
      <c r="AW29" s="843"/>
      <c r="AX29" s="843"/>
      <c r="AY29" s="843"/>
      <c r="AZ29" s="844" t="s">
        <v>546</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5">
        <v>3</v>
      </c>
      <c r="B30" s="793" t="s">
        <v>392</v>
      </c>
      <c r="C30" s="794"/>
      <c r="D30" s="794"/>
      <c r="E30" s="794"/>
      <c r="F30" s="794"/>
      <c r="G30" s="794"/>
      <c r="H30" s="794"/>
      <c r="I30" s="794"/>
      <c r="J30" s="794"/>
      <c r="K30" s="794"/>
      <c r="L30" s="794"/>
      <c r="M30" s="794"/>
      <c r="N30" s="794"/>
      <c r="O30" s="794"/>
      <c r="P30" s="795"/>
      <c r="Q30" s="796">
        <v>1835</v>
      </c>
      <c r="R30" s="797"/>
      <c r="S30" s="797"/>
      <c r="T30" s="797"/>
      <c r="U30" s="797"/>
      <c r="V30" s="797">
        <v>1745</v>
      </c>
      <c r="W30" s="797"/>
      <c r="X30" s="797"/>
      <c r="Y30" s="797"/>
      <c r="Z30" s="797"/>
      <c r="AA30" s="797">
        <v>90</v>
      </c>
      <c r="AB30" s="797"/>
      <c r="AC30" s="797"/>
      <c r="AD30" s="797"/>
      <c r="AE30" s="798"/>
      <c r="AF30" s="799">
        <v>90</v>
      </c>
      <c r="AG30" s="800"/>
      <c r="AH30" s="800"/>
      <c r="AI30" s="800"/>
      <c r="AJ30" s="801"/>
      <c r="AK30" s="847">
        <v>266</v>
      </c>
      <c r="AL30" s="843"/>
      <c r="AM30" s="843"/>
      <c r="AN30" s="843"/>
      <c r="AO30" s="843"/>
      <c r="AP30" s="843" t="s">
        <v>546</v>
      </c>
      <c r="AQ30" s="843"/>
      <c r="AR30" s="843"/>
      <c r="AS30" s="843"/>
      <c r="AT30" s="843"/>
      <c r="AU30" s="843" t="s">
        <v>546</v>
      </c>
      <c r="AV30" s="843"/>
      <c r="AW30" s="843"/>
      <c r="AX30" s="843"/>
      <c r="AY30" s="843"/>
      <c r="AZ30" s="844" t="s">
        <v>546</v>
      </c>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5">
        <v>4</v>
      </c>
      <c r="B31" s="793" t="s">
        <v>393</v>
      </c>
      <c r="C31" s="794"/>
      <c r="D31" s="794"/>
      <c r="E31" s="794"/>
      <c r="F31" s="794"/>
      <c r="G31" s="794"/>
      <c r="H31" s="794"/>
      <c r="I31" s="794"/>
      <c r="J31" s="794"/>
      <c r="K31" s="794"/>
      <c r="L31" s="794"/>
      <c r="M31" s="794"/>
      <c r="N31" s="794"/>
      <c r="O31" s="794"/>
      <c r="P31" s="795"/>
      <c r="Q31" s="796">
        <v>427</v>
      </c>
      <c r="R31" s="797"/>
      <c r="S31" s="797"/>
      <c r="T31" s="797"/>
      <c r="U31" s="797"/>
      <c r="V31" s="797">
        <v>427</v>
      </c>
      <c r="W31" s="797"/>
      <c r="X31" s="797"/>
      <c r="Y31" s="797"/>
      <c r="Z31" s="797"/>
      <c r="AA31" s="797">
        <v>0</v>
      </c>
      <c r="AB31" s="797"/>
      <c r="AC31" s="797"/>
      <c r="AD31" s="797"/>
      <c r="AE31" s="798"/>
      <c r="AF31" s="799">
        <v>11</v>
      </c>
      <c r="AG31" s="800"/>
      <c r="AH31" s="800"/>
      <c r="AI31" s="800"/>
      <c r="AJ31" s="801"/>
      <c r="AK31" s="847">
        <v>125</v>
      </c>
      <c r="AL31" s="843"/>
      <c r="AM31" s="843"/>
      <c r="AN31" s="843"/>
      <c r="AO31" s="843"/>
      <c r="AP31" s="843">
        <v>2735</v>
      </c>
      <c r="AQ31" s="843"/>
      <c r="AR31" s="843"/>
      <c r="AS31" s="843"/>
      <c r="AT31" s="843"/>
      <c r="AU31" s="843">
        <v>1737</v>
      </c>
      <c r="AV31" s="843"/>
      <c r="AW31" s="843"/>
      <c r="AX31" s="843"/>
      <c r="AY31" s="843"/>
      <c r="AZ31" s="844" t="s">
        <v>546</v>
      </c>
      <c r="BA31" s="844"/>
      <c r="BB31" s="844"/>
      <c r="BC31" s="844"/>
      <c r="BD31" s="844"/>
      <c r="BE31" s="845" t="s">
        <v>394</v>
      </c>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5">
        <v>5</v>
      </c>
      <c r="B32" s="793"/>
      <c r="C32" s="794"/>
      <c r="D32" s="794"/>
      <c r="E32" s="794"/>
      <c r="F32" s="794"/>
      <c r="G32" s="794"/>
      <c r="H32" s="794"/>
      <c r="I32" s="794"/>
      <c r="J32" s="794"/>
      <c r="K32" s="794"/>
      <c r="L32" s="794"/>
      <c r="M32" s="794"/>
      <c r="N32" s="794"/>
      <c r="O32" s="794"/>
      <c r="P32" s="795"/>
      <c r="Q32" s="796"/>
      <c r="R32" s="797"/>
      <c r="S32" s="797"/>
      <c r="T32" s="797"/>
      <c r="U32" s="797"/>
      <c r="V32" s="797"/>
      <c r="W32" s="797"/>
      <c r="X32" s="797"/>
      <c r="Y32" s="797"/>
      <c r="Z32" s="797"/>
      <c r="AA32" s="797"/>
      <c r="AB32" s="797"/>
      <c r="AC32" s="797"/>
      <c r="AD32" s="797"/>
      <c r="AE32" s="798"/>
      <c r="AF32" s="799"/>
      <c r="AG32" s="800"/>
      <c r="AH32" s="800"/>
      <c r="AI32" s="800"/>
      <c r="AJ32" s="801"/>
      <c r="AK32" s="847"/>
      <c r="AL32" s="843"/>
      <c r="AM32" s="843"/>
      <c r="AN32" s="843"/>
      <c r="AO32" s="843"/>
      <c r="AP32" s="843"/>
      <c r="AQ32" s="843"/>
      <c r="AR32" s="843"/>
      <c r="AS32" s="843"/>
      <c r="AT32" s="843"/>
      <c r="AU32" s="843"/>
      <c r="AV32" s="843"/>
      <c r="AW32" s="843"/>
      <c r="AX32" s="843"/>
      <c r="AY32" s="843"/>
      <c r="AZ32" s="844"/>
      <c r="BA32" s="844"/>
      <c r="BB32" s="844"/>
      <c r="BC32" s="844"/>
      <c r="BD32" s="844"/>
      <c r="BE32" s="845"/>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5">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5">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395</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3" t="s">
        <v>378</v>
      </c>
      <c r="B63" s="802" t="s">
        <v>396</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128</v>
      </c>
      <c r="AG63" s="857"/>
      <c r="AH63" s="857"/>
      <c r="AI63" s="857"/>
      <c r="AJ63" s="858"/>
      <c r="AK63" s="859"/>
      <c r="AL63" s="854"/>
      <c r="AM63" s="854"/>
      <c r="AN63" s="854"/>
      <c r="AO63" s="854"/>
      <c r="AP63" s="857">
        <v>2735</v>
      </c>
      <c r="AQ63" s="857"/>
      <c r="AR63" s="857"/>
      <c r="AS63" s="857"/>
      <c r="AT63" s="857"/>
      <c r="AU63" s="857">
        <v>1737</v>
      </c>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398</v>
      </c>
      <c r="B66" s="741"/>
      <c r="C66" s="741"/>
      <c r="D66" s="741"/>
      <c r="E66" s="741"/>
      <c r="F66" s="741"/>
      <c r="G66" s="741"/>
      <c r="H66" s="741"/>
      <c r="I66" s="741"/>
      <c r="J66" s="741"/>
      <c r="K66" s="741"/>
      <c r="L66" s="741"/>
      <c r="M66" s="741"/>
      <c r="N66" s="741"/>
      <c r="O66" s="741"/>
      <c r="P66" s="742"/>
      <c r="Q66" s="746" t="s">
        <v>382</v>
      </c>
      <c r="R66" s="747"/>
      <c r="S66" s="747"/>
      <c r="T66" s="747"/>
      <c r="U66" s="748"/>
      <c r="V66" s="746" t="s">
        <v>383</v>
      </c>
      <c r="W66" s="747"/>
      <c r="X66" s="747"/>
      <c r="Y66" s="747"/>
      <c r="Z66" s="748"/>
      <c r="AA66" s="746" t="s">
        <v>384</v>
      </c>
      <c r="AB66" s="747"/>
      <c r="AC66" s="747"/>
      <c r="AD66" s="747"/>
      <c r="AE66" s="748"/>
      <c r="AF66" s="867" t="s">
        <v>385</v>
      </c>
      <c r="AG66" s="828"/>
      <c r="AH66" s="828"/>
      <c r="AI66" s="828"/>
      <c r="AJ66" s="868"/>
      <c r="AK66" s="746" t="s">
        <v>386</v>
      </c>
      <c r="AL66" s="741"/>
      <c r="AM66" s="741"/>
      <c r="AN66" s="741"/>
      <c r="AO66" s="742"/>
      <c r="AP66" s="746" t="s">
        <v>387</v>
      </c>
      <c r="AQ66" s="747"/>
      <c r="AR66" s="747"/>
      <c r="AS66" s="747"/>
      <c r="AT66" s="748"/>
      <c r="AU66" s="746" t="s">
        <v>399</v>
      </c>
      <c r="AV66" s="747"/>
      <c r="AW66" s="747"/>
      <c r="AX66" s="747"/>
      <c r="AY66" s="748"/>
      <c r="AZ66" s="746" t="s">
        <v>365</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9">
        <v>1</v>
      </c>
      <c r="B68" s="882" t="s">
        <v>548</v>
      </c>
      <c r="C68" s="883"/>
      <c r="D68" s="883"/>
      <c r="E68" s="883"/>
      <c r="F68" s="883"/>
      <c r="G68" s="883"/>
      <c r="H68" s="883"/>
      <c r="I68" s="883"/>
      <c r="J68" s="883"/>
      <c r="K68" s="883"/>
      <c r="L68" s="883"/>
      <c r="M68" s="883"/>
      <c r="N68" s="883"/>
      <c r="O68" s="883"/>
      <c r="P68" s="884"/>
      <c r="Q68" s="885">
        <v>8532</v>
      </c>
      <c r="R68" s="879"/>
      <c r="S68" s="879"/>
      <c r="T68" s="879"/>
      <c r="U68" s="879"/>
      <c r="V68" s="879">
        <v>8357</v>
      </c>
      <c r="W68" s="879"/>
      <c r="X68" s="879"/>
      <c r="Y68" s="879"/>
      <c r="Z68" s="879"/>
      <c r="AA68" s="879">
        <v>175</v>
      </c>
      <c r="AB68" s="879"/>
      <c r="AC68" s="879"/>
      <c r="AD68" s="879"/>
      <c r="AE68" s="879"/>
      <c r="AF68" s="879">
        <v>175</v>
      </c>
      <c r="AG68" s="879"/>
      <c r="AH68" s="879"/>
      <c r="AI68" s="879"/>
      <c r="AJ68" s="879"/>
      <c r="AK68" s="879">
        <v>640</v>
      </c>
      <c r="AL68" s="879"/>
      <c r="AM68" s="879"/>
      <c r="AN68" s="879"/>
      <c r="AO68" s="879"/>
      <c r="AP68" s="879">
        <v>4589</v>
      </c>
      <c r="AQ68" s="879"/>
      <c r="AR68" s="879"/>
      <c r="AS68" s="879"/>
      <c r="AT68" s="879"/>
      <c r="AU68" s="879">
        <v>300</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1">
        <v>2</v>
      </c>
      <c r="B69" s="886" t="s">
        <v>549</v>
      </c>
      <c r="C69" s="887"/>
      <c r="D69" s="887"/>
      <c r="E69" s="887"/>
      <c r="F69" s="887"/>
      <c r="G69" s="887"/>
      <c r="H69" s="887"/>
      <c r="I69" s="887"/>
      <c r="J69" s="887"/>
      <c r="K69" s="887"/>
      <c r="L69" s="887"/>
      <c r="M69" s="887"/>
      <c r="N69" s="887"/>
      <c r="O69" s="887"/>
      <c r="P69" s="888"/>
      <c r="Q69" s="889">
        <v>290</v>
      </c>
      <c r="R69" s="843"/>
      <c r="S69" s="843"/>
      <c r="T69" s="843"/>
      <c r="U69" s="843"/>
      <c r="V69" s="843">
        <v>250</v>
      </c>
      <c r="W69" s="843"/>
      <c r="X69" s="843"/>
      <c r="Y69" s="843"/>
      <c r="Z69" s="843"/>
      <c r="AA69" s="843">
        <v>40</v>
      </c>
      <c r="AB69" s="843"/>
      <c r="AC69" s="843"/>
      <c r="AD69" s="843"/>
      <c r="AE69" s="843"/>
      <c r="AF69" s="843">
        <v>40</v>
      </c>
      <c r="AG69" s="843"/>
      <c r="AH69" s="843"/>
      <c r="AI69" s="843"/>
      <c r="AJ69" s="843"/>
      <c r="AK69" s="843" t="s">
        <v>546</v>
      </c>
      <c r="AL69" s="843"/>
      <c r="AM69" s="843"/>
      <c r="AN69" s="843"/>
      <c r="AO69" s="843"/>
      <c r="AP69" s="843" t="s">
        <v>546</v>
      </c>
      <c r="AQ69" s="843"/>
      <c r="AR69" s="843"/>
      <c r="AS69" s="843"/>
      <c r="AT69" s="843"/>
      <c r="AU69" s="843" t="s">
        <v>546</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1">
        <v>3</v>
      </c>
      <c r="B70" s="886" t="s">
        <v>550</v>
      </c>
      <c r="C70" s="887"/>
      <c r="D70" s="887"/>
      <c r="E70" s="887"/>
      <c r="F70" s="887"/>
      <c r="G70" s="887"/>
      <c r="H70" s="887"/>
      <c r="I70" s="887"/>
      <c r="J70" s="887"/>
      <c r="K70" s="887"/>
      <c r="L70" s="887"/>
      <c r="M70" s="887"/>
      <c r="N70" s="887"/>
      <c r="O70" s="887"/>
      <c r="P70" s="888"/>
      <c r="Q70" s="889">
        <v>1428744</v>
      </c>
      <c r="R70" s="843"/>
      <c r="S70" s="843"/>
      <c r="T70" s="843"/>
      <c r="U70" s="843"/>
      <c r="V70" s="843">
        <v>1401874</v>
      </c>
      <c r="W70" s="843"/>
      <c r="X70" s="843"/>
      <c r="Y70" s="843"/>
      <c r="Z70" s="843"/>
      <c r="AA70" s="843">
        <v>26871</v>
      </c>
      <c r="AB70" s="843"/>
      <c r="AC70" s="843"/>
      <c r="AD70" s="843"/>
      <c r="AE70" s="843"/>
      <c r="AF70" s="843">
        <v>26871</v>
      </c>
      <c r="AG70" s="843"/>
      <c r="AH70" s="843"/>
      <c r="AI70" s="843"/>
      <c r="AJ70" s="843"/>
      <c r="AK70" s="843">
        <v>12578</v>
      </c>
      <c r="AL70" s="843"/>
      <c r="AM70" s="843"/>
      <c r="AN70" s="843"/>
      <c r="AO70" s="843"/>
      <c r="AP70" s="843" t="s">
        <v>546</v>
      </c>
      <c r="AQ70" s="843"/>
      <c r="AR70" s="843"/>
      <c r="AS70" s="843"/>
      <c r="AT70" s="843"/>
      <c r="AU70" s="843" t="s">
        <v>546</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1">
        <v>4</v>
      </c>
      <c r="B71" s="886" t="s">
        <v>551</v>
      </c>
      <c r="C71" s="887"/>
      <c r="D71" s="887"/>
      <c r="E71" s="887"/>
      <c r="F71" s="887"/>
      <c r="G71" s="887"/>
      <c r="H71" s="887"/>
      <c r="I71" s="887"/>
      <c r="J71" s="887"/>
      <c r="K71" s="887"/>
      <c r="L71" s="887"/>
      <c r="M71" s="887"/>
      <c r="N71" s="887"/>
      <c r="O71" s="887"/>
      <c r="P71" s="888"/>
      <c r="Q71" s="889">
        <v>38877</v>
      </c>
      <c r="R71" s="843"/>
      <c r="S71" s="843"/>
      <c r="T71" s="843"/>
      <c r="U71" s="843"/>
      <c r="V71" s="843">
        <v>35991</v>
      </c>
      <c r="W71" s="843"/>
      <c r="X71" s="843"/>
      <c r="Y71" s="843"/>
      <c r="Z71" s="843"/>
      <c r="AA71" s="843">
        <v>2886</v>
      </c>
      <c r="AB71" s="843"/>
      <c r="AC71" s="843"/>
      <c r="AD71" s="843"/>
      <c r="AE71" s="843"/>
      <c r="AF71" s="843">
        <v>27482</v>
      </c>
      <c r="AG71" s="843"/>
      <c r="AH71" s="843"/>
      <c r="AI71" s="843"/>
      <c r="AJ71" s="843"/>
      <c r="AK71" s="843">
        <v>0</v>
      </c>
      <c r="AL71" s="843"/>
      <c r="AM71" s="843"/>
      <c r="AN71" s="843"/>
      <c r="AO71" s="843"/>
      <c r="AP71" s="843">
        <v>96454</v>
      </c>
      <c r="AQ71" s="843"/>
      <c r="AR71" s="843"/>
      <c r="AS71" s="843"/>
      <c r="AT71" s="843"/>
      <c r="AU71" s="843">
        <v>0</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1">
        <v>5</v>
      </c>
      <c r="B72" s="886" t="s">
        <v>552</v>
      </c>
      <c r="C72" s="887"/>
      <c r="D72" s="887"/>
      <c r="E72" s="887"/>
      <c r="F72" s="887"/>
      <c r="G72" s="887"/>
      <c r="H72" s="887"/>
      <c r="I72" s="887"/>
      <c r="J72" s="887"/>
      <c r="K72" s="887"/>
      <c r="L72" s="887"/>
      <c r="M72" s="887"/>
      <c r="N72" s="887"/>
      <c r="O72" s="887"/>
      <c r="P72" s="888"/>
      <c r="Q72" s="889">
        <v>406</v>
      </c>
      <c r="R72" s="843"/>
      <c r="S72" s="843"/>
      <c r="T72" s="843"/>
      <c r="U72" s="843"/>
      <c r="V72" s="843">
        <v>391</v>
      </c>
      <c r="W72" s="843"/>
      <c r="X72" s="843"/>
      <c r="Y72" s="843"/>
      <c r="Z72" s="843"/>
      <c r="AA72" s="843">
        <v>15</v>
      </c>
      <c r="AB72" s="843"/>
      <c r="AC72" s="843"/>
      <c r="AD72" s="843"/>
      <c r="AE72" s="843"/>
      <c r="AF72" s="843">
        <v>827</v>
      </c>
      <c r="AG72" s="843"/>
      <c r="AH72" s="843"/>
      <c r="AI72" s="843"/>
      <c r="AJ72" s="843"/>
      <c r="AK72" s="843">
        <v>36</v>
      </c>
      <c r="AL72" s="843"/>
      <c r="AM72" s="843"/>
      <c r="AN72" s="843"/>
      <c r="AO72" s="843"/>
      <c r="AP72" s="843">
        <v>291</v>
      </c>
      <c r="AQ72" s="843"/>
      <c r="AR72" s="843"/>
      <c r="AS72" s="843"/>
      <c r="AT72" s="843"/>
      <c r="AU72" s="843" t="s">
        <v>546</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1">
        <v>6</v>
      </c>
      <c r="B73" s="886" t="s">
        <v>553</v>
      </c>
      <c r="C73" s="887"/>
      <c r="D73" s="887"/>
      <c r="E73" s="887"/>
      <c r="F73" s="887"/>
      <c r="G73" s="887"/>
      <c r="H73" s="887"/>
      <c r="I73" s="887"/>
      <c r="J73" s="887"/>
      <c r="K73" s="887"/>
      <c r="L73" s="887"/>
      <c r="M73" s="887"/>
      <c r="N73" s="887"/>
      <c r="O73" s="887"/>
      <c r="P73" s="888"/>
      <c r="Q73" s="889">
        <v>6104</v>
      </c>
      <c r="R73" s="843"/>
      <c r="S73" s="843"/>
      <c r="T73" s="843"/>
      <c r="U73" s="843"/>
      <c r="V73" s="843">
        <v>5983</v>
      </c>
      <c r="W73" s="843"/>
      <c r="X73" s="843"/>
      <c r="Y73" s="843"/>
      <c r="Z73" s="843"/>
      <c r="AA73" s="843">
        <v>121</v>
      </c>
      <c r="AB73" s="843"/>
      <c r="AC73" s="843"/>
      <c r="AD73" s="843"/>
      <c r="AE73" s="843"/>
      <c r="AF73" s="843">
        <v>17694</v>
      </c>
      <c r="AG73" s="843"/>
      <c r="AH73" s="843"/>
      <c r="AI73" s="843"/>
      <c r="AJ73" s="843"/>
      <c r="AK73" s="843" t="s">
        <v>546</v>
      </c>
      <c r="AL73" s="843"/>
      <c r="AM73" s="843"/>
      <c r="AN73" s="843"/>
      <c r="AO73" s="843"/>
      <c r="AP73" s="843">
        <v>24010</v>
      </c>
      <c r="AQ73" s="843"/>
      <c r="AR73" s="843"/>
      <c r="AS73" s="843"/>
      <c r="AT73" s="843"/>
      <c r="AU73" s="843" t="s">
        <v>546</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1">
        <v>7</v>
      </c>
      <c r="B74" s="886" t="s">
        <v>554</v>
      </c>
      <c r="C74" s="887"/>
      <c r="D74" s="887"/>
      <c r="E74" s="887"/>
      <c r="F74" s="887"/>
      <c r="G74" s="887"/>
      <c r="H74" s="887"/>
      <c r="I74" s="887"/>
      <c r="J74" s="887"/>
      <c r="K74" s="887"/>
      <c r="L74" s="887"/>
      <c r="M74" s="887"/>
      <c r="N74" s="887"/>
      <c r="O74" s="887"/>
      <c r="P74" s="888"/>
      <c r="Q74" s="889">
        <v>6428</v>
      </c>
      <c r="R74" s="843"/>
      <c r="S74" s="843"/>
      <c r="T74" s="843"/>
      <c r="U74" s="843"/>
      <c r="V74" s="843">
        <v>6327</v>
      </c>
      <c r="W74" s="843"/>
      <c r="X74" s="843"/>
      <c r="Y74" s="843"/>
      <c r="Z74" s="843"/>
      <c r="AA74" s="843">
        <v>101</v>
      </c>
      <c r="AB74" s="843"/>
      <c r="AC74" s="843"/>
      <c r="AD74" s="843"/>
      <c r="AE74" s="843"/>
      <c r="AF74" s="843">
        <v>73</v>
      </c>
      <c r="AG74" s="843"/>
      <c r="AH74" s="843"/>
      <c r="AI74" s="843"/>
      <c r="AJ74" s="843"/>
      <c r="AK74" s="843">
        <v>0</v>
      </c>
      <c r="AL74" s="843"/>
      <c r="AM74" s="843"/>
      <c r="AN74" s="843"/>
      <c r="AO74" s="843"/>
      <c r="AP74" s="843">
        <v>3094</v>
      </c>
      <c r="AQ74" s="843"/>
      <c r="AR74" s="843"/>
      <c r="AS74" s="843"/>
      <c r="AT74" s="843"/>
      <c r="AU74" s="843">
        <v>130</v>
      </c>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1">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1">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1">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3" t="s">
        <v>378</v>
      </c>
      <c r="B88" s="802" t="s">
        <v>400</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73162</v>
      </c>
      <c r="AG88" s="857"/>
      <c r="AH88" s="857"/>
      <c r="AI88" s="857"/>
      <c r="AJ88" s="857"/>
      <c r="AK88" s="854"/>
      <c r="AL88" s="854"/>
      <c r="AM88" s="854"/>
      <c r="AN88" s="854"/>
      <c r="AO88" s="854"/>
      <c r="AP88" s="857">
        <v>128438</v>
      </c>
      <c r="AQ88" s="857"/>
      <c r="AR88" s="857"/>
      <c r="AS88" s="857"/>
      <c r="AT88" s="857"/>
      <c r="AU88" s="857">
        <v>430</v>
      </c>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802" t="s">
        <v>401</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10</v>
      </c>
      <c r="CS102" s="865"/>
      <c r="CT102" s="865"/>
      <c r="CU102" s="865"/>
      <c r="CV102" s="904"/>
      <c r="CW102" s="903" t="s">
        <v>546</v>
      </c>
      <c r="CX102" s="865"/>
      <c r="CY102" s="865"/>
      <c r="CZ102" s="865"/>
      <c r="DA102" s="904"/>
      <c r="DB102" s="903">
        <v>109</v>
      </c>
      <c r="DC102" s="865"/>
      <c r="DD102" s="865"/>
      <c r="DE102" s="865"/>
      <c r="DF102" s="904"/>
      <c r="DG102" s="903" t="s">
        <v>546</v>
      </c>
      <c r="DH102" s="865"/>
      <c r="DI102" s="865"/>
      <c r="DJ102" s="865"/>
      <c r="DK102" s="904"/>
      <c r="DL102" s="903" t="s">
        <v>546</v>
      </c>
      <c r="DM102" s="865"/>
      <c r="DN102" s="865"/>
      <c r="DO102" s="865"/>
      <c r="DP102" s="904"/>
      <c r="DQ102" s="903" t="s">
        <v>546</v>
      </c>
      <c r="DR102" s="865"/>
      <c r="DS102" s="865"/>
      <c r="DT102" s="865"/>
      <c r="DU102" s="904"/>
      <c r="DV102" s="802"/>
      <c r="DW102" s="803"/>
      <c r="DX102" s="803"/>
      <c r="DY102" s="803"/>
      <c r="DZ102" s="927"/>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402</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403</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406</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407</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408</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409</v>
      </c>
      <c r="AB109" s="906"/>
      <c r="AC109" s="906"/>
      <c r="AD109" s="906"/>
      <c r="AE109" s="907"/>
      <c r="AF109" s="905" t="s">
        <v>410</v>
      </c>
      <c r="AG109" s="906"/>
      <c r="AH109" s="906"/>
      <c r="AI109" s="906"/>
      <c r="AJ109" s="907"/>
      <c r="AK109" s="905" t="s">
        <v>295</v>
      </c>
      <c r="AL109" s="906"/>
      <c r="AM109" s="906"/>
      <c r="AN109" s="906"/>
      <c r="AO109" s="907"/>
      <c r="AP109" s="905" t="s">
        <v>411</v>
      </c>
      <c r="AQ109" s="906"/>
      <c r="AR109" s="906"/>
      <c r="AS109" s="906"/>
      <c r="AT109" s="908"/>
      <c r="AU109" s="925" t="s">
        <v>408</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409</v>
      </c>
      <c r="BR109" s="906"/>
      <c r="BS109" s="906"/>
      <c r="BT109" s="906"/>
      <c r="BU109" s="907"/>
      <c r="BV109" s="905" t="s">
        <v>410</v>
      </c>
      <c r="BW109" s="906"/>
      <c r="BX109" s="906"/>
      <c r="BY109" s="906"/>
      <c r="BZ109" s="907"/>
      <c r="CA109" s="905" t="s">
        <v>295</v>
      </c>
      <c r="CB109" s="906"/>
      <c r="CC109" s="906"/>
      <c r="CD109" s="906"/>
      <c r="CE109" s="907"/>
      <c r="CF109" s="926" t="s">
        <v>411</v>
      </c>
      <c r="CG109" s="926"/>
      <c r="CH109" s="926"/>
      <c r="CI109" s="926"/>
      <c r="CJ109" s="926"/>
      <c r="CK109" s="905" t="s">
        <v>412</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409</v>
      </c>
      <c r="DH109" s="906"/>
      <c r="DI109" s="906"/>
      <c r="DJ109" s="906"/>
      <c r="DK109" s="907"/>
      <c r="DL109" s="905" t="s">
        <v>410</v>
      </c>
      <c r="DM109" s="906"/>
      <c r="DN109" s="906"/>
      <c r="DO109" s="906"/>
      <c r="DP109" s="907"/>
      <c r="DQ109" s="905" t="s">
        <v>295</v>
      </c>
      <c r="DR109" s="906"/>
      <c r="DS109" s="906"/>
      <c r="DT109" s="906"/>
      <c r="DU109" s="907"/>
      <c r="DV109" s="905" t="s">
        <v>411</v>
      </c>
      <c r="DW109" s="906"/>
      <c r="DX109" s="906"/>
      <c r="DY109" s="906"/>
      <c r="DZ109" s="908"/>
    </row>
    <row r="110" spans="1:131" s="212" customFormat="1" ht="26.25" customHeight="1" x14ac:dyDescent="0.2">
      <c r="A110" s="909" t="s">
        <v>413</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583746</v>
      </c>
      <c r="AB110" s="913"/>
      <c r="AC110" s="913"/>
      <c r="AD110" s="913"/>
      <c r="AE110" s="914"/>
      <c r="AF110" s="915">
        <v>639785</v>
      </c>
      <c r="AG110" s="913"/>
      <c r="AH110" s="913"/>
      <c r="AI110" s="913"/>
      <c r="AJ110" s="914"/>
      <c r="AK110" s="915">
        <v>574613</v>
      </c>
      <c r="AL110" s="913"/>
      <c r="AM110" s="913"/>
      <c r="AN110" s="913"/>
      <c r="AO110" s="914"/>
      <c r="AP110" s="916">
        <v>14.5</v>
      </c>
      <c r="AQ110" s="917"/>
      <c r="AR110" s="917"/>
      <c r="AS110" s="917"/>
      <c r="AT110" s="918"/>
      <c r="AU110" s="919" t="s">
        <v>69</v>
      </c>
      <c r="AV110" s="920"/>
      <c r="AW110" s="920"/>
      <c r="AX110" s="920"/>
      <c r="AY110" s="920"/>
      <c r="AZ110" s="942" t="s">
        <v>414</v>
      </c>
      <c r="BA110" s="910"/>
      <c r="BB110" s="910"/>
      <c r="BC110" s="910"/>
      <c r="BD110" s="910"/>
      <c r="BE110" s="910"/>
      <c r="BF110" s="910"/>
      <c r="BG110" s="910"/>
      <c r="BH110" s="910"/>
      <c r="BI110" s="910"/>
      <c r="BJ110" s="910"/>
      <c r="BK110" s="910"/>
      <c r="BL110" s="910"/>
      <c r="BM110" s="910"/>
      <c r="BN110" s="910"/>
      <c r="BO110" s="910"/>
      <c r="BP110" s="911"/>
      <c r="BQ110" s="943">
        <v>5700845</v>
      </c>
      <c r="BR110" s="944"/>
      <c r="BS110" s="944"/>
      <c r="BT110" s="944"/>
      <c r="BU110" s="944"/>
      <c r="BV110" s="944">
        <v>5316289</v>
      </c>
      <c r="BW110" s="944"/>
      <c r="BX110" s="944"/>
      <c r="BY110" s="944"/>
      <c r="BZ110" s="944"/>
      <c r="CA110" s="944">
        <v>4829228</v>
      </c>
      <c r="CB110" s="944"/>
      <c r="CC110" s="944"/>
      <c r="CD110" s="944"/>
      <c r="CE110" s="944"/>
      <c r="CF110" s="957">
        <v>121.8</v>
      </c>
      <c r="CG110" s="958"/>
      <c r="CH110" s="958"/>
      <c r="CI110" s="958"/>
      <c r="CJ110" s="958"/>
      <c r="CK110" s="959" t="s">
        <v>415</v>
      </c>
      <c r="CL110" s="960"/>
      <c r="CM110" s="942" t="s">
        <v>416</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417</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418</v>
      </c>
      <c r="BA111" s="936"/>
      <c r="BB111" s="936"/>
      <c r="BC111" s="936"/>
      <c r="BD111" s="936"/>
      <c r="BE111" s="936"/>
      <c r="BF111" s="936"/>
      <c r="BG111" s="936"/>
      <c r="BH111" s="936"/>
      <c r="BI111" s="936"/>
      <c r="BJ111" s="936"/>
      <c r="BK111" s="936"/>
      <c r="BL111" s="936"/>
      <c r="BM111" s="936"/>
      <c r="BN111" s="936"/>
      <c r="BO111" s="936"/>
      <c r="BP111" s="937"/>
      <c r="BQ111" s="938">
        <v>275060</v>
      </c>
      <c r="BR111" s="939"/>
      <c r="BS111" s="939"/>
      <c r="BT111" s="939"/>
      <c r="BU111" s="939"/>
      <c r="BV111" s="939">
        <v>247661</v>
      </c>
      <c r="BW111" s="939"/>
      <c r="BX111" s="939"/>
      <c r="BY111" s="939"/>
      <c r="BZ111" s="939"/>
      <c r="CA111" s="939">
        <v>220263</v>
      </c>
      <c r="CB111" s="939"/>
      <c r="CC111" s="939"/>
      <c r="CD111" s="939"/>
      <c r="CE111" s="939"/>
      <c r="CF111" s="933">
        <v>5.6</v>
      </c>
      <c r="CG111" s="934"/>
      <c r="CH111" s="934"/>
      <c r="CI111" s="934"/>
      <c r="CJ111" s="934"/>
      <c r="CK111" s="961"/>
      <c r="CL111" s="962"/>
      <c r="CM111" s="935" t="s">
        <v>419</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420</v>
      </c>
      <c r="B112" s="966"/>
      <c r="C112" s="936" t="s">
        <v>421</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422</v>
      </c>
      <c r="BA112" s="936"/>
      <c r="BB112" s="936"/>
      <c r="BC112" s="936"/>
      <c r="BD112" s="936"/>
      <c r="BE112" s="936"/>
      <c r="BF112" s="936"/>
      <c r="BG112" s="936"/>
      <c r="BH112" s="936"/>
      <c r="BI112" s="936"/>
      <c r="BJ112" s="936"/>
      <c r="BK112" s="936"/>
      <c r="BL112" s="936"/>
      <c r="BM112" s="936"/>
      <c r="BN112" s="936"/>
      <c r="BO112" s="936"/>
      <c r="BP112" s="937"/>
      <c r="BQ112" s="938">
        <v>1466581</v>
      </c>
      <c r="BR112" s="939"/>
      <c r="BS112" s="939"/>
      <c r="BT112" s="939"/>
      <c r="BU112" s="939"/>
      <c r="BV112" s="939">
        <v>1523921</v>
      </c>
      <c r="BW112" s="939"/>
      <c r="BX112" s="939"/>
      <c r="BY112" s="939"/>
      <c r="BZ112" s="939"/>
      <c r="CA112" s="939">
        <v>1736749</v>
      </c>
      <c r="CB112" s="939"/>
      <c r="CC112" s="939"/>
      <c r="CD112" s="939"/>
      <c r="CE112" s="939"/>
      <c r="CF112" s="933">
        <v>43.8</v>
      </c>
      <c r="CG112" s="934"/>
      <c r="CH112" s="934"/>
      <c r="CI112" s="934"/>
      <c r="CJ112" s="934"/>
      <c r="CK112" s="961"/>
      <c r="CL112" s="962"/>
      <c r="CM112" s="935" t="s">
        <v>423</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424</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133128</v>
      </c>
      <c r="AB113" s="951"/>
      <c r="AC113" s="951"/>
      <c r="AD113" s="951"/>
      <c r="AE113" s="952"/>
      <c r="AF113" s="953">
        <v>103068</v>
      </c>
      <c r="AG113" s="951"/>
      <c r="AH113" s="951"/>
      <c r="AI113" s="951"/>
      <c r="AJ113" s="952"/>
      <c r="AK113" s="953">
        <v>99589</v>
      </c>
      <c r="AL113" s="951"/>
      <c r="AM113" s="951"/>
      <c r="AN113" s="951"/>
      <c r="AO113" s="952"/>
      <c r="AP113" s="954">
        <v>2.5</v>
      </c>
      <c r="AQ113" s="955"/>
      <c r="AR113" s="955"/>
      <c r="AS113" s="955"/>
      <c r="AT113" s="956"/>
      <c r="AU113" s="921"/>
      <c r="AV113" s="922"/>
      <c r="AW113" s="922"/>
      <c r="AX113" s="922"/>
      <c r="AY113" s="922"/>
      <c r="AZ113" s="935" t="s">
        <v>425</v>
      </c>
      <c r="BA113" s="936"/>
      <c r="BB113" s="936"/>
      <c r="BC113" s="936"/>
      <c r="BD113" s="936"/>
      <c r="BE113" s="936"/>
      <c r="BF113" s="936"/>
      <c r="BG113" s="936"/>
      <c r="BH113" s="936"/>
      <c r="BI113" s="936"/>
      <c r="BJ113" s="936"/>
      <c r="BK113" s="936"/>
      <c r="BL113" s="936"/>
      <c r="BM113" s="936"/>
      <c r="BN113" s="936"/>
      <c r="BO113" s="936"/>
      <c r="BP113" s="937"/>
      <c r="BQ113" s="938">
        <v>355214</v>
      </c>
      <c r="BR113" s="939"/>
      <c r="BS113" s="939"/>
      <c r="BT113" s="939"/>
      <c r="BU113" s="939"/>
      <c r="BV113" s="939">
        <v>337786</v>
      </c>
      <c r="BW113" s="939"/>
      <c r="BX113" s="939"/>
      <c r="BY113" s="939"/>
      <c r="BZ113" s="939"/>
      <c r="CA113" s="939">
        <v>608413</v>
      </c>
      <c r="CB113" s="939"/>
      <c r="CC113" s="939"/>
      <c r="CD113" s="939"/>
      <c r="CE113" s="939"/>
      <c r="CF113" s="933">
        <v>15.3</v>
      </c>
      <c r="CG113" s="934"/>
      <c r="CH113" s="934"/>
      <c r="CI113" s="934"/>
      <c r="CJ113" s="934"/>
      <c r="CK113" s="961"/>
      <c r="CL113" s="962"/>
      <c r="CM113" s="935" t="s">
        <v>426</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427</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26646</v>
      </c>
      <c r="AB114" s="972"/>
      <c r="AC114" s="972"/>
      <c r="AD114" s="972"/>
      <c r="AE114" s="973"/>
      <c r="AF114" s="974">
        <v>32466</v>
      </c>
      <c r="AG114" s="972"/>
      <c r="AH114" s="972"/>
      <c r="AI114" s="972"/>
      <c r="AJ114" s="973"/>
      <c r="AK114" s="974">
        <v>65111</v>
      </c>
      <c r="AL114" s="972"/>
      <c r="AM114" s="972"/>
      <c r="AN114" s="972"/>
      <c r="AO114" s="973"/>
      <c r="AP114" s="975">
        <v>1.6</v>
      </c>
      <c r="AQ114" s="976"/>
      <c r="AR114" s="976"/>
      <c r="AS114" s="976"/>
      <c r="AT114" s="977"/>
      <c r="AU114" s="921"/>
      <c r="AV114" s="922"/>
      <c r="AW114" s="922"/>
      <c r="AX114" s="922"/>
      <c r="AY114" s="922"/>
      <c r="AZ114" s="935" t="s">
        <v>428</v>
      </c>
      <c r="BA114" s="936"/>
      <c r="BB114" s="936"/>
      <c r="BC114" s="936"/>
      <c r="BD114" s="936"/>
      <c r="BE114" s="936"/>
      <c r="BF114" s="936"/>
      <c r="BG114" s="936"/>
      <c r="BH114" s="936"/>
      <c r="BI114" s="936"/>
      <c r="BJ114" s="936"/>
      <c r="BK114" s="936"/>
      <c r="BL114" s="936"/>
      <c r="BM114" s="936"/>
      <c r="BN114" s="936"/>
      <c r="BO114" s="936"/>
      <c r="BP114" s="937"/>
      <c r="BQ114" s="938">
        <v>755920</v>
      </c>
      <c r="BR114" s="939"/>
      <c r="BS114" s="939"/>
      <c r="BT114" s="939"/>
      <c r="BU114" s="939"/>
      <c r="BV114" s="939">
        <v>781698</v>
      </c>
      <c r="BW114" s="939"/>
      <c r="BX114" s="939"/>
      <c r="BY114" s="939"/>
      <c r="BZ114" s="939"/>
      <c r="CA114" s="939">
        <v>838890</v>
      </c>
      <c r="CB114" s="939"/>
      <c r="CC114" s="939"/>
      <c r="CD114" s="939"/>
      <c r="CE114" s="939"/>
      <c r="CF114" s="933">
        <v>21.2</v>
      </c>
      <c r="CG114" s="934"/>
      <c r="CH114" s="934"/>
      <c r="CI114" s="934"/>
      <c r="CJ114" s="934"/>
      <c r="CK114" s="961"/>
      <c r="CL114" s="962"/>
      <c r="CM114" s="935" t="s">
        <v>429</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430</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431</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432</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v>110672</v>
      </c>
      <c r="DH115" s="972"/>
      <c r="DI115" s="972"/>
      <c r="DJ115" s="972"/>
      <c r="DK115" s="973"/>
      <c r="DL115" s="974">
        <v>110672</v>
      </c>
      <c r="DM115" s="972"/>
      <c r="DN115" s="972"/>
      <c r="DO115" s="972"/>
      <c r="DP115" s="973"/>
      <c r="DQ115" s="974">
        <v>110672</v>
      </c>
      <c r="DR115" s="972"/>
      <c r="DS115" s="972"/>
      <c r="DT115" s="972"/>
      <c r="DU115" s="973"/>
      <c r="DV115" s="975">
        <v>2.8</v>
      </c>
      <c r="DW115" s="976"/>
      <c r="DX115" s="976"/>
      <c r="DY115" s="976"/>
      <c r="DZ115" s="977"/>
    </row>
    <row r="116" spans="1:130" s="212" customFormat="1" ht="26.25" customHeight="1" x14ac:dyDescent="0.2">
      <c r="A116" s="969"/>
      <c r="B116" s="970"/>
      <c r="C116" s="978" t="s">
        <v>433</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434</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435</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178</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436</v>
      </c>
      <c r="Z117" s="907"/>
      <c r="AA117" s="991">
        <v>743520</v>
      </c>
      <c r="AB117" s="992"/>
      <c r="AC117" s="992"/>
      <c r="AD117" s="992"/>
      <c r="AE117" s="993"/>
      <c r="AF117" s="994">
        <v>775319</v>
      </c>
      <c r="AG117" s="992"/>
      <c r="AH117" s="992"/>
      <c r="AI117" s="992"/>
      <c r="AJ117" s="993"/>
      <c r="AK117" s="994">
        <v>739313</v>
      </c>
      <c r="AL117" s="992"/>
      <c r="AM117" s="992"/>
      <c r="AN117" s="992"/>
      <c r="AO117" s="993"/>
      <c r="AP117" s="995"/>
      <c r="AQ117" s="996"/>
      <c r="AR117" s="996"/>
      <c r="AS117" s="996"/>
      <c r="AT117" s="997"/>
      <c r="AU117" s="921"/>
      <c r="AV117" s="922"/>
      <c r="AW117" s="922"/>
      <c r="AX117" s="922"/>
      <c r="AY117" s="922"/>
      <c r="AZ117" s="987" t="s">
        <v>437</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438</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412</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409</v>
      </c>
      <c r="AB118" s="906"/>
      <c r="AC118" s="906"/>
      <c r="AD118" s="906"/>
      <c r="AE118" s="907"/>
      <c r="AF118" s="905" t="s">
        <v>410</v>
      </c>
      <c r="AG118" s="906"/>
      <c r="AH118" s="906"/>
      <c r="AI118" s="906"/>
      <c r="AJ118" s="907"/>
      <c r="AK118" s="905" t="s">
        <v>295</v>
      </c>
      <c r="AL118" s="906"/>
      <c r="AM118" s="906"/>
      <c r="AN118" s="906"/>
      <c r="AO118" s="907"/>
      <c r="AP118" s="983" t="s">
        <v>411</v>
      </c>
      <c r="AQ118" s="984"/>
      <c r="AR118" s="984"/>
      <c r="AS118" s="984"/>
      <c r="AT118" s="985"/>
      <c r="AU118" s="921"/>
      <c r="AV118" s="922"/>
      <c r="AW118" s="922"/>
      <c r="AX118" s="922"/>
      <c r="AY118" s="922"/>
      <c r="AZ118" s="986" t="s">
        <v>439</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440</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415</v>
      </c>
      <c r="B119" s="960"/>
      <c r="C119" s="942" t="s">
        <v>416</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5" t="s">
        <v>178</v>
      </c>
      <c r="BA119" s="235"/>
      <c r="BB119" s="235"/>
      <c r="BC119" s="235"/>
      <c r="BD119" s="235"/>
      <c r="BE119" s="235"/>
      <c r="BF119" s="235"/>
      <c r="BG119" s="235"/>
      <c r="BH119" s="235"/>
      <c r="BI119" s="235"/>
      <c r="BJ119" s="235"/>
      <c r="BK119" s="235"/>
      <c r="BL119" s="235"/>
      <c r="BM119" s="235"/>
      <c r="BN119" s="235"/>
      <c r="BO119" s="990" t="s">
        <v>441</v>
      </c>
      <c r="BP119" s="1018"/>
      <c r="BQ119" s="1012">
        <v>8553620</v>
      </c>
      <c r="BR119" s="1013"/>
      <c r="BS119" s="1013"/>
      <c r="BT119" s="1013"/>
      <c r="BU119" s="1013"/>
      <c r="BV119" s="1013">
        <v>8207355</v>
      </c>
      <c r="BW119" s="1013"/>
      <c r="BX119" s="1013"/>
      <c r="BY119" s="1013"/>
      <c r="BZ119" s="1013"/>
      <c r="CA119" s="1013">
        <v>8233543</v>
      </c>
      <c r="CB119" s="1013"/>
      <c r="CC119" s="1013"/>
      <c r="CD119" s="1013"/>
      <c r="CE119" s="1013"/>
      <c r="CF119" s="1014"/>
      <c r="CG119" s="1015"/>
      <c r="CH119" s="1015"/>
      <c r="CI119" s="1015"/>
      <c r="CJ119" s="1016"/>
      <c r="CK119" s="963"/>
      <c r="CL119" s="964"/>
      <c r="CM119" s="986" t="s">
        <v>442</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164388</v>
      </c>
      <c r="DH119" s="999"/>
      <c r="DI119" s="999"/>
      <c r="DJ119" s="999"/>
      <c r="DK119" s="1000"/>
      <c r="DL119" s="998">
        <v>136989</v>
      </c>
      <c r="DM119" s="999"/>
      <c r="DN119" s="999"/>
      <c r="DO119" s="999"/>
      <c r="DP119" s="1000"/>
      <c r="DQ119" s="998">
        <v>109591</v>
      </c>
      <c r="DR119" s="999"/>
      <c r="DS119" s="999"/>
      <c r="DT119" s="999"/>
      <c r="DU119" s="1000"/>
      <c r="DV119" s="1001">
        <v>2.8</v>
      </c>
      <c r="DW119" s="1002"/>
      <c r="DX119" s="1002"/>
      <c r="DY119" s="1002"/>
      <c r="DZ119" s="1003"/>
    </row>
    <row r="120" spans="1:130" s="212" customFormat="1" ht="26.25" customHeight="1" x14ac:dyDescent="0.2">
      <c r="A120" s="1070"/>
      <c r="B120" s="962"/>
      <c r="C120" s="935" t="s">
        <v>419</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443</v>
      </c>
      <c r="AV120" s="1005"/>
      <c r="AW120" s="1005"/>
      <c r="AX120" s="1005"/>
      <c r="AY120" s="1006"/>
      <c r="AZ120" s="942" t="s">
        <v>444</v>
      </c>
      <c r="BA120" s="910"/>
      <c r="BB120" s="910"/>
      <c r="BC120" s="910"/>
      <c r="BD120" s="910"/>
      <c r="BE120" s="910"/>
      <c r="BF120" s="910"/>
      <c r="BG120" s="910"/>
      <c r="BH120" s="910"/>
      <c r="BI120" s="910"/>
      <c r="BJ120" s="910"/>
      <c r="BK120" s="910"/>
      <c r="BL120" s="910"/>
      <c r="BM120" s="910"/>
      <c r="BN120" s="910"/>
      <c r="BO120" s="910"/>
      <c r="BP120" s="911"/>
      <c r="BQ120" s="943">
        <v>3225036</v>
      </c>
      <c r="BR120" s="944"/>
      <c r="BS120" s="944"/>
      <c r="BT120" s="944"/>
      <c r="BU120" s="944"/>
      <c r="BV120" s="944">
        <v>3450615</v>
      </c>
      <c r="BW120" s="944"/>
      <c r="BX120" s="944"/>
      <c r="BY120" s="944"/>
      <c r="BZ120" s="944"/>
      <c r="CA120" s="944">
        <v>3419981</v>
      </c>
      <c r="CB120" s="944"/>
      <c r="CC120" s="944"/>
      <c r="CD120" s="944"/>
      <c r="CE120" s="944"/>
      <c r="CF120" s="957">
        <v>86.3</v>
      </c>
      <c r="CG120" s="958"/>
      <c r="CH120" s="958"/>
      <c r="CI120" s="958"/>
      <c r="CJ120" s="958"/>
      <c r="CK120" s="1019" t="s">
        <v>445</v>
      </c>
      <c r="CL120" s="1020"/>
      <c r="CM120" s="1020"/>
      <c r="CN120" s="1020"/>
      <c r="CO120" s="1021"/>
      <c r="CP120" s="1027" t="s">
        <v>393</v>
      </c>
      <c r="CQ120" s="1028"/>
      <c r="CR120" s="1028"/>
      <c r="CS120" s="1028"/>
      <c r="CT120" s="1028"/>
      <c r="CU120" s="1028"/>
      <c r="CV120" s="1028"/>
      <c r="CW120" s="1028"/>
      <c r="CX120" s="1028"/>
      <c r="CY120" s="1028"/>
      <c r="CZ120" s="1028"/>
      <c r="DA120" s="1028"/>
      <c r="DB120" s="1028"/>
      <c r="DC120" s="1028"/>
      <c r="DD120" s="1028"/>
      <c r="DE120" s="1028"/>
      <c r="DF120" s="1029"/>
      <c r="DG120" s="943">
        <v>1466581</v>
      </c>
      <c r="DH120" s="944"/>
      <c r="DI120" s="944"/>
      <c r="DJ120" s="944"/>
      <c r="DK120" s="944"/>
      <c r="DL120" s="944">
        <v>1523921</v>
      </c>
      <c r="DM120" s="944"/>
      <c r="DN120" s="944"/>
      <c r="DO120" s="944"/>
      <c r="DP120" s="944"/>
      <c r="DQ120" s="944">
        <v>1736749</v>
      </c>
      <c r="DR120" s="944"/>
      <c r="DS120" s="944"/>
      <c r="DT120" s="944"/>
      <c r="DU120" s="944"/>
      <c r="DV120" s="945">
        <v>43.8</v>
      </c>
      <c r="DW120" s="945"/>
      <c r="DX120" s="945"/>
      <c r="DY120" s="945"/>
      <c r="DZ120" s="946"/>
    </row>
    <row r="121" spans="1:130" s="212" customFormat="1" ht="26.25" customHeight="1" x14ac:dyDescent="0.2">
      <c r="A121" s="1070"/>
      <c r="B121" s="962"/>
      <c r="C121" s="987" t="s">
        <v>446</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447</v>
      </c>
      <c r="BA121" s="936"/>
      <c r="BB121" s="936"/>
      <c r="BC121" s="936"/>
      <c r="BD121" s="936"/>
      <c r="BE121" s="936"/>
      <c r="BF121" s="936"/>
      <c r="BG121" s="936"/>
      <c r="BH121" s="936"/>
      <c r="BI121" s="936"/>
      <c r="BJ121" s="936"/>
      <c r="BK121" s="936"/>
      <c r="BL121" s="936"/>
      <c r="BM121" s="936"/>
      <c r="BN121" s="936"/>
      <c r="BO121" s="936"/>
      <c r="BP121" s="937"/>
      <c r="BQ121" s="938">
        <v>108964</v>
      </c>
      <c r="BR121" s="939"/>
      <c r="BS121" s="939"/>
      <c r="BT121" s="939"/>
      <c r="BU121" s="939"/>
      <c r="BV121" s="939">
        <v>108964</v>
      </c>
      <c r="BW121" s="939"/>
      <c r="BX121" s="939"/>
      <c r="BY121" s="939"/>
      <c r="BZ121" s="939"/>
      <c r="CA121" s="939">
        <v>108964</v>
      </c>
      <c r="CB121" s="939"/>
      <c r="CC121" s="939"/>
      <c r="CD121" s="939"/>
      <c r="CE121" s="939"/>
      <c r="CF121" s="933">
        <v>2.7</v>
      </c>
      <c r="CG121" s="934"/>
      <c r="CH121" s="934"/>
      <c r="CI121" s="934"/>
      <c r="CJ121" s="934"/>
      <c r="CK121" s="1022"/>
      <c r="CL121" s="1023"/>
      <c r="CM121" s="1023"/>
      <c r="CN121" s="1023"/>
      <c r="CO121" s="1024"/>
      <c r="CP121" s="1032" t="s">
        <v>392</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t="s">
        <v>122</v>
      </c>
      <c r="DR121" s="939"/>
      <c r="DS121" s="939"/>
      <c r="DT121" s="939"/>
      <c r="DU121" s="939"/>
      <c r="DV121" s="940" t="s">
        <v>122</v>
      </c>
      <c r="DW121" s="940"/>
      <c r="DX121" s="940"/>
      <c r="DY121" s="940"/>
      <c r="DZ121" s="941"/>
    </row>
    <row r="122" spans="1:130" s="212" customFormat="1" ht="26.25" customHeight="1" x14ac:dyDescent="0.2">
      <c r="A122" s="1070"/>
      <c r="B122" s="962"/>
      <c r="C122" s="935" t="s">
        <v>429</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448</v>
      </c>
      <c r="BA122" s="978"/>
      <c r="BB122" s="978"/>
      <c r="BC122" s="978"/>
      <c r="BD122" s="978"/>
      <c r="BE122" s="978"/>
      <c r="BF122" s="978"/>
      <c r="BG122" s="978"/>
      <c r="BH122" s="978"/>
      <c r="BI122" s="978"/>
      <c r="BJ122" s="978"/>
      <c r="BK122" s="978"/>
      <c r="BL122" s="978"/>
      <c r="BM122" s="978"/>
      <c r="BN122" s="978"/>
      <c r="BO122" s="978"/>
      <c r="BP122" s="979"/>
      <c r="BQ122" s="1012">
        <v>5587114</v>
      </c>
      <c r="BR122" s="1013"/>
      <c r="BS122" s="1013"/>
      <c r="BT122" s="1013"/>
      <c r="BU122" s="1013"/>
      <c r="BV122" s="1013">
        <v>5380698</v>
      </c>
      <c r="BW122" s="1013"/>
      <c r="BX122" s="1013"/>
      <c r="BY122" s="1013"/>
      <c r="BZ122" s="1013"/>
      <c r="CA122" s="1013">
        <v>5102640</v>
      </c>
      <c r="CB122" s="1013"/>
      <c r="CC122" s="1013"/>
      <c r="CD122" s="1013"/>
      <c r="CE122" s="1013"/>
      <c r="CF122" s="1030">
        <v>128.69999999999999</v>
      </c>
      <c r="CG122" s="1031"/>
      <c r="CH122" s="1031"/>
      <c r="CI122" s="1031"/>
      <c r="CJ122" s="1031"/>
      <c r="CK122" s="1022"/>
      <c r="CL122" s="1023"/>
      <c r="CM122" s="1023"/>
      <c r="CN122" s="1023"/>
      <c r="CO122" s="1024"/>
      <c r="CP122" s="1032" t="s">
        <v>391</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435</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5" t="s">
        <v>178</v>
      </c>
      <c r="BA123" s="235"/>
      <c r="BB123" s="235"/>
      <c r="BC123" s="235"/>
      <c r="BD123" s="235"/>
      <c r="BE123" s="235"/>
      <c r="BF123" s="235"/>
      <c r="BG123" s="235"/>
      <c r="BH123" s="235"/>
      <c r="BI123" s="235"/>
      <c r="BJ123" s="235"/>
      <c r="BK123" s="235"/>
      <c r="BL123" s="235"/>
      <c r="BM123" s="235"/>
      <c r="BN123" s="235"/>
      <c r="BO123" s="990" t="s">
        <v>449</v>
      </c>
      <c r="BP123" s="1018"/>
      <c r="BQ123" s="1076">
        <v>8921114</v>
      </c>
      <c r="BR123" s="1077"/>
      <c r="BS123" s="1077"/>
      <c r="BT123" s="1077"/>
      <c r="BU123" s="1077"/>
      <c r="BV123" s="1077">
        <v>8940277</v>
      </c>
      <c r="BW123" s="1077"/>
      <c r="BX123" s="1077"/>
      <c r="BY123" s="1077"/>
      <c r="BZ123" s="1077"/>
      <c r="CA123" s="1077">
        <v>8631585</v>
      </c>
      <c r="CB123" s="1077"/>
      <c r="CC123" s="1077"/>
      <c r="CD123" s="1077"/>
      <c r="CE123" s="1077"/>
      <c r="CF123" s="1014"/>
      <c r="CG123" s="1015"/>
      <c r="CH123" s="1015"/>
      <c r="CI123" s="1015"/>
      <c r="CJ123" s="1016"/>
      <c r="CK123" s="1022"/>
      <c r="CL123" s="1023"/>
      <c r="CM123" s="1023"/>
      <c r="CN123" s="1023"/>
      <c r="CO123" s="1024"/>
      <c r="CP123" s="1032" t="s">
        <v>390</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438</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450</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451</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440</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452</v>
      </c>
      <c r="CL125" s="1020"/>
      <c r="CM125" s="1020"/>
      <c r="CN125" s="1020"/>
      <c r="CO125" s="1021"/>
      <c r="CP125" s="942" t="s">
        <v>453</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442</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454</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455</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456</v>
      </c>
      <c r="AY127" s="1045"/>
      <c r="AZ127" s="1045"/>
      <c r="BA127" s="1045"/>
      <c r="BB127" s="1045"/>
      <c r="BC127" s="1045"/>
      <c r="BD127" s="1045"/>
      <c r="BE127" s="1046"/>
      <c r="BF127" s="1047" t="s">
        <v>457</v>
      </c>
      <c r="BG127" s="1045"/>
      <c r="BH127" s="1045"/>
      <c r="BI127" s="1045"/>
      <c r="BJ127" s="1045"/>
      <c r="BK127" s="1045"/>
      <c r="BL127" s="1046"/>
      <c r="BM127" s="1047" t="s">
        <v>458</v>
      </c>
      <c r="BN127" s="1045"/>
      <c r="BO127" s="1045"/>
      <c r="BP127" s="1045"/>
      <c r="BQ127" s="1045"/>
      <c r="BR127" s="1045"/>
      <c r="BS127" s="1046"/>
      <c r="BT127" s="1047" t="s">
        <v>459</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460</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461</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462</v>
      </c>
      <c r="X128" s="1056"/>
      <c r="Y128" s="1056"/>
      <c r="Z128" s="1057"/>
      <c r="AA128" s="1058" t="s">
        <v>122</v>
      </c>
      <c r="AB128" s="1059"/>
      <c r="AC128" s="1059"/>
      <c r="AD128" s="1059"/>
      <c r="AE128" s="1060"/>
      <c r="AF128" s="1061" t="s">
        <v>122</v>
      </c>
      <c r="AG128" s="1059"/>
      <c r="AH128" s="1059"/>
      <c r="AI128" s="1059"/>
      <c r="AJ128" s="1060"/>
      <c r="AK128" s="1061" t="s">
        <v>122</v>
      </c>
      <c r="AL128" s="1059"/>
      <c r="AM128" s="1059"/>
      <c r="AN128" s="1059"/>
      <c r="AO128" s="1060"/>
      <c r="AP128" s="1062"/>
      <c r="AQ128" s="1063"/>
      <c r="AR128" s="1063"/>
      <c r="AS128" s="1063"/>
      <c r="AT128" s="1064"/>
      <c r="AU128" s="214"/>
      <c r="AV128" s="214"/>
      <c r="AW128" s="214"/>
      <c r="AX128" s="909" t="s">
        <v>463</v>
      </c>
      <c r="AY128" s="910"/>
      <c r="AZ128" s="910"/>
      <c r="BA128" s="910"/>
      <c r="BB128" s="910"/>
      <c r="BC128" s="910"/>
      <c r="BD128" s="910"/>
      <c r="BE128" s="911"/>
      <c r="BF128" s="1065" t="s">
        <v>122</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464</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465</v>
      </c>
      <c r="X129" s="1084"/>
      <c r="Y129" s="1084"/>
      <c r="Z129" s="1085"/>
      <c r="AA129" s="971">
        <v>4302094</v>
      </c>
      <c r="AB129" s="972"/>
      <c r="AC129" s="972"/>
      <c r="AD129" s="972"/>
      <c r="AE129" s="973"/>
      <c r="AF129" s="974">
        <v>4357595</v>
      </c>
      <c r="AG129" s="972"/>
      <c r="AH129" s="972"/>
      <c r="AI129" s="972"/>
      <c r="AJ129" s="973"/>
      <c r="AK129" s="974">
        <v>4404358</v>
      </c>
      <c r="AL129" s="972"/>
      <c r="AM129" s="972"/>
      <c r="AN129" s="972"/>
      <c r="AO129" s="973"/>
      <c r="AP129" s="1086"/>
      <c r="AQ129" s="1087"/>
      <c r="AR129" s="1087"/>
      <c r="AS129" s="1087"/>
      <c r="AT129" s="1088"/>
      <c r="AU129" s="215"/>
      <c r="AV129" s="215"/>
      <c r="AW129" s="215"/>
      <c r="AX129" s="1078" t="s">
        <v>466</v>
      </c>
      <c r="AY129" s="936"/>
      <c r="AZ129" s="936"/>
      <c r="BA129" s="936"/>
      <c r="BB129" s="936"/>
      <c r="BC129" s="936"/>
      <c r="BD129" s="936"/>
      <c r="BE129" s="937"/>
      <c r="BF129" s="1079" t="s">
        <v>122</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467</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468</v>
      </c>
      <c r="X130" s="1084"/>
      <c r="Y130" s="1084"/>
      <c r="Z130" s="1085"/>
      <c r="AA130" s="971">
        <v>469524</v>
      </c>
      <c r="AB130" s="972"/>
      <c r="AC130" s="972"/>
      <c r="AD130" s="972"/>
      <c r="AE130" s="973"/>
      <c r="AF130" s="974">
        <v>478973</v>
      </c>
      <c r="AG130" s="972"/>
      <c r="AH130" s="972"/>
      <c r="AI130" s="972"/>
      <c r="AJ130" s="973"/>
      <c r="AK130" s="974">
        <v>440668</v>
      </c>
      <c r="AL130" s="972"/>
      <c r="AM130" s="972"/>
      <c r="AN130" s="972"/>
      <c r="AO130" s="973"/>
      <c r="AP130" s="1086"/>
      <c r="AQ130" s="1087"/>
      <c r="AR130" s="1087"/>
      <c r="AS130" s="1087"/>
      <c r="AT130" s="1088"/>
      <c r="AU130" s="215"/>
      <c r="AV130" s="215"/>
      <c r="AW130" s="215"/>
      <c r="AX130" s="1078" t="s">
        <v>469</v>
      </c>
      <c r="AY130" s="936"/>
      <c r="AZ130" s="936"/>
      <c r="BA130" s="936"/>
      <c r="BB130" s="936"/>
      <c r="BC130" s="936"/>
      <c r="BD130" s="936"/>
      <c r="BE130" s="937"/>
      <c r="BF130" s="1114">
        <v>7.4</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470</v>
      </c>
      <c r="X131" s="1121"/>
      <c r="Y131" s="1121"/>
      <c r="Z131" s="1122"/>
      <c r="AA131" s="1017">
        <v>3832570</v>
      </c>
      <c r="AB131" s="999"/>
      <c r="AC131" s="999"/>
      <c r="AD131" s="999"/>
      <c r="AE131" s="1000"/>
      <c r="AF131" s="998">
        <v>3878622</v>
      </c>
      <c r="AG131" s="999"/>
      <c r="AH131" s="999"/>
      <c r="AI131" s="999"/>
      <c r="AJ131" s="1000"/>
      <c r="AK131" s="998">
        <v>3963690</v>
      </c>
      <c r="AL131" s="999"/>
      <c r="AM131" s="999"/>
      <c r="AN131" s="999"/>
      <c r="AO131" s="1000"/>
      <c r="AP131" s="1123"/>
      <c r="AQ131" s="1124"/>
      <c r="AR131" s="1124"/>
      <c r="AS131" s="1124"/>
      <c r="AT131" s="1125"/>
      <c r="AU131" s="215"/>
      <c r="AV131" s="215"/>
      <c r="AW131" s="215"/>
      <c r="AX131" s="1096" t="s">
        <v>471</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472</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473</v>
      </c>
      <c r="W132" s="1107"/>
      <c r="X132" s="1107"/>
      <c r="Y132" s="1107"/>
      <c r="Z132" s="1108"/>
      <c r="AA132" s="1109">
        <v>7.1491453519999997</v>
      </c>
      <c r="AB132" s="1110"/>
      <c r="AC132" s="1110"/>
      <c r="AD132" s="1110"/>
      <c r="AE132" s="1111"/>
      <c r="AF132" s="1112">
        <v>7.6404970629999998</v>
      </c>
      <c r="AG132" s="1110"/>
      <c r="AH132" s="1110"/>
      <c r="AI132" s="1110"/>
      <c r="AJ132" s="1111"/>
      <c r="AK132" s="1112">
        <v>7.5345196019999996</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474</v>
      </c>
      <c r="W133" s="1090"/>
      <c r="X133" s="1090"/>
      <c r="Y133" s="1090"/>
      <c r="Z133" s="1091"/>
      <c r="AA133" s="1092">
        <v>6.6</v>
      </c>
      <c r="AB133" s="1093"/>
      <c r="AC133" s="1093"/>
      <c r="AD133" s="1093"/>
      <c r="AE133" s="1094"/>
      <c r="AF133" s="1092">
        <v>6.9</v>
      </c>
      <c r="AG133" s="1093"/>
      <c r="AH133" s="1093"/>
      <c r="AI133" s="1093"/>
      <c r="AJ133" s="1094"/>
      <c r="AK133" s="1092">
        <v>7.4</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pDLC2crx3udqDQrRjYiRl1rIDt6tfauED9+DC8uMos/XH9N669dqymzDZk+3n2nC1vZBCHXFFoo2HBAurkKn+g==" saltValue="FVqMenZqgnb/uvvoaat9W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55"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3GdFNloZoRpfYr1TPeA/n6aHc2mgPl2ZKc3gefP3hFHmWc5Z6LrBkiNeUffoCttp+CldoPatbcaB7L4H2Mko9A==" saltValue="FVSfmE1A/f50HInRhCIk1w=="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aTAQ6KAnrQM4B+YEwIDLUpd4dkVQ541xoqu1WVjF6oOkvFjQ57nHfZeN1RXCjOHVBFhNdktPyi+Lr0hH5PuYmg==" saltValue="wDXtXQygUvoao3BpEZcT0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27" t="s">
        <v>478</v>
      </c>
      <c r="AP7" s="253"/>
      <c r="AQ7" s="254" t="s">
        <v>479</v>
      </c>
      <c r="AR7" s="255"/>
    </row>
    <row r="8" spans="1:46" ht="13.2" x14ac:dyDescent="0.2">
      <c r="A8" s="247"/>
      <c r="AK8" s="256"/>
      <c r="AL8" s="257"/>
      <c r="AM8" s="257"/>
      <c r="AN8" s="258"/>
      <c r="AO8" s="1128"/>
      <c r="AP8" s="259" t="s">
        <v>480</v>
      </c>
      <c r="AQ8" s="260" t="s">
        <v>481</v>
      </c>
      <c r="AR8" s="261" t="s">
        <v>482</v>
      </c>
    </row>
    <row r="9" spans="1:46" ht="13.2" x14ac:dyDescent="0.2">
      <c r="A9" s="247"/>
      <c r="AK9" s="1129" t="s">
        <v>483</v>
      </c>
      <c r="AL9" s="1130"/>
      <c r="AM9" s="1130"/>
      <c r="AN9" s="1131"/>
      <c r="AO9" s="262">
        <v>1379895</v>
      </c>
      <c r="AP9" s="262">
        <v>94799</v>
      </c>
      <c r="AQ9" s="263">
        <v>102505</v>
      </c>
      <c r="AR9" s="264">
        <v>-7.5</v>
      </c>
    </row>
    <row r="10" spans="1:46" ht="13.5" customHeight="1" x14ac:dyDescent="0.2">
      <c r="A10" s="247"/>
      <c r="AK10" s="1129" t="s">
        <v>484</v>
      </c>
      <c r="AL10" s="1130"/>
      <c r="AM10" s="1130"/>
      <c r="AN10" s="1131"/>
      <c r="AO10" s="265">
        <v>230999</v>
      </c>
      <c r="AP10" s="265">
        <v>15870</v>
      </c>
      <c r="AQ10" s="266">
        <v>13118</v>
      </c>
      <c r="AR10" s="267">
        <v>21</v>
      </c>
    </row>
    <row r="11" spans="1:46" ht="13.5" customHeight="1" x14ac:dyDescent="0.2">
      <c r="A11" s="247"/>
      <c r="AK11" s="1129" t="s">
        <v>485</v>
      </c>
      <c r="AL11" s="1130"/>
      <c r="AM11" s="1130"/>
      <c r="AN11" s="1131"/>
      <c r="AO11" s="265">
        <v>6417</v>
      </c>
      <c r="AP11" s="265">
        <v>441</v>
      </c>
      <c r="AQ11" s="266">
        <v>532</v>
      </c>
      <c r="AR11" s="267">
        <v>-17.100000000000001</v>
      </c>
    </row>
    <row r="12" spans="1:46" ht="13.5" customHeight="1" x14ac:dyDescent="0.2">
      <c r="A12" s="247"/>
      <c r="AK12" s="1129" t="s">
        <v>486</v>
      </c>
      <c r="AL12" s="1130"/>
      <c r="AM12" s="1130"/>
      <c r="AN12" s="1131"/>
      <c r="AO12" s="265" t="s">
        <v>487</v>
      </c>
      <c r="AP12" s="265" t="s">
        <v>487</v>
      </c>
      <c r="AQ12" s="266">
        <v>70</v>
      </c>
      <c r="AR12" s="267" t="s">
        <v>487</v>
      </c>
    </row>
    <row r="13" spans="1:46" ht="13.5" customHeight="1" x14ac:dyDescent="0.2">
      <c r="A13" s="247"/>
      <c r="AK13" s="1129" t="s">
        <v>488</v>
      </c>
      <c r="AL13" s="1130"/>
      <c r="AM13" s="1130"/>
      <c r="AN13" s="1131"/>
      <c r="AO13" s="265">
        <v>61303</v>
      </c>
      <c r="AP13" s="265">
        <v>4212</v>
      </c>
      <c r="AQ13" s="266">
        <v>4255</v>
      </c>
      <c r="AR13" s="267">
        <v>-1</v>
      </c>
    </row>
    <row r="14" spans="1:46" ht="13.5" customHeight="1" x14ac:dyDescent="0.2">
      <c r="A14" s="247"/>
      <c r="AK14" s="1129" t="s">
        <v>489</v>
      </c>
      <c r="AL14" s="1130"/>
      <c r="AM14" s="1130"/>
      <c r="AN14" s="1131"/>
      <c r="AO14" s="265">
        <v>7585</v>
      </c>
      <c r="AP14" s="265">
        <v>521</v>
      </c>
      <c r="AQ14" s="266">
        <v>1813</v>
      </c>
      <c r="AR14" s="267">
        <v>-71.3</v>
      </c>
    </row>
    <row r="15" spans="1:46" ht="13.5" customHeight="1" x14ac:dyDescent="0.2">
      <c r="A15" s="247"/>
      <c r="AK15" s="1132" t="s">
        <v>490</v>
      </c>
      <c r="AL15" s="1133"/>
      <c r="AM15" s="1133"/>
      <c r="AN15" s="1134"/>
      <c r="AO15" s="265">
        <v>-18153</v>
      </c>
      <c r="AP15" s="265">
        <v>-1247</v>
      </c>
      <c r="AQ15" s="266">
        <v>-6003</v>
      </c>
      <c r="AR15" s="267">
        <v>-79.2</v>
      </c>
    </row>
    <row r="16" spans="1:46" ht="13.2" x14ac:dyDescent="0.2">
      <c r="A16" s="247"/>
      <c r="AK16" s="1132" t="s">
        <v>178</v>
      </c>
      <c r="AL16" s="1133"/>
      <c r="AM16" s="1133"/>
      <c r="AN16" s="1134"/>
      <c r="AO16" s="265">
        <v>1668046</v>
      </c>
      <c r="AP16" s="265">
        <v>114595</v>
      </c>
      <c r="AQ16" s="266">
        <v>116291</v>
      </c>
      <c r="AR16" s="267">
        <v>-1.5</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35" t="s">
        <v>495</v>
      </c>
      <c r="AL21" s="1136"/>
      <c r="AM21" s="1136"/>
      <c r="AN21" s="1137"/>
      <c r="AO21" s="277">
        <v>8.18</v>
      </c>
      <c r="AP21" s="278">
        <v>9.5500000000000007</v>
      </c>
      <c r="AQ21" s="279">
        <v>-1.37</v>
      </c>
      <c r="AS21" s="280"/>
      <c r="AT21" s="276"/>
    </row>
    <row r="22" spans="1:46" s="248" customFormat="1" ht="13.2" x14ac:dyDescent="0.2">
      <c r="A22" s="276"/>
      <c r="AK22" s="1135" t="s">
        <v>496</v>
      </c>
      <c r="AL22" s="1136"/>
      <c r="AM22" s="1136"/>
      <c r="AN22" s="1137"/>
      <c r="AO22" s="281">
        <v>100.1</v>
      </c>
      <c r="AP22" s="282">
        <v>96.7</v>
      </c>
      <c r="AQ22" s="283">
        <v>3.4</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497</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27" t="s">
        <v>478</v>
      </c>
      <c r="AP30" s="253"/>
      <c r="AQ30" s="254" t="s">
        <v>479</v>
      </c>
      <c r="AR30" s="255"/>
    </row>
    <row r="31" spans="1:46" ht="13.2" x14ac:dyDescent="0.2">
      <c r="A31" s="247"/>
      <c r="AK31" s="256"/>
      <c r="AL31" s="257"/>
      <c r="AM31" s="257"/>
      <c r="AN31" s="258"/>
      <c r="AO31" s="1128"/>
      <c r="AP31" s="259" t="s">
        <v>480</v>
      </c>
      <c r="AQ31" s="260" t="s">
        <v>481</v>
      </c>
      <c r="AR31" s="261" t="s">
        <v>482</v>
      </c>
    </row>
    <row r="32" spans="1:46" ht="27" customHeight="1" x14ac:dyDescent="0.2">
      <c r="A32" s="247"/>
      <c r="AK32" s="1143" t="s">
        <v>500</v>
      </c>
      <c r="AL32" s="1144"/>
      <c r="AM32" s="1144"/>
      <c r="AN32" s="1145"/>
      <c r="AO32" s="291">
        <v>574613</v>
      </c>
      <c r="AP32" s="291">
        <v>39476</v>
      </c>
      <c r="AQ32" s="292">
        <v>49899</v>
      </c>
      <c r="AR32" s="293">
        <v>-20.9</v>
      </c>
    </row>
    <row r="33" spans="1:46" ht="13.5" customHeight="1" x14ac:dyDescent="0.2">
      <c r="A33" s="247"/>
      <c r="AK33" s="1143" t="s">
        <v>501</v>
      </c>
      <c r="AL33" s="1144"/>
      <c r="AM33" s="1144"/>
      <c r="AN33" s="1145"/>
      <c r="AO33" s="291" t="s">
        <v>487</v>
      </c>
      <c r="AP33" s="291" t="s">
        <v>487</v>
      </c>
      <c r="AQ33" s="292" t="s">
        <v>487</v>
      </c>
      <c r="AR33" s="293" t="s">
        <v>487</v>
      </c>
    </row>
    <row r="34" spans="1:46" ht="27" customHeight="1" x14ac:dyDescent="0.2">
      <c r="A34" s="247"/>
      <c r="AK34" s="1143" t="s">
        <v>502</v>
      </c>
      <c r="AL34" s="1144"/>
      <c r="AM34" s="1144"/>
      <c r="AN34" s="1145"/>
      <c r="AO34" s="291" t="s">
        <v>487</v>
      </c>
      <c r="AP34" s="291" t="s">
        <v>487</v>
      </c>
      <c r="AQ34" s="292">
        <v>2</v>
      </c>
      <c r="AR34" s="293" t="s">
        <v>487</v>
      </c>
    </row>
    <row r="35" spans="1:46" ht="27" customHeight="1" x14ac:dyDescent="0.2">
      <c r="A35" s="247"/>
      <c r="AK35" s="1143" t="s">
        <v>503</v>
      </c>
      <c r="AL35" s="1144"/>
      <c r="AM35" s="1144"/>
      <c r="AN35" s="1145"/>
      <c r="AO35" s="291">
        <v>99589</v>
      </c>
      <c r="AP35" s="291">
        <v>6842</v>
      </c>
      <c r="AQ35" s="292">
        <v>13394</v>
      </c>
      <c r="AR35" s="293">
        <v>-48.9</v>
      </c>
    </row>
    <row r="36" spans="1:46" ht="27" customHeight="1" x14ac:dyDescent="0.2">
      <c r="A36" s="247"/>
      <c r="AK36" s="1143" t="s">
        <v>504</v>
      </c>
      <c r="AL36" s="1144"/>
      <c r="AM36" s="1144"/>
      <c r="AN36" s="1145"/>
      <c r="AO36" s="291">
        <v>65111</v>
      </c>
      <c r="AP36" s="291">
        <v>4473</v>
      </c>
      <c r="AQ36" s="292">
        <v>2489</v>
      </c>
      <c r="AR36" s="293">
        <v>79.7</v>
      </c>
    </row>
    <row r="37" spans="1:46" ht="13.5" customHeight="1" x14ac:dyDescent="0.2">
      <c r="A37" s="247"/>
      <c r="AK37" s="1143" t="s">
        <v>505</v>
      </c>
      <c r="AL37" s="1144"/>
      <c r="AM37" s="1144"/>
      <c r="AN37" s="1145"/>
      <c r="AO37" s="291" t="s">
        <v>487</v>
      </c>
      <c r="AP37" s="291" t="s">
        <v>487</v>
      </c>
      <c r="AQ37" s="292">
        <v>625</v>
      </c>
      <c r="AR37" s="293" t="s">
        <v>487</v>
      </c>
    </row>
    <row r="38" spans="1:46" ht="27" customHeight="1" x14ac:dyDescent="0.2">
      <c r="A38" s="247"/>
      <c r="AK38" s="1146" t="s">
        <v>506</v>
      </c>
      <c r="AL38" s="1147"/>
      <c r="AM38" s="1147"/>
      <c r="AN38" s="1148"/>
      <c r="AO38" s="294" t="s">
        <v>487</v>
      </c>
      <c r="AP38" s="294" t="s">
        <v>487</v>
      </c>
      <c r="AQ38" s="295">
        <v>5</v>
      </c>
      <c r="AR38" s="283" t="s">
        <v>487</v>
      </c>
      <c r="AS38" s="290"/>
    </row>
    <row r="39" spans="1:46" ht="13.2" x14ac:dyDescent="0.2">
      <c r="A39" s="247"/>
      <c r="AK39" s="1146" t="s">
        <v>507</v>
      </c>
      <c r="AL39" s="1147"/>
      <c r="AM39" s="1147"/>
      <c r="AN39" s="1148"/>
      <c r="AO39" s="291" t="s">
        <v>487</v>
      </c>
      <c r="AP39" s="291" t="s">
        <v>487</v>
      </c>
      <c r="AQ39" s="292">
        <v>-2982</v>
      </c>
      <c r="AR39" s="293" t="s">
        <v>487</v>
      </c>
      <c r="AS39" s="290"/>
    </row>
    <row r="40" spans="1:46" ht="27" customHeight="1" x14ac:dyDescent="0.2">
      <c r="A40" s="247"/>
      <c r="AK40" s="1143" t="s">
        <v>508</v>
      </c>
      <c r="AL40" s="1144"/>
      <c r="AM40" s="1144"/>
      <c r="AN40" s="1145"/>
      <c r="AO40" s="291">
        <v>-440668</v>
      </c>
      <c r="AP40" s="291">
        <v>-30274</v>
      </c>
      <c r="AQ40" s="292">
        <v>-43756</v>
      </c>
      <c r="AR40" s="293">
        <v>-30.8</v>
      </c>
      <c r="AS40" s="290"/>
    </row>
    <row r="41" spans="1:46" ht="13.2" x14ac:dyDescent="0.2">
      <c r="A41" s="247"/>
      <c r="AK41" s="1149" t="s">
        <v>288</v>
      </c>
      <c r="AL41" s="1150"/>
      <c r="AM41" s="1150"/>
      <c r="AN41" s="1151"/>
      <c r="AO41" s="291">
        <v>298645</v>
      </c>
      <c r="AP41" s="291">
        <v>20517</v>
      </c>
      <c r="AQ41" s="292">
        <v>19675</v>
      </c>
      <c r="AR41" s="293">
        <v>4.3</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38" t="s">
        <v>478</v>
      </c>
      <c r="AN49" s="1140" t="s">
        <v>511</v>
      </c>
      <c r="AO49" s="1141"/>
      <c r="AP49" s="1141"/>
      <c r="AQ49" s="1141"/>
      <c r="AR49" s="1142"/>
    </row>
    <row r="50" spans="1:44" ht="13.2" x14ac:dyDescent="0.2">
      <c r="A50" s="247"/>
      <c r="AK50" s="305"/>
      <c r="AL50" s="306"/>
      <c r="AM50" s="1139"/>
      <c r="AN50" s="307" t="s">
        <v>512</v>
      </c>
      <c r="AO50" s="308" t="s">
        <v>513</v>
      </c>
      <c r="AP50" s="309" t="s">
        <v>514</v>
      </c>
      <c r="AQ50" s="310" t="s">
        <v>515</v>
      </c>
      <c r="AR50" s="311" t="s">
        <v>516</v>
      </c>
    </row>
    <row r="51" spans="1:44" ht="13.2" x14ac:dyDescent="0.2">
      <c r="A51" s="247"/>
      <c r="AK51" s="303" t="s">
        <v>517</v>
      </c>
      <c r="AL51" s="304"/>
      <c r="AM51" s="312">
        <v>404955</v>
      </c>
      <c r="AN51" s="313">
        <v>26388</v>
      </c>
      <c r="AO51" s="314">
        <v>-65.599999999999994</v>
      </c>
      <c r="AP51" s="315">
        <v>96248</v>
      </c>
      <c r="AQ51" s="316">
        <v>10</v>
      </c>
      <c r="AR51" s="317">
        <v>-75.599999999999994</v>
      </c>
    </row>
    <row r="52" spans="1:44" ht="13.2" x14ac:dyDescent="0.2">
      <c r="A52" s="247"/>
      <c r="AK52" s="318"/>
      <c r="AL52" s="319" t="s">
        <v>518</v>
      </c>
      <c r="AM52" s="320">
        <v>218231</v>
      </c>
      <c r="AN52" s="321">
        <v>14221</v>
      </c>
      <c r="AO52" s="322">
        <v>-77.7</v>
      </c>
      <c r="AP52" s="323">
        <v>55768</v>
      </c>
      <c r="AQ52" s="324">
        <v>17.5</v>
      </c>
      <c r="AR52" s="325">
        <v>-95.2</v>
      </c>
    </row>
    <row r="53" spans="1:44" ht="13.2" x14ac:dyDescent="0.2">
      <c r="A53" s="247"/>
      <c r="AK53" s="303" t="s">
        <v>519</v>
      </c>
      <c r="AL53" s="304"/>
      <c r="AM53" s="312">
        <v>492346</v>
      </c>
      <c r="AN53" s="313">
        <v>32505</v>
      </c>
      <c r="AO53" s="314">
        <v>23.2</v>
      </c>
      <c r="AP53" s="315">
        <v>76413</v>
      </c>
      <c r="AQ53" s="316">
        <v>-20.6</v>
      </c>
      <c r="AR53" s="317">
        <v>43.8</v>
      </c>
    </row>
    <row r="54" spans="1:44" ht="13.2" x14ac:dyDescent="0.2">
      <c r="A54" s="247"/>
      <c r="AK54" s="318"/>
      <c r="AL54" s="319" t="s">
        <v>518</v>
      </c>
      <c r="AM54" s="320">
        <v>367418</v>
      </c>
      <c r="AN54" s="321">
        <v>24257</v>
      </c>
      <c r="AO54" s="322">
        <v>70.599999999999994</v>
      </c>
      <c r="AP54" s="323">
        <v>39658</v>
      </c>
      <c r="AQ54" s="324">
        <v>-28.9</v>
      </c>
      <c r="AR54" s="325">
        <v>99.5</v>
      </c>
    </row>
    <row r="55" spans="1:44" ht="13.2" x14ac:dyDescent="0.2">
      <c r="A55" s="247"/>
      <c r="AK55" s="303" t="s">
        <v>520</v>
      </c>
      <c r="AL55" s="304"/>
      <c r="AM55" s="312">
        <v>207127</v>
      </c>
      <c r="AN55" s="313">
        <v>13813</v>
      </c>
      <c r="AO55" s="314">
        <v>-57.5</v>
      </c>
      <c r="AP55" s="315">
        <v>66481</v>
      </c>
      <c r="AQ55" s="316">
        <v>-13</v>
      </c>
      <c r="AR55" s="317">
        <v>-44.5</v>
      </c>
    </row>
    <row r="56" spans="1:44" ht="13.2" x14ac:dyDescent="0.2">
      <c r="A56" s="247"/>
      <c r="AK56" s="318"/>
      <c r="AL56" s="319" t="s">
        <v>518</v>
      </c>
      <c r="AM56" s="320">
        <v>169309</v>
      </c>
      <c r="AN56" s="321">
        <v>11291</v>
      </c>
      <c r="AO56" s="322">
        <v>-53.5</v>
      </c>
      <c r="AP56" s="323">
        <v>36120</v>
      </c>
      <c r="AQ56" s="324">
        <v>-8.9</v>
      </c>
      <c r="AR56" s="325">
        <v>-44.6</v>
      </c>
    </row>
    <row r="57" spans="1:44" ht="13.2" x14ac:dyDescent="0.2">
      <c r="A57" s="247"/>
      <c r="AK57" s="303" t="s">
        <v>521</v>
      </c>
      <c r="AL57" s="304"/>
      <c r="AM57" s="312">
        <v>372067</v>
      </c>
      <c r="AN57" s="313">
        <v>25114</v>
      </c>
      <c r="AO57" s="314">
        <v>81.8</v>
      </c>
      <c r="AP57" s="315">
        <v>67825</v>
      </c>
      <c r="AQ57" s="316">
        <v>2</v>
      </c>
      <c r="AR57" s="317">
        <v>79.8</v>
      </c>
    </row>
    <row r="58" spans="1:44" ht="13.2" x14ac:dyDescent="0.2">
      <c r="A58" s="247"/>
      <c r="AK58" s="318"/>
      <c r="AL58" s="319" t="s">
        <v>518</v>
      </c>
      <c r="AM58" s="320">
        <v>344086</v>
      </c>
      <c r="AN58" s="321">
        <v>23226</v>
      </c>
      <c r="AO58" s="322">
        <v>105.7</v>
      </c>
      <c r="AP58" s="323">
        <v>39417</v>
      </c>
      <c r="AQ58" s="324">
        <v>9.1</v>
      </c>
      <c r="AR58" s="325">
        <v>96.6</v>
      </c>
    </row>
    <row r="59" spans="1:44" ht="13.2" x14ac:dyDescent="0.2">
      <c r="A59" s="247"/>
      <c r="AK59" s="303" t="s">
        <v>522</v>
      </c>
      <c r="AL59" s="304"/>
      <c r="AM59" s="312">
        <v>218793</v>
      </c>
      <c r="AN59" s="313">
        <v>15031</v>
      </c>
      <c r="AO59" s="314">
        <v>-40.1</v>
      </c>
      <c r="AP59" s="315">
        <v>81158</v>
      </c>
      <c r="AQ59" s="316">
        <v>19.7</v>
      </c>
      <c r="AR59" s="317">
        <v>-59.8</v>
      </c>
    </row>
    <row r="60" spans="1:44" ht="13.2" x14ac:dyDescent="0.2">
      <c r="A60" s="247"/>
      <c r="AK60" s="318"/>
      <c r="AL60" s="319" t="s">
        <v>518</v>
      </c>
      <c r="AM60" s="320">
        <v>176156</v>
      </c>
      <c r="AN60" s="321">
        <v>12102</v>
      </c>
      <c r="AO60" s="322">
        <v>-47.9</v>
      </c>
      <c r="AP60" s="323">
        <v>45320</v>
      </c>
      <c r="AQ60" s="324">
        <v>15</v>
      </c>
      <c r="AR60" s="325">
        <v>-62.9</v>
      </c>
    </row>
    <row r="61" spans="1:44" ht="13.2" x14ac:dyDescent="0.2">
      <c r="A61" s="247"/>
      <c r="AK61" s="303" t="s">
        <v>523</v>
      </c>
      <c r="AL61" s="326"/>
      <c r="AM61" s="312">
        <v>339058</v>
      </c>
      <c r="AN61" s="313">
        <v>22570</v>
      </c>
      <c r="AO61" s="314">
        <v>-11.6</v>
      </c>
      <c r="AP61" s="315">
        <v>77625</v>
      </c>
      <c r="AQ61" s="327">
        <v>-0.4</v>
      </c>
      <c r="AR61" s="317">
        <v>-11.2</v>
      </c>
    </row>
    <row r="62" spans="1:44" ht="13.2" x14ac:dyDescent="0.2">
      <c r="A62" s="247"/>
      <c r="AK62" s="318"/>
      <c r="AL62" s="319" t="s">
        <v>518</v>
      </c>
      <c r="AM62" s="320">
        <v>255040</v>
      </c>
      <c r="AN62" s="321">
        <v>17019</v>
      </c>
      <c r="AO62" s="322">
        <v>-0.6</v>
      </c>
      <c r="AP62" s="323">
        <v>43257</v>
      </c>
      <c r="AQ62" s="324">
        <v>0.8</v>
      </c>
      <c r="AR62" s="325">
        <v>-1.4</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gA1eqYrZ8jQPidmG9k/iGCblFB2LqgDLY7VXYv5HTiGs8d8Qa5/C5SnkFB2AsOvywKwH1T2V+Jt4q24eyxJ5qw==" saltValue="pTE2xQ3cbU0HDgXWvW+p4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icTYKIkweaH5OPdRFHft+fWZaR1IpAzxRZIdRh6hrEULI+EImThCan/y1/4JnAxD2rJyQsC3nGI22tuquAdu3A==" saltValue="wH+uXiEYVxarMtsbMqQiR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4XwNgjqDYFhTY/Qwa7aoBrQ9E71W+bbOt8k0KkL8xxWsjaeXDugGSTSEwYbP2fiB0TWg+5kxQQS0XAgsjUCtbQ==" saltValue="x0KvqU676DwZqDB4kkfyq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52" t="s">
        <v>3</v>
      </c>
      <c r="D47" s="1152"/>
      <c r="E47" s="1153"/>
      <c r="F47" s="11">
        <v>27.66</v>
      </c>
      <c r="G47" s="12">
        <v>27.38</v>
      </c>
      <c r="H47" s="12">
        <v>30.08</v>
      </c>
      <c r="I47" s="12">
        <v>32.92</v>
      </c>
      <c r="J47" s="13">
        <v>32.19</v>
      </c>
    </row>
    <row r="48" spans="2:10" ht="57.75" customHeight="1" x14ac:dyDescent="0.2">
      <c r="B48" s="14"/>
      <c r="C48" s="1154" t="s">
        <v>4</v>
      </c>
      <c r="D48" s="1154"/>
      <c r="E48" s="1155"/>
      <c r="F48" s="15">
        <v>2.94</v>
      </c>
      <c r="G48" s="16">
        <v>4.0199999999999996</v>
      </c>
      <c r="H48" s="16">
        <v>6.4</v>
      </c>
      <c r="I48" s="16">
        <v>2.38</v>
      </c>
      <c r="J48" s="17">
        <v>2.13</v>
      </c>
    </row>
    <row r="49" spans="2:10" ht="57.75" customHeight="1" thickBot="1" x14ac:dyDescent="0.25">
      <c r="B49" s="18"/>
      <c r="C49" s="1156" t="s">
        <v>5</v>
      </c>
      <c r="D49" s="1156"/>
      <c r="E49" s="1157"/>
      <c r="F49" s="19" t="s">
        <v>530</v>
      </c>
      <c r="G49" s="20">
        <v>1.28</v>
      </c>
      <c r="H49" s="20">
        <v>2.2999999999999998</v>
      </c>
      <c r="I49" s="20" t="s">
        <v>531</v>
      </c>
      <c r="J49" s="21" t="s">
        <v>532</v>
      </c>
    </row>
    <row r="50" spans="2:10" ht="13.2" x14ac:dyDescent="0.2"/>
  </sheetData>
  <sheetProtection algorithmName="SHA-512" hashValue="uABfClk9FsEFEAJpY775ZwHNh5E4fOYIA+vIXrvJtc4ylMzbobxJpPYEDPc22Xp2LY/1LXD8DP7zkkm5e3XV+g==" saltValue="IB+H6GRdFyHlTfeLCI+x5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51"/>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62" t="s">
        <v>533</v>
      </c>
      <c r="D34" s="1162"/>
      <c r="E34" s="1163"/>
      <c r="F34" s="32">
        <v>2.93</v>
      </c>
      <c r="G34" s="33">
        <v>4.0199999999999996</v>
      </c>
      <c r="H34" s="33">
        <v>6.39</v>
      </c>
      <c r="I34" s="33">
        <v>2.38</v>
      </c>
      <c r="J34" s="34">
        <v>2.13</v>
      </c>
      <c r="K34" s="22"/>
      <c r="L34" s="22"/>
      <c r="M34" s="22"/>
      <c r="N34" s="22"/>
      <c r="O34" s="22"/>
      <c r="P34" s="22"/>
    </row>
    <row r="35" spans="1:16" ht="39" customHeight="1" x14ac:dyDescent="0.2">
      <c r="A35" s="22"/>
      <c r="B35" s="35"/>
      <c r="C35" s="1158" t="s">
        <v>534</v>
      </c>
      <c r="D35" s="1158"/>
      <c r="E35" s="1159"/>
      <c r="F35" s="36">
        <v>2.09</v>
      </c>
      <c r="G35" s="37">
        <v>2.34</v>
      </c>
      <c r="H35" s="37">
        <v>2.82</v>
      </c>
      <c r="I35" s="37">
        <v>2.77</v>
      </c>
      <c r="J35" s="38">
        <v>2.04</v>
      </c>
      <c r="K35" s="22"/>
      <c r="L35" s="22"/>
      <c r="M35" s="22"/>
      <c r="N35" s="22"/>
      <c r="O35" s="22"/>
      <c r="P35" s="22"/>
    </row>
    <row r="36" spans="1:16" ht="39" customHeight="1" x14ac:dyDescent="0.2">
      <c r="A36" s="22"/>
      <c r="B36" s="35"/>
      <c r="C36" s="1158" t="s">
        <v>535</v>
      </c>
      <c r="D36" s="1158"/>
      <c r="E36" s="1159"/>
      <c r="F36" s="36">
        <v>1.49</v>
      </c>
      <c r="G36" s="37">
        <v>0.61</v>
      </c>
      <c r="H36" s="37">
        <v>0.01</v>
      </c>
      <c r="I36" s="37">
        <v>0.17</v>
      </c>
      <c r="J36" s="38">
        <v>0.53</v>
      </c>
      <c r="K36" s="22"/>
      <c r="L36" s="22"/>
      <c r="M36" s="22"/>
      <c r="N36" s="22"/>
      <c r="O36" s="22"/>
      <c r="P36" s="22"/>
    </row>
    <row r="37" spans="1:16" ht="39" customHeight="1" x14ac:dyDescent="0.2">
      <c r="A37" s="22"/>
      <c r="B37" s="35"/>
      <c r="C37" s="1158" t="s">
        <v>536</v>
      </c>
      <c r="D37" s="1158"/>
      <c r="E37" s="1159"/>
      <c r="F37" s="36">
        <v>0.2</v>
      </c>
      <c r="G37" s="37">
        <v>0.2</v>
      </c>
      <c r="H37" s="37">
        <v>0.21</v>
      </c>
      <c r="I37" s="37">
        <v>0.23</v>
      </c>
      <c r="J37" s="38">
        <v>0.24</v>
      </c>
      <c r="K37" s="22"/>
      <c r="L37" s="22"/>
      <c r="M37" s="22"/>
      <c r="N37" s="22"/>
      <c r="O37" s="22"/>
      <c r="P37" s="22"/>
    </row>
    <row r="38" spans="1:16" ht="39" customHeight="1" x14ac:dyDescent="0.2">
      <c r="A38" s="22"/>
      <c r="B38" s="35"/>
      <c r="C38" s="1158" t="s">
        <v>537</v>
      </c>
      <c r="D38" s="1158"/>
      <c r="E38" s="1159"/>
      <c r="F38" s="36">
        <v>0.08</v>
      </c>
      <c r="G38" s="37">
        <v>0.22</v>
      </c>
      <c r="H38" s="37">
        <v>0.11</v>
      </c>
      <c r="I38" s="37">
        <v>0.3</v>
      </c>
      <c r="J38" s="38">
        <v>0.09</v>
      </c>
      <c r="K38" s="22"/>
      <c r="L38" s="22"/>
      <c r="M38" s="22"/>
      <c r="N38" s="22"/>
      <c r="O38" s="22"/>
      <c r="P38" s="22"/>
    </row>
    <row r="39" spans="1:16" ht="39" customHeight="1" x14ac:dyDescent="0.2">
      <c r="A39" s="22"/>
      <c r="B39" s="35"/>
      <c r="C39" s="1158" t="s">
        <v>538</v>
      </c>
      <c r="D39" s="1158"/>
      <c r="E39" s="1159"/>
      <c r="F39" s="36">
        <v>0</v>
      </c>
      <c r="G39" s="37">
        <v>0</v>
      </c>
      <c r="H39" s="37">
        <v>0</v>
      </c>
      <c r="I39" s="37">
        <v>0</v>
      </c>
      <c r="J39" s="38">
        <v>0</v>
      </c>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539</v>
      </c>
      <c r="D42" s="1158"/>
      <c r="E42" s="1159"/>
      <c r="F42" s="36" t="s">
        <v>487</v>
      </c>
      <c r="G42" s="37" t="s">
        <v>487</v>
      </c>
      <c r="H42" s="37" t="s">
        <v>487</v>
      </c>
      <c r="I42" s="37" t="s">
        <v>487</v>
      </c>
      <c r="J42" s="38" t="s">
        <v>487</v>
      </c>
      <c r="K42" s="22"/>
      <c r="L42" s="22"/>
      <c r="M42" s="22"/>
      <c r="N42" s="22"/>
      <c r="O42" s="22"/>
      <c r="P42" s="22"/>
    </row>
    <row r="43" spans="1:16" ht="39" customHeight="1" thickBot="1" x14ac:dyDescent="0.25">
      <c r="A43" s="22"/>
      <c r="B43" s="40"/>
      <c r="C43" s="1160" t="s">
        <v>540</v>
      </c>
      <c r="D43" s="1160"/>
      <c r="E43" s="1161"/>
      <c r="F43" s="41">
        <v>21.99</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row r="49" s="23" customFormat="1" ht="13.5" hidden="1" customHeight="1" x14ac:dyDescent="0.2"/>
    <row r="50" s="23" customFormat="1" ht="13.5" hidden="1" customHeight="1" x14ac:dyDescent="0.2"/>
    <row r="51" s="23" customFormat="1" ht="13.5" hidden="1" customHeight="1" x14ac:dyDescent="0.2"/>
  </sheetData>
  <sheetProtection algorithmName="SHA-512" hashValue="G4YNQYsxyZwZYLVYDOI8vdHb6n4VoJyjmah8/KBHxHfGOZR2tQ1OLJ1MwW0XaP7emz1z/HeIbi4e58MzRbBI4Q==" saltValue="seSWpiVSE5bgh3WdCavKc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7"/>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584</v>
      </c>
      <c r="L45" s="58">
        <v>577</v>
      </c>
      <c r="M45" s="58">
        <v>584</v>
      </c>
      <c r="N45" s="58">
        <v>640</v>
      </c>
      <c r="O45" s="59">
        <v>575</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487</v>
      </c>
      <c r="L46" s="62" t="s">
        <v>487</v>
      </c>
      <c r="M46" s="62" t="s">
        <v>487</v>
      </c>
      <c r="N46" s="62" t="s">
        <v>487</v>
      </c>
      <c r="O46" s="63" t="s">
        <v>487</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487</v>
      </c>
      <c r="L47" s="62" t="s">
        <v>487</v>
      </c>
      <c r="M47" s="62" t="s">
        <v>487</v>
      </c>
      <c r="N47" s="62" t="s">
        <v>487</v>
      </c>
      <c r="O47" s="63" t="s">
        <v>487</v>
      </c>
      <c r="P47" s="46"/>
      <c r="Q47" s="46"/>
      <c r="R47" s="46"/>
      <c r="S47" s="46"/>
      <c r="T47" s="46"/>
      <c r="U47" s="46"/>
    </row>
    <row r="48" spans="1:21" ht="30.75" customHeight="1" x14ac:dyDescent="0.2">
      <c r="A48" s="46"/>
      <c r="B48" s="1166"/>
      <c r="C48" s="1167"/>
      <c r="D48" s="60"/>
      <c r="E48" s="1172" t="s">
        <v>13</v>
      </c>
      <c r="F48" s="1172"/>
      <c r="G48" s="1172"/>
      <c r="H48" s="1172"/>
      <c r="I48" s="1172"/>
      <c r="J48" s="1173"/>
      <c r="K48" s="61">
        <v>123</v>
      </c>
      <c r="L48" s="62">
        <v>109</v>
      </c>
      <c r="M48" s="62">
        <v>133</v>
      </c>
      <c r="N48" s="62">
        <v>103</v>
      </c>
      <c r="O48" s="63">
        <v>100</v>
      </c>
      <c r="P48" s="46"/>
      <c r="Q48" s="46"/>
      <c r="R48" s="46"/>
      <c r="S48" s="46"/>
      <c r="T48" s="46"/>
      <c r="U48" s="46"/>
    </row>
    <row r="49" spans="1:21" ht="30.75" customHeight="1" x14ac:dyDescent="0.2">
      <c r="A49" s="46"/>
      <c r="B49" s="1166"/>
      <c r="C49" s="1167"/>
      <c r="D49" s="60"/>
      <c r="E49" s="1172" t="s">
        <v>14</v>
      </c>
      <c r="F49" s="1172"/>
      <c r="G49" s="1172"/>
      <c r="H49" s="1172"/>
      <c r="I49" s="1172"/>
      <c r="J49" s="1173"/>
      <c r="K49" s="61">
        <v>0</v>
      </c>
      <c r="L49" s="62">
        <v>22</v>
      </c>
      <c r="M49" s="62">
        <v>27</v>
      </c>
      <c r="N49" s="62">
        <v>32</v>
      </c>
      <c r="O49" s="63">
        <v>65</v>
      </c>
      <c r="P49" s="46"/>
      <c r="Q49" s="46"/>
      <c r="R49" s="46"/>
      <c r="S49" s="46"/>
      <c r="T49" s="46"/>
      <c r="U49" s="46"/>
    </row>
    <row r="50" spans="1:21" ht="30.75" customHeight="1" x14ac:dyDescent="0.2">
      <c r="A50" s="46"/>
      <c r="B50" s="1166"/>
      <c r="C50" s="1167"/>
      <c r="D50" s="60"/>
      <c r="E50" s="1172" t="s">
        <v>15</v>
      </c>
      <c r="F50" s="1172"/>
      <c r="G50" s="1172"/>
      <c r="H50" s="1172"/>
      <c r="I50" s="1172"/>
      <c r="J50" s="1173"/>
      <c r="K50" s="61" t="s">
        <v>487</v>
      </c>
      <c r="L50" s="62" t="s">
        <v>487</v>
      </c>
      <c r="M50" s="62" t="s">
        <v>487</v>
      </c>
      <c r="N50" s="62" t="s">
        <v>487</v>
      </c>
      <c r="O50" s="63" t="s">
        <v>487</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487</v>
      </c>
      <c r="L51" s="62" t="s">
        <v>487</v>
      </c>
      <c r="M51" s="62" t="s">
        <v>487</v>
      </c>
      <c r="N51" s="62" t="s">
        <v>487</v>
      </c>
      <c r="O51" s="63" t="s">
        <v>487</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466</v>
      </c>
      <c r="L52" s="62">
        <v>471</v>
      </c>
      <c r="M52" s="62">
        <v>470</v>
      </c>
      <c r="N52" s="62">
        <v>479</v>
      </c>
      <c r="O52" s="63">
        <v>441</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241</v>
      </c>
      <c r="L53" s="67">
        <v>237</v>
      </c>
      <c r="M53" s="67">
        <v>274</v>
      </c>
      <c r="N53" s="67">
        <v>296</v>
      </c>
      <c r="O53" s="68">
        <v>299</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row r="65" s="47" customFormat="1" ht="12.6" hidden="1" customHeight="1" x14ac:dyDescent="0.2"/>
    <row r="66" s="47" customFormat="1" ht="12.6" hidden="1" customHeight="1" x14ac:dyDescent="0.2"/>
    <row r="67" s="47" customFormat="1" ht="12.6" hidden="1" customHeight="1" x14ac:dyDescent="0.2"/>
  </sheetData>
  <sheetProtection algorithmName="SHA-512" hashValue="sFqWf3fd9NAg22vUXj4lndncCW9zRl+EW4VPfFtTa653s6EVsvM91+NJS0YiqwBNL4+l+yIBP81g84FrlFbC+Q==" saltValue="H6NK9GYQQbPHE4X931AwD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s="94" customFormat="1" ht="15" customHeight="1" x14ac:dyDescent="0.2"/>
    <row r="12" s="94" customFormat="1" ht="15" customHeight="1" x14ac:dyDescent="0.2"/>
    <row r="13" s="94" customFormat="1" ht="15" customHeight="1" x14ac:dyDescent="0.2"/>
    <row r="14" s="94" customFormat="1" ht="15" customHeight="1" x14ac:dyDescent="0.2"/>
    <row r="15" s="94" customFormat="1" ht="15" customHeight="1" x14ac:dyDescent="0.2"/>
    <row r="16" s="94" customFormat="1" ht="15" customHeight="1" x14ac:dyDescent="0.2"/>
    <row r="17" s="94" customFormat="1" ht="15" customHeight="1" x14ac:dyDescent="0.2"/>
    <row r="18" s="94" customFormat="1" ht="15" customHeight="1" x14ac:dyDescent="0.2"/>
    <row r="19" s="94" customFormat="1" ht="15" customHeight="1" x14ac:dyDescent="0.2"/>
    <row r="20" s="94" customFormat="1" ht="15" customHeight="1" x14ac:dyDescent="0.2"/>
    <row r="21" s="94" customFormat="1" ht="15" customHeight="1" x14ac:dyDescent="0.2"/>
    <row r="22" s="94" customFormat="1" ht="15" customHeight="1" x14ac:dyDescent="0.2"/>
    <row r="23" s="94" customFormat="1" ht="15" customHeight="1" x14ac:dyDescent="0.2"/>
    <row r="24" s="94" customFormat="1" ht="15" customHeight="1" x14ac:dyDescent="0.2"/>
    <row r="25" s="94" customFormat="1" ht="15" customHeight="1" x14ac:dyDescent="0.2"/>
    <row r="26" s="94" customFormat="1" ht="15" customHeight="1" x14ac:dyDescent="0.2"/>
    <row r="27" s="94" customFormat="1" ht="15" customHeight="1" x14ac:dyDescent="0.2"/>
    <row r="28" s="94" customFormat="1" ht="15" customHeight="1" x14ac:dyDescent="0.2"/>
    <row r="29" s="94" customFormat="1" ht="15" customHeight="1" x14ac:dyDescent="0.2"/>
    <row r="30" s="94" customFormat="1" ht="15" customHeight="1" x14ac:dyDescent="0.2"/>
    <row r="31" s="94" customFormat="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95" t="s">
        <v>30</v>
      </c>
      <c r="C41" s="1196"/>
      <c r="D41" s="103"/>
      <c r="E41" s="1201" t="s">
        <v>31</v>
      </c>
      <c r="F41" s="1201"/>
      <c r="G41" s="1201"/>
      <c r="H41" s="1202"/>
      <c r="I41" s="330">
        <v>6304</v>
      </c>
      <c r="J41" s="331">
        <v>6138</v>
      </c>
      <c r="K41" s="331">
        <v>5701</v>
      </c>
      <c r="L41" s="331">
        <v>5316</v>
      </c>
      <c r="M41" s="332">
        <v>4829</v>
      </c>
    </row>
    <row r="42" spans="2:13" ht="27.75" customHeight="1" x14ac:dyDescent="0.2">
      <c r="B42" s="1197"/>
      <c r="C42" s="1198"/>
      <c r="D42" s="104"/>
      <c r="E42" s="1203" t="s">
        <v>32</v>
      </c>
      <c r="F42" s="1203"/>
      <c r="G42" s="1203"/>
      <c r="H42" s="1204"/>
      <c r="I42" s="333">
        <v>334</v>
      </c>
      <c r="J42" s="334">
        <v>302</v>
      </c>
      <c r="K42" s="334">
        <v>275</v>
      </c>
      <c r="L42" s="334">
        <v>248</v>
      </c>
      <c r="M42" s="335">
        <v>220</v>
      </c>
    </row>
    <row r="43" spans="2:13" ht="27.75" customHeight="1" x14ac:dyDescent="0.2">
      <c r="B43" s="1197"/>
      <c r="C43" s="1198"/>
      <c r="D43" s="104"/>
      <c r="E43" s="1203" t="s">
        <v>33</v>
      </c>
      <c r="F43" s="1203"/>
      <c r="G43" s="1203"/>
      <c r="H43" s="1204"/>
      <c r="I43" s="333">
        <v>1746</v>
      </c>
      <c r="J43" s="334">
        <v>1287</v>
      </c>
      <c r="K43" s="334">
        <v>1467</v>
      </c>
      <c r="L43" s="334">
        <v>1524</v>
      </c>
      <c r="M43" s="335">
        <v>1737</v>
      </c>
    </row>
    <row r="44" spans="2:13" ht="27.75" customHeight="1" x14ac:dyDescent="0.2">
      <c r="B44" s="1197"/>
      <c r="C44" s="1198"/>
      <c r="D44" s="104"/>
      <c r="E44" s="1203" t="s">
        <v>34</v>
      </c>
      <c r="F44" s="1203"/>
      <c r="G44" s="1203"/>
      <c r="H44" s="1204"/>
      <c r="I44" s="333">
        <v>61</v>
      </c>
      <c r="J44" s="334">
        <v>372</v>
      </c>
      <c r="K44" s="334">
        <v>355</v>
      </c>
      <c r="L44" s="334">
        <v>338</v>
      </c>
      <c r="M44" s="335">
        <v>608</v>
      </c>
    </row>
    <row r="45" spans="2:13" ht="27.75" customHeight="1" x14ac:dyDescent="0.2">
      <c r="B45" s="1197"/>
      <c r="C45" s="1198"/>
      <c r="D45" s="104"/>
      <c r="E45" s="1203" t="s">
        <v>35</v>
      </c>
      <c r="F45" s="1203"/>
      <c r="G45" s="1203"/>
      <c r="H45" s="1204"/>
      <c r="I45" s="333">
        <v>869</v>
      </c>
      <c r="J45" s="334">
        <v>771</v>
      </c>
      <c r="K45" s="334">
        <v>756</v>
      </c>
      <c r="L45" s="334">
        <v>782</v>
      </c>
      <c r="M45" s="335">
        <v>839</v>
      </c>
    </row>
    <row r="46" spans="2:13" ht="27.75" customHeight="1" x14ac:dyDescent="0.2">
      <c r="B46" s="1197"/>
      <c r="C46" s="1198"/>
      <c r="D46" s="105"/>
      <c r="E46" s="1203" t="s">
        <v>36</v>
      </c>
      <c r="F46" s="1203"/>
      <c r="G46" s="1203"/>
      <c r="H46" s="1204"/>
      <c r="I46" s="333" t="s">
        <v>487</v>
      </c>
      <c r="J46" s="334" t="s">
        <v>487</v>
      </c>
      <c r="K46" s="334" t="s">
        <v>487</v>
      </c>
      <c r="L46" s="334" t="s">
        <v>487</v>
      </c>
      <c r="M46" s="335" t="s">
        <v>487</v>
      </c>
    </row>
    <row r="47" spans="2:13" ht="27.75" customHeight="1" x14ac:dyDescent="0.2">
      <c r="B47" s="1197"/>
      <c r="C47" s="1198"/>
      <c r="D47" s="106"/>
      <c r="E47" s="1205" t="s">
        <v>37</v>
      </c>
      <c r="F47" s="1206"/>
      <c r="G47" s="1206"/>
      <c r="H47" s="1207"/>
      <c r="I47" s="333" t="s">
        <v>487</v>
      </c>
      <c r="J47" s="334" t="s">
        <v>487</v>
      </c>
      <c r="K47" s="334" t="s">
        <v>487</v>
      </c>
      <c r="L47" s="334" t="s">
        <v>487</v>
      </c>
      <c r="M47" s="335" t="s">
        <v>487</v>
      </c>
    </row>
    <row r="48" spans="2:13" ht="27.75" customHeight="1" x14ac:dyDescent="0.2">
      <c r="B48" s="1197"/>
      <c r="C48" s="1198"/>
      <c r="D48" s="104"/>
      <c r="E48" s="1203" t="s">
        <v>38</v>
      </c>
      <c r="F48" s="1203"/>
      <c r="G48" s="1203"/>
      <c r="H48" s="1204"/>
      <c r="I48" s="333" t="s">
        <v>487</v>
      </c>
      <c r="J48" s="334" t="s">
        <v>487</v>
      </c>
      <c r="K48" s="334" t="s">
        <v>487</v>
      </c>
      <c r="L48" s="334" t="s">
        <v>487</v>
      </c>
      <c r="M48" s="335" t="s">
        <v>487</v>
      </c>
    </row>
    <row r="49" spans="2:13" ht="27.75" customHeight="1" x14ac:dyDescent="0.2">
      <c r="B49" s="1199"/>
      <c r="C49" s="1200"/>
      <c r="D49" s="104"/>
      <c r="E49" s="1203" t="s">
        <v>39</v>
      </c>
      <c r="F49" s="1203"/>
      <c r="G49" s="1203"/>
      <c r="H49" s="1204"/>
      <c r="I49" s="333" t="s">
        <v>487</v>
      </c>
      <c r="J49" s="334" t="s">
        <v>487</v>
      </c>
      <c r="K49" s="334" t="s">
        <v>487</v>
      </c>
      <c r="L49" s="334" t="s">
        <v>487</v>
      </c>
      <c r="M49" s="335" t="s">
        <v>487</v>
      </c>
    </row>
    <row r="50" spans="2:13" ht="27.75" customHeight="1" x14ac:dyDescent="0.2">
      <c r="B50" s="1208" t="s">
        <v>40</v>
      </c>
      <c r="C50" s="1209"/>
      <c r="D50" s="107"/>
      <c r="E50" s="1203" t="s">
        <v>41</v>
      </c>
      <c r="F50" s="1203"/>
      <c r="G50" s="1203"/>
      <c r="H50" s="1204"/>
      <c r="I50" s="333">
        <v>2699</v>
      </c>
      <c r="J50" s="334">
        <v>3018</v>
      </c>
      <c r="K50" s="334">
        <v>3225</v>
      </c>
      <c r="L50" s="334">
        <v>3451</v>
      </c>
      <c r="M50" s="335">
        <v>3420</v>
      </c>
    </row>
    <row r="51" spans="2:13" ht="27.75" customHeight="1" x14ac:dyDescent="0.2">
      <c r="B51" s="1197"/>
      <c r="C51" s="1198"/>
      <c r="D51" s="104"/>
      <c r="E51" s="1203" t="s">
        <v>42</v>
      </c>
      <c r="F51" s="1203"/>
      <c r="G51" s="1203"/>
      <c r="H51" s="1204"/>
      <c r="I51" s="333">
        <v>109</v>
      </c>
      <c r="J51" s="334">
        <v>109</v>
      </c>
      <c r="K51" s="334">
        <v>109</v>
      </c>
      <c r="L51" s="334">
        <v>109</v>
      </c>
      <c r="M51" s="335">
        <v>109</v>
      </c>
    </row>
    <row r="52" spans="2:13" ht="27.75" customHeight="1" x14ac:dyDescent="0.2">
      <c r="B52" s="1199"/>
      <c r="C52" s="1200"/>
      <c r="D52" s="104"/>
      <c r="E52" s="1203" t="s">
        <v>43</v>
      </c>
      <c r="F52" s="1203"/>
      <c r="G52" s="1203"/>
      <c r="H52" s="1204"/>
      <c r="I52" s="333">
        <v>5925</v>
      </c>
      <c r="J52" s="334">
        <v>5896</v>
      </c>
      <c r="K52" s="334">
        <v>5587</v>
      </c>
      <c r="L52" s="334">
        <v>5381</v>
      </c>
      <c r="M52" s="335">
        <v>5103</v>
      </c>
    </row>
    <row r="53" spans="2:13" ht="27.75" customHeight="1" thickBot="1" x14ac:dyDescent="0.25">
      <c r="B53" s="1210" t="s">
        <v>19</v>
      </c>
      <c r="C53" s="1211"/>
      <c r="D53" s="108"/>
      <c r="E53" s="1212" t="s">
        <v>44</v>
      </c>
      <c r="F53" s="1212"/>
      <c r="G53" s="1212"/>
      <c r="H53" s="1213"/>
      <c r="I53" s="336">
        <v>580</v>
      </c>
      <c r="J53" s="337">
        <v>-152</v>
      </c>
      <c r="K53" s="337">
        <v>-367</v>
      </c>
      <c r="L53" s="337">
        <v>-733</v>
      </c>
      <c r="M53" s="338">
        <v>-398</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sPinrMmWR46n2lsxAYYXejyFzP2DZW1qupD3fF9+2CjJfCgEQmT/LULN4vNQ7ilyycjS0pyDwrIYxCM95tHdmQ==" saltValue="VNN4pfPw+CMm7M85K78As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5"/>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222" t="s">
        <v>46</v>
      </c>
      <c r="D55" s="1222"/>
      <c r="E55" s="1223"/>
      <c r="F55" s="339">
        <v>1294</v>
      </c>
      <c r="G55" s="339">
        <v>1435</v>
      </c>
      <c r="H55" s="340">
        <v>1418</v>
      </c>
    </row>
    <row r="56" spans="2:8" ht="52.5" customHeight="1" x14ac:dyDescent="0.2">
      <c r="B56" s="120"/>
      <c r="C56" s="1224" t="s">
        <v>47</v>
      </c>
      <c r="D56" s="1224"/>
      <c r="E56" s="1225"/>
      <c r="F56" s="341">
        <v>275</v>
      </c>
      <c r="G56" s="341">
        <v>295</v>
      </c>
      <c r="H56" s="342">
        <v>321</v>
      </c>
    </row>
    <row r="57" spans="2:8" ht="53.25" customHeight="1" x14ac:dyDescent="0.2">
      <c r="B57" s="120"/>
      <c r="C57" s="1226" t="s">
        <v>48</v>
      </c>
      <c r="D57" s="1226"/>
      <c r="E57" s="1227"/>
      <c r="F57" s="343">
        <v>1412</v>
      </c>
      <c r="G57" s="343">
        <v>1482</v>
      </c>
      <c r="H57" s="344">
        <v>1416</v>
      </c>
    </row>
    <row r="58" spans="2:8" ht="45.75" customHeight="1" x14ac:dyDescent="0.2">
      <c r="B58" s="121"/>
      <c r="C58" s="1214" t="s">
        <v>556</v>
      </c>
      <c r="D58" s="1215"/>
      <c r="E58" s="1216"/>
      <c r="F58" s="345">
        <v>502</v>
      </c>
      <c r="G58" s="345">
        <v>601</v>
      </c>
      <c r="H58" s="346">
        <v>529</v>
      </c>
    </row>
    <row r="59" spans="2:8" ht="45.75" customHeight="1" x14ac:dyDescent="0.2">
      <c r="B59" s="121"/>
      <c r="C59" s="1214" t="s">
        <v>557</v>
      </c>
      <c r="D59" s="1215"/>
      <c r="E59" s="1216"/>
      <c r="F59" s="345">
        <v>397</v>
      </c>
      <c r="G59" s="345">
        <v>397</v>
      </c>
      <c r="H59" s="346">
        <v>398</v>
      </c>
    </row>
    <row r="60" spans="2:8" ht="45.75" customHeight="1" x14ac:dyDescent="0.2">
      <c r="B60" s="121"/>
      <c r="C60" s="1214" t="s">
        <v>558</v>
      </c>
      <c r="D60" s="1215"/>
      <c r="E60" s="1216"/>
      <c r="F60" s="345">
        <v>160</v>
      </c>
      <c r="G60" s="345">
        <v>160</v>
      </c>
      <c r="H60" s="346">
        <v>160</v>
      </c>
    </row>
    <row r="61" spans="2:8" ht="45.75" customHeight="1" x14ac:dyDescent="0.2">
      <c r="B61" s="121"/>
      <c r="C61" s="1214" t="s">
        <v>559</v>
      </c>
      <c r="D61" s="1215"/>
      <c r="E61" s="1216"/>
      <c r="F61" s="345">
        <v>139</v>
      </c>
      <c r="G61" s="345">
        <v>124</v>
      </c>
      <c r="H61" s="346">
        <v>124</v>
      </c>
    </row>
    <row r="62" spans="2:8" ht="45.75" customHeight="1" thickBot="1" x14ac:dyDescent="0.25">
      <c r="B62" s="122"/>
      <c r="C62" s="1217" t="s">
        <v>560</v>
      </c>
      <c r="D62" s="1218"/>
      <c r="E62" s="1219"/>
      <c r="F62" s="347">
        <v>120</v>
      </c>
      <c r="G62" s="347">
        <v>120</v>
      </c>
      <c r="H62" s="348">
        <v>120</v>
      </c>
    </row>
    <row r="63" spans="2:8" ht="52.5" customHeight="1" thickBot="1" x14ac:dyDescent="0.25">
      <c r="B63" s="123"/>
      <c r="C63" s="1220" t="s">
        <v>49</v>
      </c>
      <c r="D63" s="1220"/>
      <c r="E63" s="1221"/>
      <c r="F63" s="349">
        <v>2981</v>
      </c>
      <c r="G63" s="349">
        <v>3211</v>
      </c>
      <c r="H63" s="350">
        <v>3155</v>
      </c>
    </row>
    <row r="64" spans="2:8" ht="13.2" x14ac:dyDescent="0.2"/>
    <row r="65" s="1" customFormat="1" ht="13.5" hidden="1" customHeight="1" x14ac:dyDescent="0.2"/>
  </sheetData>
  <sheetProtection algorithmName="SHA-512" hashValue="e2sa6mAzcrdrSytJCDd6/shnTljeVh4wH/BrYUaS+d0FZ9CVT6kCjsTioGg9iAc/LDPWlj7y+uYcSsYAtZ6dvg==" saltValue="LjD/1vcoe1j3ZCwEYavJV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644B5-F119-4F9F-80A9-030CD13D26C4}">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563</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2"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2"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2"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2"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564</v>
      </c>
    </row>
    <row r="50" spans="1:109" ht="13.2"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525</v>
      </c>
      <c r="BQ50" s="1233"/>
      <c r="BR50" s="1233"/>
      <c r="BS50" s="1233"/>
      <c r="BT50" s="1233"/>
      <c r="BU50" s="1233"/>
      <c r="BV50" s="1233"/>
      <c r="BW50" s="1233"/>
      <c r="BX50" s="1233" t="s">
        <v>526</v>
      </c>
      <c r="BY50" s="1233"/>
      <c r="BZ50" s="1233"/>
      <c r="CA50" s="1233"/>
      <c r="CB50" s="1233"/>
      <c r="CC50" s="1233"/>
      <c r="CD50" s="1233"/>
      <c r="CE50" s="1233"/>
      <c r="CF50" s="1233" t="s">
        <v>527</v>
      </c>
      <c r="CG50" s="1233"/>
      <c r="CH50" s="1233"/>
      <c r="CI50" s="1233"/>
      <c r="CJ50" s="1233"/>
      <c r="CK50" s="1233"/>
      <c r="CL50" s="1233"/>
      <c r="CM50" s="1233"/>
      <c r="CN50" s="1233" t="s">
        <v>528</v>
      </c>
      <c r="CO50" s="1233"/>
      <c r="CP50" s="1233"/>
      <c r="CQ50" s="1233"/>
      <c r="CR50" s="1233"/>
      <c r="CS50" s="1233"/>
      <c r="CT50" s="1233"/>
      <c r="CU50" s="1233"/>
      <c r="CV50" s="1233" t="s">
        <v>529</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565</v>
      </c>
      <c r="AO51" s="1231"/>
      <c r="AP51" s="1231"/>
      <c r="AQ51" s="1231"/>
      <c r="AR51" s="1231"/>
      <c r="AS51" s="1231"/>
      <c r="AT51" s="1231"/>
      <c r="AU51" s="1231"/>
      <c r="AV51" s="1231"/>
      <c r="AW51" s="1231"/>
      <c r="AX51" s="1231"/>
      <c r="AY51" s="1231"/>
      <c r="AZ51" s="1231"/>
      <c r="BA51" s="1231"/>
      <c r="BB51" s="1231" t="s">
        <v>566</v>
      </c>
      <c r="BC51" s="1231"/>
      <c r="BD51" s="1231"/>
      <c r="BE51" s="1231"/>
      <c r="BF51" s="1231"/>
      <c r="BG51" s="1231"/>
      <c r="BH51" s="1231"/>
      <c r="BI51" s="1231"/>
      <c r="BJ51" s="1231"/>
      <c r="BK51" s="1231"/>
      <c r="BL51" s="1231"/>
      <c r="BM51" s="1231"/>
      <c r="BN51" s="1231"/>
      <c r="BO51" s="1231"/>
      <c r="BP51" s="1228">
        <v>15.9</v>
      </c>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2"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567</v>
      </c>
      <c r="BC53" s="1231"/>
      <c r="BD53" s="1231"/>
      <c r="BE53" s="1231"/>
      <c r="BF53" s="1231"/>
      <c r="BG53" s="1231"/>
      <c r="BH53" s="1231"/>
      <c r="BI53" s="1231"/>
      <c r="BJ53" s="1231"/>
      <c r="BK53" s="1231"/>
      <c r="BL53" s="1231"/>
      <c r="BM53" s="1231"/>
      <c r="BN53" s="1231"/>
      <c r="BO53" s="1231"/>
      <c r="BP53" s="1228">
        <v>49.3</v>
      </c>
      <c r="BQ53" s="1228"/>
      <c r="BR53" s="1228"/>
      <c r="BS53" s="1228"/>
      <c r="BT53" s="1228"/>
      <c r="BU53" s="1228"/>
      <c r="BV53" s="1228"/>
      <c r="BW53" s="1228"/>
      <c r="BX53" s="1228">
        <v>51.1</v>
      </c>
      <c r="BY53" s="1228"/>
      <c r="BZ53" s="1228"/>
      <c r="CA53" s="1228"/>
      <c r="CB53" s="1228"/>
      <c r="CC53" s="1228"/>
      <c r="CD53" s="1228"/>
      <c r="CE53" s="1228"/>
      <c r="CF53" s="1228">
        <v>53.1</v>
      </c>
      <c r="CG53" s="1228"/>
      <c r="CH53" s="1228"/>
      <c r="CI53" s="1228"/>
      <c r="CJ53" s="1228"/>
      <c r="CK53" s="1228"/>
      <c r="CL53" s="1228"/>
      <c r="CM53" s="1228"/>
      <c r="CN53" s="1228">
        <v>55.1</v>
      </c>
      <c r="CO53" s="1228"/>
      <c r="CP53" s="1228"/>
      <c r="CQ53" s="1228"/>
      <c r="CR53" s="1228"/>
      <c r="CS53" s="1228"/>
      <c r="CT53" s="1228"/>
      <c r="CU53" s="1228"/>
      <c r="CV53" s="1228">
        <v>57.5</v>
      </c>
      <c r="CW53" s="1228"/>
      <c r="CX53" s="1228"/>
      <c r="CY53" s="1228"/>
      <c r="CZ53" s="1228"/>
      <c r="DA53" s="1228"/>
      <c r="DB53" s="1228"/>
      <c r="DC53" s="1228"/>
    </row>
    <row r="54" spans="1:109" ht="13.2"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58"/>
      <c r="B55" s="247"/>
      <c r="G55" s="1234"/>
      <c r="H55" s="1234"/>
      <c r="I55" s="1234"/>
      <c r="J55" s="1234"/>
      <c r="K55" s="1235"/>
      <c r="L55" s="1235"/>
      <c r="M55" s="1235"/>
      <c r="N55" s="1235"/>
      <c r="AN55" s="1233" t="s">
        <v>568</v>
      </c>
      <c r="AO55" s="1233"/>
      <c r="AP55" s="1233"/>
      <c r="AQ55" s="1233"/>
      <c r="AR55" s="1233"/>
      <c r="AS55" s="1233"/>
      <c r="AT55" s="1233"/>
      <c r="AU55" s="1233"/>
      <c r="AV55" s="1233"/>
      <c r="AW55" s="1233"/>
      <c r="AX55" s="1233"/>
      <c r="AY55" s="1233"/>
      <c r="AZ55" s="1233"/>
      <c r="BA55" s="1233"/>
      <c r="BB55" s="1231" t="s">
        <v>566</v>
      </c>
      <c r="BC55" s="1231"/>
      <c r="BD55" s="1231"/>
      <c r="BE55" s="1231"/>
      <c r="BF55" s="1231"/>
      <c r="BG55" s="1231"/>
      <c r="BH55" s="1231"/>
      <c r="BI55" s="1231"/>
      <c r="BJ55" s="1231"/>
      <c r="BK55" s="1231"/>
      <c r="BL55" s="1231"/>
      <c r="BM55" s="1231"/>
      <c r="BN55" s="1231"/>
      <c r="BO55" s="1231"/>
      <c r="BP55" s="1228">
        <v>12.8</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2"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2"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567</v>
      </c>
      <c r="BC57" s="1231"/>
      <c r="BD57" s="1231"/>
      <c r="BE57" s="1231"/>
      <c r="BF57" s="1231"/>
      <c r="BG57" s="1231"/>
      <c r="BH57" s="1231"/>
      <c r="BI57" s="1231"/>
      <c r="BJ57" s="1231"/>
      <c r="BK57" s="1231"/>
      <c r="BL57" s="1231"/>
      <c r="BM57" s="1231"/>
      <c r="BN57" s="1231"/>
      <c r="BO57" s="1231"/>
      <c r="BP57" s="1228">
        <v>61.2</v>
      </c>
      <c r="BQ57" s="1228"/>
      <c r="BR57" s="1228"/>
      <c r="BS57" s="1228"/>
      <c r="BT57" s="1228"/>
      <c r="BU57" s="1228"/>
      <c r="BV57" s="1228"/>
      <c r="BW57" s="1228"/>
      <c r="BX57" s="1228">
        <v>63.1</v>
      </c>
      <c r="BY57" s="1228"/>
      <c r="BZ57" s="1228"/>
      <c r="CA57" s="1228"/>
      <c r="CB57" s="1228"/>
      <c r="CC57" s="1228"/>
      <c r="CD57" s="1228"/>
      <c r="CE57" s="1228"/>
      <c r="CF57" s="1228">
        <v>64.2</v>
      </c>
      <c r="CG57" s="1228"/>
      <c r="CH57" s="1228"/>
      <c r="CI57" s="1228"/>
      <c r="CJ57" s="1228"/>
      <c r="CK57" s="1228"/>
      <c r="CL57" s="1228"/>
      <c r="CM57" s="1228"/>
      <c r="CN57" s="1228">
        <v>64.2</v>
      </c>
      <c r="CO57" s="1228"/>
      <c r="CP57" s="1228"/>
      <c r="CQ57" s="1228"/>
      <c r="CR57" s="1228"/>
      <c r="CS57" s="1228"/>
      <c r="CT57" s="1228"/>
      <c r="CU57" s="1228"/>
      <c r="CV57" s="1228">
        <v>65</v>
      </c>
      <c r="CW57" s="1228"/>
      <c r="CX57" s="1228"/>
      <c r="CY57" s="1228"/>
      <c r="CZ57" s="1228"/>
      <c r="DA57" s="1228"/>
      <c r="DB57" s="1228"/>
      <c r="DC57" s="1228"/>
      <c r="DD57" s="363"/>
      <c r="DE57" s="362"/>
    </row>
    <row r="58" spans="1:109" s="358" customFormat="1" ht="13.2"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569</v>
      </c>
    </row>
    <row r="64" spans="1:109" ht="13.2" x14ac:dyDescent="0.2">
      <c r="B64" s="247"/>
      <c r="G64" s="357"/>
      <c r="I64" s="369"/>
      <c r="J64" s="369"/>
      <c r="K64" s="369"/>
      <c r="L64" s="369"/>
      <c r="M64" s="369"/>
      <c r="N64" s="370"/>
      <c r="AM64" s="357"/>
      <c r="AN64" s="357" t="s">
        <v>562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40" t="s">
        <v>570</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2"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2"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2"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2"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564</v>
      </c>
    </row>
    <row r="72" spans="2:107" ht="13.2"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525</v>
      </c>
      <c r="BQ72" s="1233"/>
      <c r="BR72" s="1233"/>
      <c r="BS72" s="1233"/>
      <c r="BT72" s="1233"/>
      <c r="BU72" s="1233"/>
      <c r="BV72" s="1233"/>
      <c r="BW72" s="1233"/>
      <c r="BX72" s="1233" t="s">
        <v>526</v>
      </c>
      <c r="BY72" s="1233"/>
      <c r="BZ72" s="1233"/>
      <c r="CA72" s="1233"/>
      <c r="CB72" s="1233"/>
      <c r="CC72" s="1233"/>
      <c r="CD72" s="1233"/>
      <c r="CE72" s="1233"/>
      <c r="CF72" s="1233" t="s">
        <v>527</v>
      </c>
      <c r="CG72" s="1233"/>
      <c r="CH72" s="1233"/>
      <c r="CI72" s="1233"/>
      <c r="CJ72" s="1233"/>
      <c r="CK72" s="1233"/>
      <c r="CL72" s="1233"/>
      <c r="CM72" s="1233"/>
      <c r="CN72" s="1233" t="s">
        <v>528</v>
      </c>
      <c r="CO72" s="1233"/>
      <c r="CP72" s="1233"/>
      <c r="CQ72" s="1233"/>
      <c r="CR72" s="1233"/>
      <c r="CS72" s="1233"/>
      <c r="CT72" s="1233"/>
      <c r="CU72" s="1233"/>
      <c r="CV72" s="1233" t="s">
        <v>529</v>
      </c>
      <c r="CW72" s="1233"/>
      <c r="CX72" s="1233"/>
      <c r="CY72" s="1233"/>
      <c r="CZ72" s="1233"/>
      <c r="DA72" s="1233"/>
      <c r="DB72" s="1233"/>
      <c r="DC72" s="1233"/>
    </row>
    <row r="73" spans="2:107" ht="13.2" x14ac:dyDescent="0.2">
      <c r="B73" s="247"/>
      <c r="G73" s="1236"/>
      <c r="H73" s="1236"/>
      <c r="I73" s="1236"/>
      <c r="J73" s="1236"/>
      <c r="K73" s="1232"/>
      <c r="L73" s="1232"/>
      <c r="M73" s="1232"/>
      <c r="N73" s="1232"/>
      <c r="AM73" s="359"/>
      <c r="AN73" s="1231" t="s">
        <v>565</v>
      </c>
      <c r="AO73" s="1231"/>
      <c r="AP73" s="1231"/>
      <c r="AQ73" s="1231"/>
      <c r="AR73" s="1231"/>
      <c r="AS73" s="1231"/>
      <c r="AT73" s="1231"/>
      <c r="AU73" s="1231"/>
      <c r="AV73" s="1231"/>
      <c r="AW73" s="1231"/>
      <c r="AX73" s="1231"/>
      <c r="AY73" s="1231"/>
      <c r="AZ73" s="1231"/>
      <c r="BA73" s="1231"/>
      <c r="BB73" s="1231" t="s">
        <v>566</v>
      </c>
      <c r="BC73" s="1231"/>
      <c r="BD73" s="1231"/>
      <c r="BE73" s="1231"/>
      <c r="BF73" s="1231"/>
      <c r="BG73" s="1231"/>
      <c r="BH73" s="1231"/>
      <c r="BI73" s="1231"/>
      <c r="BJ73" s="1231"/>
      <c r="BK73" s="1231"/>
      <c r="BL73" s="1231"/>
      <c r="BM73" s="1231"/>
      <c r="BN73" s="1231"/>
      <c r="BO73" s="1231"/>
      <c r="BP73" s="1228">
        <v>15.9</v>
      </c>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2"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571</v>
      </c>
      <c r="BC75" s="1231"/>
      <c r="BD75" s="1231"/>
      <c r="BE75" s="1231"/>
      <c r="BF75" s="1231"/>
      <c r="BG75" s="1231"/>
      <c r="BH75" s="1231"/>
      <c r="BI75" s="1231"/>
      <c r="BJ75" s="1231"/>
      <c r="BK75" s="1231"/>
      <c r="BL75" s="1231"/>
      <c r="BM75" s="1231"/>
      <c r="BN75" s="1231"/>
      <c r="BO75" s="1231"/>
      <c r="BP75" s="1228">
        <v>5.9</v>
      </c>
      <c r="BQ75" s="1228"/>
      <c r="BR75" s="1228"/>
      <c r="BS75" s="1228"/>
      <c r="BT75" s="1228"/>
      <c r="BU75" s="1228"/>
      <c r="BV75" s="1228"/>
      <c r="BW75" s="1228"/>
      <c r="BX75" s="1228">
        <v>6</v>
      </c>
      <c r="BY75" s="1228"/>
      <c r="BZ75" s="1228"/>
      <c r="CA75" s="1228"/>
      <c r="CB75" s="1228"/>
      <c r="CC75" s="1228"/>
      <c r="CD75" s="1228"/>
      <c r="CE75" s="1228"/>
      <c r="CF75" s="1228">
        <v>6.6</v>
      </c>
      <c r="CG75" s="1228"/>
      <c r="CH75" s="1228"/>
      <c r="CI75" s="1228"/>
      <c r="CJ75" s="1228"/>
      <c r="CK75" s="1228"/>
      <c r="CL75" s="1228"/>
      <c r="CM75" s="1228"/>
      <c r="CN75" s="1228">
        <v>6.9</v>
      </c>
      <c r="CO75" s="1228"/>
      <c r="CP75" s="1228"/>
      <c r="CQ75" s="1228"/>
      <c r="CR75" s="1228"/>
      <c r="CS75" s="1228"/>
      <c r="CT75" s="1228"/>
      <c r="CU75" s="1228"/>
      <c r="CV75" s="1228">
        <v>7.4</v>
      </c>
      <c r="CW75" s="1228"/>
      <c r="CX75" s="1228"/>
      <c r="CY75" s="1228"/>
      <c r="CZ75" s="1228"/>
      <c r="DA75" s="1228"/>
      <c r="DB75" s="1228"/>
      <c r="DC75" s="1228"/>
    </row>
    <row r="76" spans="2:107" ht="13.2"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34"/>
      <c r="H77" s="1234"/>
      <c r="I77" s="1234"/>
      <c r="J77" s="1234"/>
      <c r="K77" s="1232"/>
      <c r="L77" s="1232"/>
      <c r="M77" s="1232"/>
      <c r="N77" s="1232"/>
      <c r="AN77" s="1233" t="s">
        <v>568</v>
      </c>
      <c r="AO77" s="1233"/>
      <c r="AP77" s="1233"/>
      <c r="AQ77" s="1233"/>
      <c r="AR77" s="1233"/>
      <c r="AS77" s="1233"/>
      <c r="AT77" s="1233"/>
      <c r="AU77" s="1233"/>
      <c r="AV77" s="1233"/>
      <c r="AW77" s="1233"/>
      <c r="AX77" s="1233"/>
      <c r="AY77" s="1233"/>
      <c r="AZ77" s="1233"/>
      <c r="BA77" s="1233"/>
      <c r="BB77" s="1231" t="s">
        <v>566</v>
      </c>
      <c r="BC77" s="1231"/>
      <c r="BD77" s="1231"/>
      <c r="BE77" s="1231"/>
      <c r="BF77" s="1231"/>
      <c r="BG77" s="1231"/>
      <c r="BH77" s="1231"/>
      <c r="BI77" s="1231"/>
      <c r="BJ77" s="1231"/>
      <c r="BK77" s="1231"/>
      <c r="BL77" s="1231"/>
      <c r="BM77" s="1231"/>
      <c r="BN77" s="1231"/>
      <c r="BO77" s="1231"/>
      <c r="BP77" s="1228">
        <v>12.8</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2"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571</v>
      </c>
      <c r="BC79" s="1231"/>
      <c r="BD79" s="1231"/>
      <c r="BE79" s="1231"/>
      <c r="BF79" s="1231"/>
      <c r="BG79" s="1231"/>
      <c r="BH79" s="1231"/>
      <c r="BI79" s="1231"/>
      <c r="BJ79" s="1231"/>
      <c r="BK79" s="1231"/>
      <c r="BL79" s="1231"/>
      <c r="BM79" s="1231"/>
      <c r="BN79" s="1231"/>
      <c r="BO79" s="1231"/>
      <c r="BP79" s="1228">
        <v>7.3</v>
      </c>
      <c r="BQ79" s="1228"/>
      <c r="BR79" s="1228"/>
      <c r="BS79" s="1228"/>
      <c r="BT79" s="1228"/>
      <c r="BU79" s="1228"/>
      <c r="BV79" s="1228"/>
      <c r="BW79" s="1228"/>
      <c r="BX79" s="1228">
        <v>7.2</v>
      </c>
      <c r="BY79" s="1228"/>
      <c r="BZ79" s="1228"/>
      <c r="CA79" s="1228"/>
      <c r="CB79" s="1228"/>
      <c r="CC79" s="1228"/>
      <c r="CD79" s="1228"/>
      <c r="CE79" s="1228"/>
      <c r="CF79" s="1228">
        <v>7.2</v>
      </c>
      <c r="CG79" s="1228"/>
      <c r="CH79" s="1228"/>
      <c r="CI79" s="1228"/>
      <c r="CJ79" s="1228"/>
      <c r="CK79" s="1228"/>
      <c r="CL79" s="1228"/>
      <c r="CM79" s="1228"/>
      <c r="CN79" s="1228">
        <v>7</v>
      </c>
      <c r="CO79" s="1228"/>
      <c r="CP79" s="1228"/>
      <c r="CQ79" s="1228"/>
      <c r="CR79" s="1228"/>
      <c r="CS79" s="1228"/>
      <c r="CT79" s="1228"/>
      <c r="CU79" s="1228"/>
      <c r="CV79" s="1228">
        <v>7</v>
      </c>
      <c r="CW79" s="1228"/>
      <c r="CX79" s="1228"/>
      <c r="CY79" s="1228"/>
      <c r="CZ79" s="1228"/>
      <c r="DA79" s="1228"/>
      <c r="DB79" s="1228"/>
      <c r="DC79" s="1228"/>
    </row>
    <row r="80" spans="2:107" ht="13.2"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RjuGuhJeW6n9d1377b4Yg7N0njQcx3QrS/lp4SryHbkaq/ZJwzDsQhU4X4OkQRROu0e7EJpbWmuqqeEWyitn5Q==" saltValue="gw/GJdBBrXfG/9PV9JsNa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CD5DC-C287-4A61-AF6B-380772EB935B}">
  <sheetPr>
    <pageSetUpPr fitToPage="1"/>
  </sheetPr>
  <dimension ref="A1:DR125"/>
  <sheetViews>
    <sheetView showGridLines="0" topLeftCell="A103"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MFk+MskHOpLV0ZkYQnSyyvMACzviUluKudolc9YQhVglLiHepQfqQt7X6htITa7RA+U3Q1iUbiptPWYacGBEUA==" saltValue="PN9xnsaZj88jeA5gA4VhO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D3C54-7660-4892-B5DE-14431F923BAE}">
  <sheetPr>
    <pageSetUpPr fitToPage="1"/>
  </sheetPr>
  <dimension ref="A1:DR125"/>
  <sheetViews>
    <sheetView showGridLines="0" topLeftCell="S115"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NqlzMZ4dLQqI6C1UNq4rdshFs8xjYIv8FhzC/W+HWjNBGvWiCsCCYBwrQqAMI9oemUez5Ji6uIZsoZDBy7L8OQ==" saltValue="pC3LNL7Cfp3/g7FPRs6Ng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26388</v>
      </c>
      <c r="E3" s="142"/>
      <c r="F3" s="143">
        <v>96248</v>
      </c>
      <c r="G3" s="144"/>
      <c r="H3" s="145"/>
    </row>
    <row r="4" spans="1:8" x14ac:dyDescent="0.2">
      <c r="A4" s="146"/>
      <c r="B4" s="147"/>
      <c r="C4" s="148"/>
      <c r="D4" s="149">
        <v>14221</v>
      </c>
      <c r="E4" s="150"/>
      <c r="F4" s="151">
        <v>55768</v>
      </c>
      <c r="G4" s="152"/>
      <c r="H4" s="153"/>
    </row>
    <row r="5" spans="1:8" x14ac:dyDescent="0.2">
      <c r="A5" s="134" t="s">
        <v>519</v>
      </c>
      <c r="B5" s="139"/>
      <c r="C5" s="140"/>
      <c r="D5" s="141">
        <v>32505</v>
      </c>
      <c r="E5" s="142"/>
      <c r="F5" s="143">
        <v>76413</v>
      </c>
      <c r="G5" s="144"/>
      <c r="H5" s="145"/>
    </row>
    <row r="6" spans="1:8" x14ac:dyDescent="0.2">
      <c r="A6" s="146"/>
      <c r="B6" s="147"/>
      <c r="C6" s="148"/>
      <c r="D6" s="149">
        <v>24257</v>
      </c>
      <c r="E6" s="150"/>
      <c r="F6" s="151">
        <v>39658</v>
      </c>
      <c r="G6" s="152"/>
      <c r="H6" s="153"/>
    </row>
    <row r="7" spans="1:8" x14ac:dyDescent="0.2">
      <c r="A7" s="134" t="s">
        <v>520</v>
      </c>
      <c r="B7" s="139"/>
      <c r="C7" s="140"/>
      <c r="D7" s="141">
        <v>13813</v>
      </c>
      <c r="E7" s="142"/>
      <c r="F7" s="143">
        <v>66481</v>
      </c>
      <c r="G7" s="144"/>
      <c r="H7" s="145"/>
    </row>
    <row r="8" spans="1:8" x14ac:dyDescent="0.2">
      <c r="A8" s="146"/>
      <c r="B8" s="147"/>
      <c r="C8" s="148"/>
      <c r="D8" s="149">
        <v>11291</v>
      </c>
      <c r="E8" s="150"/>
      <c r="F8" s="151">
        <v>36120</v>
      </c>
      <c r="G8" s="152"/>
      <c r="H8" s="153"/>
    </row>
    <row r="9" spans="1:8" x14ac:dyDescent="0.2">
      <c r="A9" s="134" t="s">
        <v>521</v>
      </c>
      <c r="B9" s="139"/>
      <c r="C9" s="140"/>
      <c r="D9" s="141">
        <v>25114</v>
      </c>
      <c r="E9" s="142"/>
      <c r="F9" s="143">
        <v>67825</v>
      </c>
      <c r="G9" s="144"/>
      <c r="H9" s="145"/>
    </row>
    <row r="10" spans="1:8" x14ac:dyDescent="0.2">
      <c r="A10" s="146"/>
      <c r="B10" s="147"/>
      <c r="C10" s="148"/>
      <c r="D10" s="149">
        <v>23226</v>
      </c>
      <c r="E10" s="150"/>
      <c r="F10" s="151">
        <v>39417</v>
      </c>
      <c r="G10" s="152"/>
      <c r="H10" s="153"/>
    </row>
    <row r="11" spans="1:8" x14ac:dyDescent="0.2">
      <c r="A11" s="134" t="s">
        <v>522</v>
      </c>
      <c r="B11" s="139"/>
      <c r="C11" s="140"/>
      <c r="D11" s="141">
        <v>15031</v>
      </c>
      <c r="E11" s="142"/>
      <c r="F11" s="143">
        <v>81158</v>
      </c>
      <c r="G11" s="144"/>
      <c r="H11" s="145"/>
    </row>
    <row r="12" spans="1:8" x14ac:dyDescent="0.2">
      <c r="A12" s="146"/>
      <c r="B12" s="147"/>
      <c r="C12" s="154"/>
      <c r="D12" s="149">
        <v>12102</v>
      </c>
      <c r="E12" s="150"/>
      <c r="F12" s="151">
        <v>45320</v>
      </c>
      <c r="G12" s="152"/>
      <c r="H12" s="153"/>
    </row>
    <row r="13" spans="1:8" x14ac:dyDescent="0.2">
      <c r="A13" s="134"/>
      <c r="B13" s="139"/>
      <c r="C13" s="140"/>
      <c r="D13" s="141">
        <v>22570</v>
      </c>
      <c r="E13" s="142"/>
      <c r="F13" s="143">
        <v>77625</v>
      </c>
      <c r="G13" s="155"/>
      <c r="H13" s="145"/>
    </row>
    <row r="14" spans="1:8" x14ac:dyDescent="0.2">
      <c r="A14" s="146"/>
      <c r="B14" s="147"/>
      <c r="C14" s="148"/>
      <c r="D14" s="149">
        <v>17019</v>
      </c>
      <c r="E14" s="150"/>
      <c r="F14" s="151">
        <v>43257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2.94</v>
      </c>
      <c r="C19" s="156">
        <f>ROUND(VALUE(SUBSTITUTE(実質収支比率等に係る経年分析!G$48,"▲","-")),2)</f>
        <v>4.0199999999999996</v>
      </c>
      <c r="D19" s="156">
        <f>ROUND(VALUE(SUBSTITUTE(実質収支比率等に係る経年分析!H$48,"▲","-")),2)</f>
        <v>6.4</v>
      </c>
      <c r="E19" s="156">
        <f>ROUND(VALUE(SUBSTITUTE(実質収支比率等に係る経年分析!I$48,"▲","-")),2)</f>
        <v>2.38</v>
      </c>
      <c r="F19" s="156">
        <f>ROUND(VALUE(SUBSTITUTE(実質収支比率等に係る経年分析!J$48,"▲","-")),2)</f>
        <v>2.13</v>
      </c>
    </row>
    <row r="20" spans="1:11" x14ac:dyDescent="0.2">
      <c r="A20" s="156" t="s">
        <v>53</v>
      </c>
      <c r="B20" s="156">
        <f>ROUND(VALUE(SUBSTITUTE(実質収支比率等に係る経年分析!F$47,"▲","-")),2)</f>
        <v>27.66</v>
      </c>
      <c r="C20" s="156">
        <f>ROUND(VALUE(SUBSTITUTE(実質収支比率等に係る経年分析!G$47,"▲","-")),2)</f>
        <v>27.38</v>
      </c>
      <c r="D20" s="156">
        <f>ROUND(VALUE(SUBSTITUTE(実質収支比率等に係る経年分析!H$47,"▲","-")),2)</f>
        <v>30.08</v>
      </c>
      <c r="E20" s="156">
        <f>ROUND(VALUE(SUBSTITUTE(実質収支比率等に係る経年分析!I$47,"▲","-")),2)</f>
        <v>32.92</v>
      </c>
      <c r="F20" s="156">
        <f>ROUND(VALUE(SUBSTITUTE(実質収支比率等に係る経年分析!J$47,"▲","-")),2)</f>
        <v>32.19</v>
      </c>
    </row>
    <row r="21" spans="1:11" x14ac:dyDescent="0.2">
      <c r="A21" s="156" t="s">
        <v>54</v>
      </c>
      <c r="B21" s="156">
        <f>IF(ISNUMBER(VALUE(SUBSTITUTE(実質収支比率等に係る経年分析!F$49,"▲","-"))),ROUND(VALUE(SUBSTITUTE(実質収支比率等に係る経年分析!F$49,"▲","-")),2),NA())</f>
        <v>-0.1</v>
      </c>
      <c r="C21" s="156">
        <f>IF(ISNUMBER(VALUE(SUBSTITUTE(実質収支比率等に係る経年分析!G$49,"▲","-"))),ROUND(VALUE(SUBSTITUTE(実質収支比率等に係る経年分析!G$49,"▲","-")),2),NA())</f>
        <v>1.28</v>
      </c>
      <c r="D21" s="156">
        <f>IF(ISNUMBER(VALUE(SUBSTITUTE(実質収支比率等に係る経年分析!H$49,"▲","-"))),ROUND(VALUE(SUBSTITUTE(実質収支比率等に係る経年分析!H$49,"▲","-")),2),NA())</f>
        <v>2.2999999999999998</v>
      </c>
      <c r="E21" s="156">
        <f>IF(ISNUMBER(VALUE(SUBSTITUTE(実質収支比率等に係る経年分析!I$49,"▲","-"))),ROUND(VALUE(SUBSTITUTE(実質収支比率等に係る経年分析!I$49,"▲","-")),2),NA())</f>
        <v>-3.92</v>
      </c>
      <c r="F21" s="156">
        <f>IF(ISNUMBER(VALUE(SUBSTITUTE(実質収支比率等に係る経年分析!J$49,"▲","-"))),ROUND(VALUE(SUBSTITUTE(実質収支比率等に係る経年分析!J$49,"▲","-")),2),NA())</f>
        <v>-1.79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21.99</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土地取得特別会計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0.22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0.09</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0.21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0.23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0.24</v>
      </c>
    </row>
    <row r="34" spans="1:16" x14ac:dyDescent="0.2">
      <c r="A34" s="157" t="str">
        <f>IF(連結実質赤字比率に係る赤字・黒字の構成分析!C$36="",NA(),連結実質赤字比率に係る赤字・黒字の構成分析!C$36)</f>
        <v>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1.49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0.61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0.01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0.17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0.53</v>
      </c>
    </row>
    <row r="35" spans="1:16" x14ac:dyDescent="0.2">
      <c r="A35" s="157" t="str">
        <f>IF(連結実質赤字比率に係る赤字・黒字の構成分析!C$35="",NA(),連結実質赤字比率に係る赤字・黒字の構成分析!C$35)</f>
        <v>介護保険特別会計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2.09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2.34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2.82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2.77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2.04</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2.93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4.0199999999999996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6.39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2.38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2.13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466</v>
      </c>
      <c r="E42" s="158"/>
      <c r="F42" s="158"/>
      <c r="G42" s="158">
        <f>'実質公債費比率（分子）の構造'!L$52</f>
        <v>471</v>
      </c>
      <c r="H42" s="158"/>
      <c r="I42" s="158"/>
      <c r="J42" s="158">
        <f>'実質公債費比率（分子）の構造'!M$52</f>
        <v>470</v>
      </c>
      <c r="K42" s="158"/>
      <c r="L42" s="158"/>
      <c r="M42" s="158">
        <f>'実質公債費比率（分子）の構造'!N$52</f>
        <v>479</v>
      </c>
      <c r="N42" s="158"/>
      <c r="O42" s="158"/>
      <c r="P42" s="158">
        <f>'実質公債費比率（分子）の構造'!O$52</f>
        <v>441</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0</v>
      </c>
      <c r="C45" s="158"/>
      <c r="D45" s="158"/>
      <c r="E45" s="158">
        <f>'実質公債費比率（分子）の構造'!L$49</f>
        <v>22</v>
      </c>
      <c r="F45" s="158"/>
      <c r="G45" s="158"/>
      <c r="H45" s="158">
        <f>'実質公債費比率（分子）の構造'!M$49</f>
        <v>27</v>
      </c>
      <c r="I45" s="158"/>
      <c r="J45" s="158"/>
      <c r="K45" s="158">
        <f>'実質公債費比率（分子）の構造'!N$49</f>
        <v>32</v>
      </c>
      <c r="L45" s="158"/>
      <c r="M45" s="158"/>
      <c r="N45" s="158">
        <f>'実質公債費比率（分子）の構造'!O$49</f>
        <v>65</v>
      </c>
      <c r="O45" s="158"/>
      <c r="P45" s="158"/>
    </row>
    <row r="46" spans="1:16" x14ac:dyDescent="0.2">
      <c r="A46" s="158" t="s">
        <v>64</v>
      </c>
      <c r="B46" s="158">
        <f>'実質公債費比率（分子）の構造'!K$48</f>
        <v>123</v>
      </c>
      <c r="C46" s="158"/>
      <c r="D46" s="158"/>
      <c r="E46" s="158">
        <f>'実質公債費比率（分子）の構造'!L$48</f>
        <v>109</v>
      </c>
      <c r="F46" s="158"/>
      <c r="G46" s="158"/>
      <c r="H46" s="158">
        <f>'実質公債費比率（分子）の構造'!M$48</f>
        <v>133</v>
      </c>
      <c r="I46" s="158"/>
      <c r="J46" s="158"/>
      <c r="K46" s="158">
        <f>'実質公債費比率（分子）の構造'!N$48</f>
        <v>103</v>
      </c>
      <c r="L46" s="158"/>
      <c r="M46" s="158"/>
      <c r="N46" s="158">
        <f>'実質公債費比率（分子）の構造'!O$48</f>
        <v>100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584</v>
      </c>
      <c r="C49" s="158"/>
      <c r="D49" s="158"/>
      <c r="E49" s="158">
        <f>'実質公債費比率（分子）の構造'!L$45</f>
        <v>577</v>
      </c>
      <c r="F49" s="158"/>
      <c r="G49" s="158"/>
      <c r="H49" s="158">
        <f>'実質公債費比率（分子）の構造'!M$45</f>
        <v>584</v>
      </c>
      <c r="I49" s="158"/>
      <c r="J49" s="158"/>
      <c r="K49" s="158">
        <f>'実質公債費比率（分子）の構造'!N$45</f>
        <v>640</v>
      </c>
      <c r="L49" s="158"/>
      <c r="M49" s="158"/>
      <c r="N49" s="158">
        <f>'実質公債費比率（分子）の構造'!O$45</f>
        <v>575</v>
      </c>
      <c r="O49" s="158"/>
      <c r="P49" s="158"/>
    </row>
    <row r="50" spans="1:16" x14ac:dyDescent="0.2">
      <c r="A50" s="158" t="s">
        <v>67</v>
      </c>
      <c r="B50" s="158" t="e">
        <f>NA()</f>
        <v>#N/A</v>
      </c>
      <c r="C50" s="158">
        <f>IF(ISNUMBER('実質公債費比率（分子）の構造'!K$53),'実質公債費比率（分子）の構造'!K$53,NA())</f>
        <v>241</v>
      </c>
      <c r="D50" s="158" t="e">
        <f>NA()</f>
        <v>#N/A</v>
      </c>
      <c r="E50" s="158" t="e">
        <f>NA()</f>
        <v>#N/A</v>
      </c>
      <c r="F50" s="158">
        <f>IF(ISNUMBER('実質公債費比率（分子）の構造'!L$53),'実質公債費比率（分子）の構造'!L$53,NA())</f>
        <v>237</v>
      </c>
      <c r="G50" s="158" t="e">
        <f>NA()</f>
        <v>#N/A</v>
      </c>
      <c r="H50" s="158" t="e">
        <f>NA()</f>
        <v>#N/A</v>
      </c>
      <c r="I50" s="158">
        <f>IF(ISNUMBER('実質公債費比率（分子）の構造'!M$53),'実質公債費比率（分子）の構造'!M$53,NA())</f>
        <v>274</v>
      </c>
      <c r="J50" s="158" t="e">
        <f>NA()</f>
        <v>#N/A</v>
      </c>
      <c r="K50" s="158" t="e">
        <f>NA()</f>
        <v>#N/A</v>
      </c>
      <c r="L50" s="158">
        <f>IF(ISNUMBER('実質公債費比率（分子）の構造'!N$53),'実質公債費比率（分子）の構造'!N$53,NA())</f>
        <v>296</v>
      </c>
      <c r="M50" s="158" t="e">
        <f>NA()</f>
        <v>#N/A</v>
      </c>
      <c r="N50" s="158" t="e">
        <f>NA()</f>
        <v>#N/A</v>
      </c>
      <c r="O50" s="158">
        <f>IF(ISNUMBER('実質公債費比率（分子）の構造'!O$53),'実質公債費比率（分子）の構造'!O$53,NA())</f>
        <v>299</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5925</v>
      </c>
      <c r="E56" s="157"/>
      <c r="F56" s="157"/>
      <c r="G56" s="157">
        <f>'将来負担比率（分子）の構造'!J$52</f>
        <v>5896</v>
      </c>
      <c r="H56" s="157"/>
      <c r="I56" s="157"/>
      <c r="J56" s="157">
        <f>'将来負担比率（分子）の構造'!K$52</f>
        <v>5587</v>
      </c>
      <c r="K56" s="157"/>
      <c r="L56" s="157"/>
      <c r="M56" s="157">
        <f>'将来負担比率（分子）の構造'!L$52</f>
        <v>5381</v>
      </c>
      <c r="N56" s="157"/>
      <c r="O56" s="157"/>
      <c r="P56" s="157">
        <f>'将来負担比率（分子）の構造'!M$52</f>
        <v>5103</v>
      </c>
    </row>
    <row r="57" spans="1:16" x14ac:dyDescent="0.2">
      <c r="A57" s="157" t="s">
        <v>42</v>
      </c>
      <c r="B57" s="157"/>
      <c r="C57" s="157"/>
      <c r="D57" s="157">
        <f>'将来負担比率（分子）の構造'!I$51</f>
        <v>109</v>
      </c>
      <c r="E57" s="157"/>
      <c r="F57" s="157"/>
      <c r="G57" s="157">
        <f>'将来負担比率（分子）の構造'!J$51</f>
        <v>109</v>
      </c>
      <c r="H57" s="157"/>
      <c r="I57" s="157"/>
      <c r="J57" s="157">
        <f>'将来負担比率（分子）の構造'!K$51</f>
        <v>109</v>
      </c>
      <c r="K57" s="157"/>
      <c r="L57" s="157"/>
      <c r="M57" s="157">
        <f>'将来負担比率（分子）の構造'!L$51</f>
        <v>109</v>
      </c>
      <c r="N57" s="157"/>
      <c r="O57" s="157"/>
      <c r="P57" s="157">
        <f>'将来負担比率（分子）の構造'!M$51</f>
        <v>109</v>
      </c>
    </row>
    <row r="58" spans="1:16" x14ac:dyDescent="0.2">
      <c r="A58" s="157" t="s">
        <v>41</v>
      </c>
      <c r="B58" s="157"/>
      <c r="C58" s="157"/>
      <c r="D58" s="157">
        <f>'将来負担比率（分子）の構造'!I$50</f>
        <v>2699</v>
      </c>
      <c r="E58" s="157"/>
      <c r="F58" s="157"/>
      <c r="G58" s="157">
        <f>'将来負担比率（分子）の構造'!J$50</f>
        <v>3018</v>
      </c>
      <c r="H58" s="157"/>
      <c r="I58" s="157"/>
      <c r="J58" s="157">
        <f>'将来負担比率（分子）の構造'!K$50</f>
        <v>3225</v>
      </c>
      <c r="K58" s="157"/>
      <c r="L58" s="157"/>
      <c r="M58" s="157">
        <f>'将来負担比率（分子）の構造'!L$50</f>
        <v>3451</v>
      </c>
      <c r="N58" s="157"/>
      <c r="O58" s="157"/>
      <c r="P58" s="157">
        <f>'将来負担比率（分子）の構造'!M$50</f>
        <v>3420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869</v>
      </c>
      <c r="C62" s="157"/>
      <c r="D62" s="157"/>
      <c r="E62" s="157">
        <f>'将来負担比率（分子）の構造'!J$45</f>
        <v>771</v>
      </c>
      <c r="F62" s="157"/>
      <c r="G62" s="157"/>
      <c r="H62" s="157">
        <f>'将来負担比率（分子）の構造'!K$45</f>
        <v>756</v>
      </c>
      <c r="I62" s="157"/>
      <c r="J62" s="157"/>
      <c r="K62" s="157">
        <f>'将来負担比率（分子）の構造'!L$45</f>
        <v>782</v>
      </c>
      <c r="L62" s="157"/>
      <c r="M62" s="157"/>
      <c r="N62" s="157">
        <f>'将来負担比率（分子）の構造'!M$45</f>
        <v>839</v>
      </c>
      <c r="O62" s="157"/>
      <c r="P62" s="157"/>
    </row>
    <row r="63" spans="1:16" x14ac:dyDescent="0.2">
      <c r="A63" s="157" t="s">
        <v>34</v>
      </c>
      <c r="B63" s="157">
        <f>'将来負担比率（分子）の構造'!I$44</f>
        <v>61</v>
      </c>
      <c r="C63" s="157"/>
      <c r="D63" s="157"/>
      <c r="E63" s="157">
        <f>'将来負担比率（分子）の構造'!J$44</f>
        <v>372</v>
      </c>
      <c r="F63" s="157"/>
      <c r="G63" s="157"/>
      <c r="H63" s="157">
        <f>'将来負担比率（分子）の構造'!K$44</f>
        <v>355</v>
      </c>
      <c r="I63" s="157"/>
      <c r="J63" s="157"/>
      <c r="K63" s="157">
        <f>'将来負担比率（分子）の構造'!L$44</f>
        <v>338</v>
      </c>
      <c r="L63" s="157"/>
      <c r="M63" s="157"/>
      <c r="N63" s="157">
        <f>'将来負担比率（分子）の構造'!M$44</f>
        <v>608</v>
      </c>
      <c r="O63" s="157"/>
      <c r="P63" s="157"/>
    </row>
    <row r="64" spans="1:16" x14ac:dyDescent="0.2">
      <c r="A64" s="157" t="s">
        <v>33</v>
      </c>
      <c r="B64" s="157">
        <f>'将来負担比率（分子）の構造'!I$43</f>
        <v>1746</v>
      </c>
      <c r="C64" s="157"/>
      <c r="D64" s="157"/>
      <c r="E64" s="157">
        <f>'将来負担比率（分子）の構造'!J$43</f>
        <v>1287</v>
      </c>
      <c r="F64" s="157"/>
      <c r="G64" s="157"/>
      <c r="H64" s="157">
        <f>'将来負担比率（分子）の構造'!K$43</f>
        <v>1467</v>
      </c>
      <c r="I64" s="157"/>
      <c r="J64" s="157"/>
      <c r="K64" s="157">
        <f>'将来負担比率（分子）の構造'!L$43</f>
        <v>1524</v>
      </c>
      <c r="L64" s="157"/>
      <c r="M64" s="157"/>
      <c r="N64" s="157">
        <f>'将来負担比率（分子）の構造'!M$43</f>
        <v>1737</v>
      </c>
      <c r="O64" s="157"/>
      <c r="P64" s="157"/>
    </row>
    <row r="65" spans="1:16" x14ac:dyDescent="0.2">
      <c r="A65" s="157" t="s">
        <v>32</v>
      </c>
      <c r="B65" s="157">
        <f>'将来負担比率（分子）の構造'!I$42</f>
        <v>334</v>
      </c>
      <c r="C65" s="157"/>
      <c r="D65" s="157"/>
      <c r="E65" s="157">
        <f>'将来負担比率（分子）の構造'!J$42</f>
        <v>302</v>
      </c>
      <c r="F65" s="157"/>
      <c r="G65" s="157"/>
      <c r="H65" s="157">
        <f>'将来負担比率（分子）の構造'!K$42</f>
        <v>275</v>
      </c>
      <c r="I65" s="157"/>
      <c r="J65" s="157"/>
      <c r="K65" s="157">
        <f>'将来負担比率（分子）の構造'!L$42</f>
        <v>248</v>
      </c>
      <c r="L65" s="157"/>
      <c r="M65" s="157"/>
      <c r="N65" s="157">
        <f>'将来負担比率（分子）の構造'!M$42</f>
        <v>220</v>
      </c>
      <c r="O65" s="157"/>
      <c r="P65" s="157"/>
    </row>
    <row r="66" spans="1:16" x14ac:dyDescent="0.2">
      <c r="A66" s="157" t="s">
        <v>31</v>
      </c>
      <c r="B66" s="157">
        <f>'将来負担比率（分子）の構造'!I$41</f>
        <v>6304</v>
      </c>
      <c r="C66" s="157"/>
      <c r="D66" s="157"/>
      <c r="E66" s="157">
        <f>'将来負担比率（分子）の構造'!J$41</f>
        <v>6138</v>
      </c>
      <c r="F66" s="157"/>
      <c r="G66" s="157"/>
      <c r="H66" s="157">
        <f>'将来負担比率（分子）の構造'!K$41</f>
        <v>5701</v>
      </c>
      <c r="I66" s="157"/>
      <c r="J66" s="157"/>
      <c r="K66" s="157">
        <f>'将来負担比率（分子）の構造'!L$41</f>
        <v>5316</v>
      </c>
      <c r="L66" s="157"/>
      <c r="M66" s="157"/>
      <c r="N66" s="157">
        <f>'将来負担比率（分子）の構造'!M$41</f>
        <v>4829</v>
      </c>
      <c r="O66" s="157"/>
      <c r="P66" s="157"/>
    </row>
    <row r="67" spans="1:16" x14ac:dyDescent="0.2">
      <c r="A67" s="157" t="s">
        <v>71</v>
      </c>
      <c r="B67" s="157" t="e">
        <f>NA()</f>
        <v>#N/A</v>
      </c>
      <c r="C67" s="157">
        <f>IF(ISNUMBER('将来負担比率（分子）の構造'!I$53), IF('将来負担比率（分子）の構造'!I$53 &lt; 0, 0, '将来負担比率（分子）の構造'!I$53), NA())</f>
        <v>580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1294</v>
      </c>
      <c r="C72" s="161">
        <f>基金残高に係る経年分析!G55</f>
        <v>1435</v>
      </c>
      <c r="D72" s="161">
        <f>基金残高に係る経年分析!H55</f>
        <v>1418</v>
      </c>
    </row>
    <row r="73" spans="1:16" x14ac:dyDescent="0.2">
      <c r="A73" s="160" t="s">
        <v>74</v>
      </c>
      <c r="B73" s="161">
        <f>基金残高に係る経年分析!F56</f>
        <v>275</v>
      </c>
      <c r="C73" s="161">
        <f>基金残高に係る経年分析!G56</f>
        <v>295</v>
      </c>
      <c r="D73" s="161">
        <f>基金残高に係る経年分析!H56</f>
        <v>321</v>
      </c>
    </row>
    <row r="74" spans="1:16" x14ac:dyDescent="0.2">
      <c r="A74" s="160" t="s">
        <v>75</v>
      </c>
      <c r="B74" s="161">
        <f>基金残高に係る経年分析!F57</f>
        <v>1412</v>
      </c>
      <c r="C74" s="161">
        <f>基金残高に係る経年分析!G57</f>
        <v>1482</v>
      </c>
      <c r="D74" s="161">
        <f>基金残高に係る経年分析!H57</f>
        <v>1416</v>
      </c>
    </row>
  </sheetData>
  <sheetProtection algorithmName="SHA-512" hashValue="04eD4LuEPWiHVuPfHgmLPhoQttLdwVuVNMB/60V9pQiMSEUNrTB3voV3Ls6A0IsGPpLhKQiNCSluOIP3OqH3Mw==" saltValue="NXsTmQq5OWq8ouerysX3l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竹中　治良</cp:lastModifiedBy>
  <cp:lastPrinted>2026-03-11T12:08:22Z</cp:lastPrinted>
  <dcterms:created xsi:type="dcterms:W3CDTF">2026-02-23T07:45:33Z</dcterms:created>
  <dcterms:modified xsi:type="dcterms:W3CDTF">2026-09-29T01:56:27Z</dcterms:modified>
  <cp:category/>
</cp:coreProperties>
</file>