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6353569B-2394-4B38-AE6A-A0DC3DD9BD95}"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63" i="12" l="1"/>
  <c r="AP63" i="12"/>
  <c r="AU88" i="12"/>
  <c r="AP88" i="12"/>
  <c r="AF88" i="12"/>
  <c r="AP23" i="12" l="1"/>
  <c r="V23" i="12"/>
  <c r="AA23" i="12"/>
  <c r="Q23" i="12"/>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BE34" i="10"/>
  <c r="C34" i="10"/>
  <c r="C35" i="10" s="1"/>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<sst xmlns="http://schemas.openxmlformats.org/spreadsheetml/2006/main" count="1156" uniqueCount="566">
  <si>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</si>
  <si>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</si>
  <si>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</si>
  <si>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</si>
  <si>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</si>
  <si>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</si>
  <si>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</si>
  <si>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</si>
  <si>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</si>
  <si>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</si>
  <si>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</si>
  <si>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</si>
  <si>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</si>
  <si>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</si>
  <si>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</si>
  <si>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</si>
  <si>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</si>
  <si>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</si>
  <si>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</si>
  <si>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</si>
  <si>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</si>
  <si>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</si>
  <si>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</si>
  <si>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</si>
  <si>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</si>
  <si>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</si>
  <si>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</si>
  <si>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</si>
  <si>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</si>
  <si>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</si>
  <si>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</si>
  <si>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</si>
  <si>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</si>
  <si>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</si>
  <si>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</si>
  <si>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</si>
  <si>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</si>
  <si>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</si>
  <si>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</si>
  <si>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</si>
  <si>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</si>
  <si>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</si>
  <si>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</si>
  <si>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</si>
  <si>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</si>
  <si>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</si>
  <si>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</si>
  <si>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</si>
  <si>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</si>
  <si>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</si>
  <si>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</si>
  <si>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</si>
  <si>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</si>
  <si>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</si>
  <si>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</si>
  <si>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</si>
  <si>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</si>
  <si>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</si>
  <si>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</si>
  <si>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</si>
  <si>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</si>
  <si>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</si>
  <si>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</si>
  <si>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</si>
  <si>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</si>
  <si>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</si>
  <si>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</si>
  <si>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</si>
  <si>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</si>
  <si>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</si>
  <si>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</si>
  <si>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</si>
  <si>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</si>
  <si>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</si>
  <si>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</si>
  <si>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</si>
  <si>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</si>
  <si>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</si>
  <si>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</si>
  <si>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</si>
  <si>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</si>
  <si>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</si>
  <si>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</si>
  <si>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</si>
  <si>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</si>
  <si>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</si>
  <si>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</si>
  <si>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</si>
  <si>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</si>
  <si>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</si>
  <si>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</si>
  <si>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</si>
  <si>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</si>
  <si>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</si>
  <si>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田尻町</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</si>
  <si>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</si>
  <si>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</si>
  <si>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</si>
  <si>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</si>
  <si>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</si>
  <si>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</si>
  <si>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</si>
  <si>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</si>
  <si>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</si>
  <si>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</si>
  <si>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</si>
  <si>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</si>
  <si>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</si>
  <si>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</si>
  <si>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</si>
  <si>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</si>
  <si>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</si>
  <si>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</si>
  <si>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</si>
  <si>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</si>
  <si>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</si>
  <si>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</si>
  <si>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</si>
  <si>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</si>
  <si>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</si>
  <si>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</si>
  <si>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</si>
  <si>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</si>
  <si>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</si>
  <si>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</si>
  <si>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</si>
  <si>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</si>
  <si>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</si>
  <si>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</si>
  <si>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</si>
  <si>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</si>
  <si>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</si>
  <si>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</si>
  <si>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</si>
  <si>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</si>
  <si>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</si>
  <si>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</si>
  <si>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</si>
  <si>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</si>
  <si>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</si>
  <si>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</si>
  <si>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</si>
  <si>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</si>
  <si>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</si>
  <si>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</si>
  <si>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</si>
  <si>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</si>
  <si>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</si>
  <si>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</si>
  <si>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</si>
  <si>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</si>
  <si>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</si>
  <si>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</si>
  <si>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</si>
  <si>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</si>
  <si>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</si>
  <si>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</si>
  <si>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</si>
  <si>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</si>
  <si>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</si>
  <si>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</si>
  <si>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</si>
  <si>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</si>
  <si>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</si>
  <si>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</si>
  <si>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</si>
  <si>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</si>
  <si>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</si>
  <si>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</si>
  <si>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</si>
  <si>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</si>
  <si>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</si>
  <si>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</si>
  <si>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</si>
  <si>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</si>
  <si>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</si>
  <si>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</si>
  <si>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</si>
  <si>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</si>
  <si>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</si>
  <si>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</si>
  <si>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</si>
  <si>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</si>
  <si>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</si>
  <si>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</si>
  <si>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</si>
  <si>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</si>
  <si>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</si>
  <si>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</si>
  <si>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</si>
  <si>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</si>
  <si>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</si>
  <si>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</si>
  <si>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</si>
  <si>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</si>
  <si>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</si>
  <si>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</si>
  <si>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</si>
  <si>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</si>
  <si>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</si>
  <si>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</si>
  <si>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</si>
  <si>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</si>
  <si>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</si>
  <si>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大阪府田尻町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</si>
  <si>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</si>
  <si>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</si>
  <si>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</si>
  <si>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</si>
  <si>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</si>
  <si>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</si>
  <si>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</si>
  <si>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</si>
  <si>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</si>
  <si>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</si>
  <si>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</si>
  <si>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</si>
  <si>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</si>
  <si>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</si>
  <si>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</si>
  <si>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</si>
  <si>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</si>
  <si>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</si>
  <si>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</si>
  <si>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</si>
  <si>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</si>
  <si>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</si>
  <si>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</si>
  <si>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</si>
  <si>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</si>
  <si>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</si>
  <si>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</si>
  <si>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</si>
  <si>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</si>
  <si>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</si>
  <si>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</si>
  <si>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</si>
  <si>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</si>
  <si>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</si>
  <si>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</si>
  <si>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</si>
  <si>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</si>
  <si>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</si>
  <si>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</si>
  <si>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</si>
  <si>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</si>
  <si>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</si>
  <si>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</si>
  <si>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</si>
  <si>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</si>
  <si>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</si>
  <si>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</si>
  <si>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</si>
  <si>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</si>
  <si>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</si>
  <si>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</si>
  <si>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</si>
  <si>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</si>
  <si>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</si>
  <si>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</si>
  <si>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</si>
  <si>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</si>
  <si>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</si>
  <si>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</si>
  <si>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</si>
  <si>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</si>
  <si>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</si>
  <si>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</si>
  <si>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</si>
  <si>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</si>
  <si>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</si>
  <si>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</si>
  <si>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</si>
  <si>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</si>
  <si>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</si>
  <si>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</si>
  <si>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</si>
  <si>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</si>
  <si>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</si>
  <si>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</si>
  <si>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</si>
  <si>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</si>
  <si>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</si>
  <si>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</si>
  <si>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</si>
  <si>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</si>
  <si>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</si>
  <si>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</si>
  <si>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</si>
  <si>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</si>
  <si>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</si>
  <si>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</si>
  <si>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</si>
  <si>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</si>
  <si>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</si>
  <si>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</si>
  <si>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</si>
  <si>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</si>
  <si>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</si>
  <si>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</si>
  <si>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</si>
  <si>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</si>
  <si>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</si>
  <si>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</si>
  <si>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</si>
  <si>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</si>
  <si>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</si>
  <si>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</si>
  <si>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</si>
  <si>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</si>
  <si>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</si>
  <si>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</si>
  <si>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</si>
  <si>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</si>
  <si>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</si>
  <si>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</si>
  <si>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</si>
  <si>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</si>
  <si>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</si>
  <si>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</si>
  <si>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</si>
  <si>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</si>
  <si>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</si>
  <si>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</si>
  <si>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</si>
  <si>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</si>
  <si>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</si>
  <si>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</si>
  <si>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</si>
  <si>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</si>
  <si>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</si>
  <si>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</si>
  <si>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</si>
  <si>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</si>
  <si>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</si>
  <si>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</si>
  <si>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</si>
  <si>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</si>
  <si>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</si>
  <si>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</si>
  <si>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</si>
  <si>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</si>
  <si>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</si>
  <si>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</si>
  <si>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</si>
  <si>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</si>
  <si>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</si>
  <si>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</si>
  <si>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</si>
  <si>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</si>
  <si>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</si>
  <si>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</si>
  <si>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</si>
  <si>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</si>
  <si>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</si>
  <si>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大阪府田尻町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</si>
  <si>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</si>
  <si>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</si>
  <si>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</si>
  <si>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</si>
  <si>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</si>
  <si>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</si>
  <si>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</si>
  <si>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</si>
  <si>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</si>
  <si>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</si>
  <si>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</si>
  <si>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</si>
  <si>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</si>
  <si>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</si>
  <si>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</si>
  <si>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</si>
  <si>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</si>
  <si>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</si>
  <si>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</si>
  <si>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</si>
  <si>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公共用地先行取得特別会計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</si>
  <si>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</si>
  <si>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</si>
  <si>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</si>
  <si>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</si>
  <si>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</si>
  <si>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</si>
  <si>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</si>
  <si>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</si>
  <si>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</si>
  <si>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</si>
  <si>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</si>
  <si>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</si>
  <si>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</si>
  <si>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</si>
  <si>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</si>
  <si>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</si>
  <si>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</si>
  <si>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</si>
  <si>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</si>
  <si>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</si>
  <si>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</si>
  <si>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</si>
  <si>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</si>
  <si>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</si>
  <si>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</si>
  <si>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</si>
  <si>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</si>
  <si>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</si>
  <si>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</si>
  <si>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</si>
  <si>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</si>
  <si>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</si>
  <si>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</si>
  <si>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</si>
  <si>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</si>
  <si>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</si>
  <si>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</si>
  <si>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</si>
  <si>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</si>
  <si>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</si>
  <si>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</si>
  <si>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</si>
  <si>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</si>
  <si>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</si>
  <si>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</si>
  <si>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</si>
  <si>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</si>
  <si>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</si>
  <si>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</si>
  <si>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</si>
  <si>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</si>
  <si>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</si>
  <si>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</si>
  <si>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</si>
  <si>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</si>
  <si>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</si>
  <si>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</si>
  <si>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</si>
  <si>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</si>
  <si>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</si>
  <si>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</si>
  <si>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</si>
  <si>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</si>
  <si>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</si>
  <si>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</si>
  <si>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</si>
  <si>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</si>
  <si>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</si>
  <si>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</si>
  <si>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</si>
  <si>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</si>
  <si>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</si>
  <si>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</si>
  <si>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</si>
  <si>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</si>
  <si>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</si>
  <si>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</si>
  <si>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</si>
  <si>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</si>
  <si>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</si>
  <si>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</si>
  <si>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</si>
  <si>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</si>
  <si>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</si>
  <si>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</si>
  <si>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</si>
  <si>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</si>
  <si>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</si>
  <si>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</si>
  <si>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</si>
  <si>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</si>
  <si>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</si>
  <si>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</si>
  <si>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</si>
  <si>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</si>
  <si>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</si>
  <si>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</si>
  <si>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</si>
  <si>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</si>
  <si>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</si>
  <si>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</si>
  <si>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</si>
  <si>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</si>
  <si>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</si>
  <si>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</si>
  <si>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</si>
  <si>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</si>
  <si>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</si>
  <si>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</si>
  <si>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</si>
  <si>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</si>
  <si>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</si>
  <si>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</si>
  <si>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</si>
  <si>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</si>
  <si>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</si>
  <si>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</si>
  <si>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</si>
  <si>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</si>
  <si>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</si>
  <si>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</si>
  <si>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</si>
  <si>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</si>
  <si>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</si>
  <si>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</si>
  <si>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</si>
  <si>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</si>
  <si>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</si>
  <si>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</si>
  <si>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</si>
  <si>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</si>
  <si>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</si>
  <si>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</si>
  <si>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</si>
  <si>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</si>
  <si>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</si>
  <si>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</si>
  <si>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</si>
  <si>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</si>
  <si>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</si>
  <si>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</si>
  <si>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</si>
  <si>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</si>
  <si>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</si>
  <si>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</si>
  <si>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</si>
  <si>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</si>
  <si>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</si>
  <si>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</si>
  <si>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</si>
  <si>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</si>
  <si>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</si>
  <si>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</si>
  <si>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</si>
  <si>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下水道事業会計</t>
  </si>
  <si>
    <t>介護保険特別会計</t>
  </si>
  <si>
    <t>国民健康保険特別会計</t>
  </si>
  <si>
    <t>公共用地先行取得特別会計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</si>
  <si>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</si>
  <si>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</si>
  <si>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</si>
  <si>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</si>
  <si>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</si>
  <si>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</si>
  <si>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</si>
  <si>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</si>
  <si>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</si>
  <si>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大阪府後期高齢者医療広域連合（一般会計）</t>
    <rPh sb="0" eb="3">
      <t>オオサカフ</t>
    </rPh>
    <rPh sb="3" eb="10">
      <t>コウキコウレイシャイリョウ</t>
    </rPh>
    <rPh sb="10" eb="12">
      <t>コウイキ</t>
    </rPh>
    <rPh sb="12" eb="14">
      <t>レンゴウ</t>
    </rPh>
    <rPh sb="15" eb="19">
      <t>イッパンカイケイ</t>
    </rPh>
    <phoneticPr fontId="2"/>
  </si>
  <si>
    <t>大阪府後期高齢者医療広域連合（後期高齢者医療特別会計）</t>
    <rPh sb="0" eb="3">
      <t>オオサカフ</t>
    </rPh>
    <rPh sb="3" eb="10">
      <t>コウキコウレイシャイリョウ</t>
    </rPh>
    <rPh sb="10" eb="12">
      <t>コウイキ</t>
    </rPh>
    <rPh sb="12" eb="14">
      <t>レンゴウ</t>
    </rPh>
    <rPh sb="15" eb="22">
      <t>コウキコウレイシャイリョウ</t>
    </rPh>
    <rPh sb="22" eb="24">
      <t>トクベツ</t>
    </rPh>
    <rPh sb="24" eb="26">
      <t>カイケイ</t>
    </rPh>
    <phoneticPr fontId="2"/>
  </si>
  <si>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2"/>
  </si>
  <si>
    <t>大阪広域水道企業団（工業用水道事業会計）</t>
    <rPh sb="0" eb="2">
      <t>オオサカ</t>
    </rPh>
    <rPh sb="2" eb="4">
      <t>コウイキ</t>
    </rPh>
    <rPh sb="4" eb="6">
      <t>スイドウ</t>
    </rPh>
    <rPh sb="6" eb="8">
      <t>キギョウ</t>
    </rPh>
    <rPh sb="8" eb="9">
      <t>ダン</t>
    </rPh>
    <rPh sb="10" eb="12">
      <t>コウギョウ</t>
    </rPh>
    <rPh sb="12" eb="13">
      <t>ヨウ</t>
    </rPh>
    <rPh sb="13" eb="15">
      <t>スイドウ</t>
    </rPh>
    <rPh sb="15" eb="17">
      <t>ジギョウ</t>
    </rPh>
    <rPh sb="17" eb="19">
      <t>カイケイ</t>
    </rPh>
    <phoneticPr fontId="2"/>
  </si>
  <si>
    <t>泉佐野市田尻町清掃施設組合</t>
    <rPh sb="0" eb="4">
      <t>イズミサノシ</t>
    </rPh>
    <rPh sb="4" eb="7">
      <t>タジリチョウ</t>
    </rPh>
    <rPh sb="7" eb="11">
      <t>セイソウシセツ</t>
    </rPh>
    <rPh sb="11" eb="13">
      <t>クミアイ</t>
    </rPh>
    <phoneticPr fontId="2"/>
  </si>
  <si>
    <t>泉州南消防組合</t>
    <rPh sb="0" eb="3">
      <t>センシュウミナミ</t>
    </rPh>
    <rPh sb="3" eb="5">
      <t>ショウボウ</t>
    </rPh>
    <rPh sb="5" eb="7">
      <t>クミアイ</t>
    </rPh>
    <phoneticPr fontId="2"/>
  </si>
  <si>
    <t>公共施設等維持整備基金</t>
    <rPh sb="0" eb="11">
      <t>コウキョウシセツトウイジセイビキキン</t>
    </rPh>
    <phoneticPr fontId="5"/>
  </si>
  <si>
    <t>職員退職手当基金</t>
    <rPh sb="0" eb="6">
      <t>ショクインタイショクテアテ</t>
    </rPh>
    <rPh sb="6" eb="8">
      <t>キキン</t>
    </rPh>
    <phoneticPr fontId="5"/>
  </si>
  <si>
    <t>福祉基金</t>
    <rPh sb="0" eb="4">
      <t>フクシキキン</t>
    </rPh>
    <phoneticPr fontId="5"/>
  </si>
  <si>
    <t>ふるさと応援基金</t>
    <rPh sb="4" eb="8">
      <t>オウエンキキン</t>
    </rPh>
    <phoneticPr fontId="5"/>
  </si>
  <si>
    <t>都市環境創造基金</t>
    <rPh sb="0" eb="8">
      <t>トシカンキョウソウゾウキキン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</si>
  <si>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</si>
  <si>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</si>
  <si>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は数値なしという状況が続いている。一方で、有形固定資産減価償却率は耐用年数を過ぎた資産が多いため、類似団体よりも高くなっている。公共施設等総合管理計画に基づき、今後、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</si>
  <si>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</si>
  <si>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</si>
  <si>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</si>
  <si>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</si>
  <si>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</si>
  <si>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</si>
  <si>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低い水準にあり、地方債の新規発行を抑制してきたため下降傾向となっている。また、将来負担比率については数値なしという状況が続いている。現状の健全な状況を維持するため、これまで同様、公債費の適正化に取り組んで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</si>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</sst>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4">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3" applyFont="1">
      <alignment vertical="center"/>
    </xf>
  </cellXfs>
  <cellStyles count="24">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211B90EB-F4E3-4312-B352-6C338D1383EC}"/>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8FA67463-66BC-4F8C-9E61-912E1F07E04B}"/>
    <cellStyle name="標準 7 2" xfId="23" xr:uid="{2C08E283-F735-4E81-BB50-2294F4B3BC30}"/>
    <cellStyle name="標準 8" xfId="22" xr:uid="{9DE3C7D0-6AD3-43A4-9BA3-4A306EC381E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4F22-4C4A-91BC-71565D26F29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36743</c:v>
                </c:pt>
                <c:pt idx="1">
                  <c:v>94647</c:v>
                </c:pt>
                <c:pt idx="2">
                  <c:v>74493</c:v>
                </c:pt>
                <c:pt idx="3">
                  <c:v>53568</c:v>
                </c:pt>
                <c:pt idx="4">
                  <c:v>55609</c:v>
                </c:pt>
              </c:numCache>
            </c:numRef>
          </c:val>
          <c:smooth val="0"/>
          <c:extLst>
            <c:ext xmlns:c16="http://schemas.microsoft.com/office/drawing/2014/chart" uri="{C3380CC4-5D6E-409C-BE32-E72D297353CC}">
              <c16:uniqueId val="{00000001-4F22-4C4A-91BC-71565D26F2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9.4</c:v>
                </c:pt>
                <c:pt idx="1">
                  <c:v>13.77</c:v>
                </c:pt>
                <c:pt idx="2">
                  <c:v>13.35</c:v>
                </c:pt>
                <c:pt idx="3">
                  <c:v>11.49</c:v>
                </c:pt>
                <c:pt idx="4">
                  <c:v>12.14</c:v>
                </c:pt>
              </c:numCache>
            </c:numRef>
          </c:val>
          <c:extLst>
            <c:ext xmlns:c16="http://schemas.microsoft.com/office/drawing/2014/chart" uri="{C3380CC4-5D6E-409C-BE32-E72D297353CC}">
              <c16:uniqueId val="{00000000-0E6D-4DB4-A709-B17AA7A568F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93</c:v>
                </c:pt>
                <c:pt idx="1">
                  <c:v>112.18</c:v>
                </c:pt>
                <c:pt idx="2">
                  <c:v>118.38</c:v>
                </c:pt>
                <c:pt idx="3">
                  <c:v>129.47999999999999</c:v>
                </c:pt>
                <c:pt idx="4">
                  <c:v>129.54</c:v>
                </c:pt>
              </c:numCache>
            </c:numRef>
          </c:val>
          <c:extLst>
            <c:ext xmlns:c16="http://schemas.microsoft.com/office/drawing/2014/chart" uri="{C3380CC4-5D6E-409C-BE32-E72D297353CC}">
              <c16:uniqueId val="{00000001-0E6D-4DB4-A709-B17AA7A568F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6.19</c:v>
                </c:pt>
                <c:pt idx="1">
                  <c:v>16.37</c:v>
                </c:pt>
                <c:pt idx="2">
                  <c:v>6.51</c:v>
                </c:pt>
                <c:pt idx="3">
                  <c:v>11.72</c:v>
                </c:pt>
                <c:pt idx="4">
                  <c:v>11.15</c:v>
                </c:pt>
              </c:numCache>
            </c:numRef>
          </c:val>
          <c:smooth val="0"/>
          <c:extLst>
            <c:ext xmlns:c16="http://schemas.microsoft.com/office/drawing/2014/chart" uri="{C3380CC4-5D6E-409C-BE32-E72D297353CC}">
              <c16:uniqueId val="{00000002-0E6D-4DB4-A709-B17AA7A568F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8884-4B27-8F05-AC3D46D1BCB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884-4B27-8F05-AC3D46D1BCB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884-4B27-8F05-AC3D46D1BCB9}"/>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8884-4B27-8F05-AC3D46D1BCB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0.06</c:v>
                </c:pt>
                <c:pt idx="6">
                  <c:v>#N/A</c:v>
                </c:pt>
                <c:pt idx="7">
                  <c:v>0.03</c:v>
                </c:pt>
                <c:pt idx="8">
                  <c:v>#N/A</c:v>
                </c:pt>
                <c:pt idx="9">
                  <c:v>0</c:v>
                </c:pt>
              </c:numCache>
            </c:numRef>
          </c:val>
          <c:extLst>
            <c:ext xmlns:c16="http://schemas.microsoft.com/office/drawing/2014/chart" uri="{C3380CC4-5D6E-409C-BE32-E72D297353CC}">
              <c16:uniqueId val="{00000004-8884-4B27-8F05-AC3D46D1BCB9}"/>
            </c:ext>
          </c:extLst>
        </c:ser>
        <c:ser>
          <c:idx val="5"/>
          <c:order val="5"/>
          <c:tx>
            <c:strRef>
              <c:f>データシート!$A$32</c:f>
              <c:strCache>
                <c:ptCount val="1"/>
                <c:pt idx="0">
                  <c:v>公共用地先行取得特別会計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c:v>
                </c:pt>
              </c:numCache>
            </c:numRef>
          </c:val>
          <c:extLst>
            <c:ext xmlns:c16="http://schemas.microsoft.com/office/drawing/2014/chart" uri="{C3380CC4-5D6E-409C-BE32-E72D297353CC}">
              <c16:uniqueId val="{00000005-8884-4B27-8F05-AC3D46D1BCB9}"/>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0.17</c:v>
                </c:pt>
                <c:pt idx="2">
                  <c:v>#N/A</c:v>
                </c:pt>
                <c:pt idx="3">
                  <c:v>0</c:v>
                </c:pt>
                <c:pt idx="4">
                  <c:v>#N/A</c:v>
                </c:pt>
                <c:pt idx="5">
                  <c:v>0.05</c:v>
                </c:pt>
                <c:pt idx="6">
                  <c:v>#N/A</c:v>
                </c:pt>
                <c:pt idx="7">
                  <c:v>0</c:v>
                </c:pt>
                <c:pt idx="8">
                  <c:v>#N/A</c:v>
                </c:pt>
                <c:pt idx="9">
                  <c:v>0</c:v>
                </c:pt>
              </c:numCache>
            </c:numRef>
          </c:val>
          <c:extLst>
            <c:ext xmlns:c16="http://schemas.microsoft.com/office/drawing/2014/chart" uri="{C3380CC4-5D6E-409C-BE32-E72D297353CC}">
              <c16:uniqueId val="{00000006-8884-4B27-8F05-AC3D46D1BCB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0.47</c:v>
                </c:pt>
                <c:pt idx="2">
                  <c:v>#N/A</c:v>
                </c:pt>
                <c:pt idx="3">
                  <c:v>0.22</c:v>
                </c:pt>
                <c:pt idx="4">
                  <c:v>#N/A</c:v>
                </c:pt>
                <c:pt idx="5">
                  <c:v>0.91</c:v>
                </c:pt>
                <c:pt idx="6">
                  <c:v>#N/A</c:v>
                </c:pt>
                <c:pt idx="7">
                  <c:v>0.69</c:v>
                </c:pt>
                <c:pt idx="8">
                  <c:v>#N/A</c:v>
                </c:pt>
                <c:pt idx="9">
                  <c:v>0.42</c:v>
                </c:pt>
              </c:numCache>
            </c:numRef>
          </c:val>
          <c:extLst>
            <c:ext xmlns:c16="http://schemas.microsoft.com/office/drawing/2014/chart" uri="{C3380CC4-5D6E-409C-BE32-E72D297353CC}">
              <c16:uniqueId val="{00000007-8884-4B27-8F05-AC3D46D1BCB9}"/>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2.56</c:v>
                </c:pt>
              </c:numCache>
            </c:numRef>
          </c:val>
          <c:extLst>
            <c:ext xmlns:c16="http://schemas.microsoft.com/office/drawing/2014/chart" uri="{C3380CC4-5D6E-409C-BE32-E72D297353CC}">
              <c16:uniqueId val="{00000008-8884-4B27-8F05-AC3D46D1BCB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9.39</c:v>
                </c:pt>
                <c:pt idx="2">
                  <c:v>#N/A</c:v>
                </c:pt>
                <c:pt idx="3">
                  <c:v>13.77</c:v>
                </c:pt>
                <c:pt idx="4">
                  <c:v>#N/A</c:v>
                </c:pt>
                <c:pt idx="5">
                  <c:v>13.35</c:v>
                </c:pt>
                <c:pt idx="6">
                  <c:v>#N/A</c:v>
                </c:pt>
                <c:pt idx="7">
                  <c:v>11.49</c:v>
                </c:pt>
                <c:pt idx="8">
                  <c:v>#N/A</c:v>
                </c:pt>
                <c:pt idx="9">
                  <c:v>12.14</c:v>
                </c:pt>
              </c:numCache>
            </c:numRef>
          </c:val>
          <c:extLst>
            <c:ext xmlns:c16="http://schemas.microsoft.com/office/drawing/2014/chart" uri="{C3380CC4-5D6E-409C-BE32-E72D297353CC}">
              <c16:uniqueId val="{00000009-8884-4B27-8F05-AC3D46D1BCB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275</c:v>
                </c:pt>
                <c:pt idx="5">
                  <c:v>261</c:v>
                </c:pt>
                <c:pt idx="8">
                  <c:v>243</c:v>
                </c:pt>
                <c:pt idx="11">
                  <c:v>214</c:v>
                </c:pt>
                <c:pt idx="14">
                  <c:v>185</c:v>
                </c:pt>
              </c:numCache>
            </c:numRef>
          </c:val>
          <c:extLst>
            <c:ext xmlns:c16="http://schemas.microsoft.com/office/drawing/2014/chart" uri="{C3380CC4-5D6E-409C-BE32-E72D297353CC}">
              <c16:uniqueId val="{00000000-47D1-4B0F-B299-B473D13D1F3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7D1-4B0F-B299-B473D13D1F3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7D1-4B0F-B299-B473D13D1F3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18</c:v>
                </c:pt>
                <c:pt idx="6">
                  <c:v>17</c:v>
                </c:pt>
                <c:pt idx="9">
                  <c:v>18</c:v>
                </c:pt>
                <c:pt idx="12">
                  <c:v>17</c:v>
                </c:pt>
              </c:numCache>
            </c:numRef>
          </c:val>
          <c:extLst>
            <c:ext xmlns:c16="http://schemas.microsoft.com/office/drawing/2014/chart" uri="{C3380CC4-5D6E-409C-BE32-E72D297353CC}">
              <c16:uniqueId val="{00000003-47D1-4B0F-B299-B473D13D1F3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351</c:v>
                </c:pt>
                <c:pt idx="3">
                  <c:v>325</c:v>
                </c:pt>
                <c:pt idx="6">
                  <c:v>293</c:v>
                </c:pt>
                <c:pt idx="9">
                  <c:v>242</c:v>
                </c:pt>
                <c:pt idx="12">
                  <c:v>128</c:v>
                </c:pt>
              </c:numCache>
            </c:numRef>
          </c:val>
          <c:extLst>
            <c:ext xmlns:c16="http://schemas.microsoft.com/office/drawing/2014/chart" uri="{C3380CC4-5D6E-409C-BE32-E72D297353CC}">
              <c16:uniqueId val="{00000004-47D1-4B0F-B299-B473D13D1F3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7D1-4B0F-B299-B473D13D1F3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7D1-4B0F-B299-B473D13D1F3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69</c:v>
                </c:pt>
                <c:pt idx="3">
                  <c:v>69</c:v>
                </c:pt>
                <c:pt idx="6">
                  <c:v>63</c:v>
                </c:pt>
                <c:pt idx="9">
                  <c:v>46</c:v>
                </c:pt>
                <c:pt idx="12">
                  <c:v>21</c:v>
                </c:pt>
              </c:numCache>
            </c:numRef>
          </c:val>
          <c:extLst>
            <c:ext xmlns:c16="http://schemas.microsoft.com/office/drawing/2014/chart" uri="{C3380CC4-5D6E-409C-BE32-E72D297353CC}">
              <c16:uniqueId val="{00000007-47D1-4B0F-B299-B473D13D1F3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162</c:v>
                </c:pt>
                <c:pt idx="2">
                  <c:v>#N/A</c:v>
                </c:pt>
                <c:pt idx="3">
                  <c:v>#N/A</c:v>
                </c:pt>
                <c:pt idx="4">
                  <c:v>151</c:v>
                </c:pt>
                <c:pt idx="5">
                  <c:v>#N/A</c:v>
                </c:pt>
                <c:pt idx="6">
                  <c:v>#N/A</c:v>
                </c:pt>
                <c:pt idx="7">
                  <c:v>130</c:v>
                </c:pt>
                <c:pt idx="8">
                  <c:v>#N/A</c:v>
                </c:pt>
                <c:pt idx="9">
                  <c:v>#N/A</c:v>
                </c:pt>
                <c:pt idx="10">
                  <c:v>92</c:v>
                </c:pt>
                <c:pt idx="11">
                  <c:v>#N/A</c:v>
                </c:pt>
                <c:pt idx="12">
                  <c:v>#N/A</c:v>
                </c:pt>
                <c:pt idx="13">
                  <c:v>-19</c:v>
                </c:pt>
                <c:pt idx="14">
                  <c:v>#N/A</c:v>
                </c:pt>
              </c:numCache>
            </c:numRef>
          </c:val>
          <c:smooth val="0"/>
          <c:extLst>
            <c:ext xmlns:c16="http://schemas.microsoft.com/office/drawing/2014/chart" uri="{C3380CC4-5D6E-409C-BE32-E72D297353CC}">
              <c16:uniqueId val="{00000008-47D1-4B0F-B299-B473D13D1F3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1629</c:v>
                </c:pt>
                <c:pt idx="5">
                  <c:v>1415</c:v>
                </c:pt>
                <c:pt idx="8">
                  <c:v>1186</c:v>
                </c:pt>
                <c:pt idx="11">
                  <c:v>979</c:v>
                </c:pt>
                <c:pt idx="14">
                  <c:v>794</c:v>
                </c:pt>
              </c:numCache>
            </c:numRef>
          </c:val>
          <c:extLst>
            <c:ext xmlns:c16="http://schemas.microsoft.com/office/drawing/2014/chart" uri="{C3380CC4-5D6E-409C-BE32-E72D297353CC}">
              <c16:uniqueId val="{00000000-607A-4709-9D14-64CC5DCBF8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607A-4709-9D14-64CC5DCBF8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9894</c:v>
                </c:pt>
                <c:pt idx="5">
                  <c:v>9987</c:v>
                </c:pt>
                <c:pt idx="8">
                  <c:v>10199</c:v>
                </c:pt>
                <c:pt idx="11">
                  <c:v>10817</c:v>
                </c:pt>
                <c:pt idx="14">
                  <c:v>11068</c:v>
                </c:pt>
              </c:numCache>
            </c:numRef>
          </c:val>
          <c:extLst>
            <c:ext xmlns:c16="http://schemas.microsoft.com/office/drawing/2014/chart" uri="{C3380CC4-5D6E-409C-BE32-E72D297353CC}">
              <c16:uniqueId val="{00000002-607A-4709-9D14-64CC5DCBF8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7A-4709-9D14-64CC5DCBF8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7A-4709-9D14-64CC5DCBF8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07A-4709-9D14-64CC5DCBF8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1157</c:v>
                </c:pt>
                <c:pt idx="3">
                  <c:v>1123</c:v>
                </c:pt>
                <c:pt idx="6">
                  <c:v>1100</c:v>
                </c:pt>
                <c:pt idx="9">
                  <c:v>1162</c:v>
                </c:pt>
                <c:pt idx="12">
                  <c:v>1166</c:v>
                </c:pt>
              </c:numCache>
            </c:numRef>
          </c:val>
          <c:extLst>
            <c:ext xmlns:c16="http://schemas.microsoft.com/office/drawing/2014/chart" uri="{C3380CC4-5D6E-409C-BE32-E72D297353CC}">
              <c16:uniqueId val="{00000006-607A-4709-9D14-64CC5DCBF8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129</c:v>
                </c:pt>
                <c:pt idx="3">
                  <c:v>106</c:v>
                </c:pt>
                <c:pt idx="6">
                  <c:v>93</c:v>
                </c:pt>
                <c:pt idx="9">
                  <c:v>82</c:v>
                </c:pt>
                <c:pt idx="12">
                  <c:v>78</c:v>
                </c:pt>
              </c:numCache>
            </c:numRef>
          </c:val>
          <c:extLst>
            <c:ext xmlns:c16="http://schemas.microsoft.com/office/drawing/2014/chart" uri="{C3380CC4-5D6E-409C-BE32-E72D297353CC}">
              <c16:uniqueId val="{00000007-607A-4709-9D14-64CC5DCBF8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1783</c:v>
                </c:pt>
                <c:pt idx="3">
                  <c:v>1504</c:v>
                </c:pt>
                <c:pt idx="6">
                  <c:v>1243</c:v>
                </c:pt>
                <c:pt idx="9">
                  <c:v>1022</c:v>
                </c:pt>
                <c:pt idx="12">
                  <c:v>726</c:v>
                </c:pt>
              </c:numCache>
            </c:numRef>
          </c:val>
          <c:extLst>
            <c:ext xmlns:c16="http://schemas.microsoft.com/office/drawing/2014/chart" uri="{C3380CC4-5D6E-409C-BE32-E72D297353CC}">
              <c16:uniqueId val="{00000008-607A-4709-9D14-64CC5DCBF8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07A-4709-9D14-64CC5DCBF8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295</c:v>
                </c:pt>
                <c:pt idx="3">
                  <c:v>231</c:v>
                </c:pt>
                <c:pt idx="6">
                  <c:v>172</c:v>
                </c:pt>
                <c:pt idx="9">
                  <c:v>129</c:v>
                </c:pt>
                <c:pt idx="12">
                  <c:v>111</c:v>
                </c:pt>
              </c:numCache>
            </c:numRef>
          </c:val>
          <c:extLst>
            <c:ext xmlns:c16="http://schemas.microsoft.com/office/drawing/2014/chart" uri="{C3380CC4-5D6E-409C-BE32-E72D297353CC}">
              <c16:uniqueId val="{0000000A-607A-4709-9D14-64CC5DCBF8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7A-4709-9D14-64CC5DCBF8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4771</c:v>
                </c:pt>
                <c:pt idx="1">
                  <c:v>5318</c:v>
                </c:pt>
                <c:pt idx="2">
                  <c:v>5746</c:v>
                </c:pt>
              </c:numCache>
            </c:numRef>
          </c:val>
          <c:extLst>
            <c:ext xmlns:c16="http://schemas.microsoft.com/office/drawing/2014/chart" uri="{C3380CC4-5D6E-409C-BE32-E72D297353CC}">
              <c16:uniqueId val="{00000000-9E3F-496F-8B8F-C55DA4CB492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9E3F-496F-8B8F-C55DA4CB492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5311</c:v>
                </c:pt>
                <c:pt idx="1">
                  <c:v>5379</c:v>
                </c:pt>
                <c:pt idx="2">
                  <c:v>5223</c:v>
                </c:pt>
              </c:numCache>
            </c:numRef>
          </c:val>
          <c:extLst>
            <c:ext xmlns:c16="http://schemas.microsoft.com/office/drawing/2014/chart" uri="{C3380CC4-5D6E-409C-BE32-E72D297353CC}">
              <c16:uniqueId val="{00000002-9E3F-496F-8B8F-C55DA4CB492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{9A739770-1929-4812-BBB6-ADF23BF5F76C}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9D9-4EB7-B55C-EC2C14B54D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{B114C977-D912-4F02-B32E-72E665C80578}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D9-4EB7-B55C-EC2C14B54D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{54BA8F8C-A8D1-4116-A694-2EE8D9B31388}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D9-4EB7-B55C-EC2C14B54D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{4A8810CD-45B5-4E3E-9A41-2FF21DB55C89}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D9-4EB7-B55C-EC2C14B54D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{8EADB51B-5B8E-45EC-A9D3-E9FD24D4866F}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D9-4EB7-B55C-EC2C14B54D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{BB5422F4-8B93-4287-9982-C92D5BF4FB31}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9D9-4EB7-B55C-EC2C14B54D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{89B1E9D9-4187-42EC-8E79-C85E78D8C995}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9D9-4EB7-B55C-EC2C14B54D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{C01248A1-4BC3-4802-BC20-3C1A44E1A0CD}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9D9-4EB7-B55C-EC2C14B54D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{B19861FF-A917-4842-8ADB-FDCBB32FEB42}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9D9-4EB7-B55C-EC2C14B54D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70.099999999999994</c:v>
                </c:pt>
                <c:pt idx="8">
                  <c:v>67.900000000000006</c:v>
                </c:pt>
                <c:pt idx="16">
                  <c:v>67.400000000000006</c:v>
                </c:pt>
                <c:pt idx="24">
                  <c:v>68</c:v>
                </c:pt>
                <c:pt idx="32">
                  <c:v>69.099999999999994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9D9-4EB7-B55C-EC2C14B54D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{30DB356A-0E83-4320-8836-0A2ECBB5F10D}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9D9-4EB7-B55C-EC2C14B54D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{E051CCA2-DA3A-413E-B804-1655C33AC308}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D9-4EB7-B55C-EC2C14B54D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{5FB3DE89-3C9A-40E9-BCDF-BB93D3BB67F6}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D9-4EB7-B55C-EC2C14B54D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{FB6A0639-0AFB-407C-9F21-6CF5EFE79BFD}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D9-4EB7-B55C-EC2C14B54D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{C3D795CD-A76F-4EEB-9FBD-C3E242348484}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D9-4EB7-B55C-EC2C14B54D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{B86B8815-617A-4D69-B39F-D59B444122E0}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9D9-4EB7-B55C-EC2C14B54D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{91A71B13-6465-4EE6-89BD-968386893F36}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9D9-4EB7-B55C-EC2C14B54DBE}"/>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{6CD389EC-7CC5-45AE-AEF2-41736C6883A4}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9D9-4EB7-B55C-EC2C14B54DBE}"/>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{3EC46BF9-6100-4BD0-A29F-F975EA822543}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9D9-4EB7-B55C-EC2C14B54D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9D9-4EB7-B55C-EC2C14B54DBE}"/>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{7C478F0B-E927-4729-BA0E-3C05F601DABF}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AB6-4FB2-A671-FD8BBD27B23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{F7E6ADFB-F207-4910-BD2D-6635A487B3E1}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B6-4FB2-A671-FD8BBD27B23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{8AFE6990-8FBE-4F8E-868F-5C366D9C4226}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B6-4FB2-A671-FD8BBD27B23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{8947FDC5-7D82-46F6-B134-CB36A014E654}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B6-4FB2-A671-FD8BBD27B23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{AC7F744F-F4F2-4777-951E-08F9E8F9D6B6}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B6-4FB2-A671-FD8BBD27B23C}"/>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{EB5E0391-D44E-4951-9A8E-08100398F08F}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AB6-4FB2-A671-FD8BBD27B23C}"/>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{E92EA411-6156-44B5-8B37-671074F00FA6}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AB6-4FB2-A671-FD8BBD27B23C}"/>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{EE817514-F900-4645-81D7-E472F83AE87B}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AB6-4FB2-A671-FD8BBD27B23C}"/>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{5D1C9805-3701-4580-830C-607F2478D51B}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AB6-4FB2-A671-FD8BBD27B23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4</c:v>
                </c:pt>
                <c:pt idx="16">
                  <c:v>3.8</c:v>
                </c:pt>
                <c:pt idx="24">
                  <c:v>3.2</c:v>
                </c:pt>
                <c:pt idx="32">
                  <c:v>1.7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AB6-4FB2-A671-FD8BBD27B23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{0F3A7FF9-9156-4213-8F84-8C5DFF5AECB2}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AB6-4FB2-A671-FD8BBD27B23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{63273969-A99C-439A-8F5D-D01086CD3B87}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B6-4FB2-A671-FD8BBD27B23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{C062EF48-844E-48CD-AEB0-AFE846780D0E}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B6-4FB2-A671-FD8BBD27B23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{0A64CFF4-E87C-4CAD-A410-0AF506336BFC}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B6-4FB2-A671-FD8BBD27B23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{FB37F7E7-5667-4105-9A49-A0278AA93D09}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B6-4FB2-A671-FD8BBD27B23C}"/>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{3CB30BBA-8C36-4501-B706-898164F27FDF}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AB6-4FB2-A671-FD8BBD27B23C}"/>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{285AB968-7994-4BD3-BFAC-31DBC8BB3C99}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AB6-4FB2-A671-FD8BBD27B23C}"/>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{2BAFF071-AE2C-478B-9A63-4494DF41F62C}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AB6-4FB2-A671-FD8BBD27B23C}"/>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{13E98849-9ECC-4D67-8DE0-561A21EE7295}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AB6-4FB2-A671-FD8BBD27B23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AAB6-4FB2-A671-FD8BBD27B23C}"/>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税制改正による法人住民税率の引下げや新型コロナウイルス感染症による経済活動の落ち込み等により、令和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年度以降の基準財政収入額は減少していた。しかし、本町の主たる税収である関西国際空港関連の固定資産税は回復傾向にあり、令和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年度の財政力指数は</a:t>
          </a:r>
          <a:r>
            <a:rPr kumimoji="1" lang="en-US" altLang="ja-JP" sz="1300">
              <a:latin typeface="ＭＳ Ｐゴシック" panose="020B0600070205080204" pitchFamily="50" charset="-128"/>
              <a:ea typeface="ＭＳ Ｐゴシック" panose="020B0600070205080204" pitchFamily="50" charset="-128"/>
            </a:rPr>
            <a:t>1.28</a:t>
          </a:r>
          <a:r>
            <a:rPr kumimoji="1" lang="ja-JP" altLang="en-US" sz="1300">
              <a:latin typeface="ＭＳ Ｐゴシック" panose="020B0600070205080204" pitchFamily="50" charset="-128"/>
              <a:ea typeface="ＭＳ Ｐゴシック" panose="020B0600070205080204" pitchFamily="50" charset="-128"/>
            </a:rPr>
            <a:t>と昨年度から</a:t>
          </a:r>
          <a:r>
            <a:rPr kumimoji="1" lang="en-US" altLang="ja-JP" sz="1300">
              <a:latin typeface="ＭＳ Ｐゴシック" panose="020B0600070205080204" pitchFamily="50" charset="-128"/>
              <a:ea typeface="ＭＳ Ｐゴシック" panose="020B0600070205080204" pitchFamily="50" charset="-128"/>
            </a:rPr>
            <a:t>0.04</a:t>
          </a:r>
          <a:r>
            <a:rPr kumimoji="1" lang="ja-JP" altLang="en-US" sz="1300">
              <a:latin typeface="ＭＳ Ｐゴシック" panose="020B0600070205080204" pitchFamily="50" charset="-128"/>
              <a:ea typeface="ＭＳ Ｐゴシック" panose="020B0600070205080204" pitchFamily="50" charset="-128"/>
            </a:rPr>
            <a:t>ポイント増加したことから、類似団体と比べると依然として良好な状態が続いている。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32355</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76005"/>
          <a:ext cx="0" cy="128693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118732</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119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32355</xdr:rowOff>
    </xdr:from>
    <xdr:to>
      <xdr:col>24</xdr:col>
      <xdr:colOff>12700</xdr:colOff>
      <xdr:row>37</xdr:row>
      <xdr:rowOff>32355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76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37</xdr:row>
      <xdr:rowOff>32355</xdr:rowOff>
    </xdr:from>
    <xdr:to>
      <xdr:col>23</xdr:col>
      <xdr:colOff>133350</xdr:colOff>
      <xdr:row>37</xdr:row>
      <xdr:rowOff>78317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6376005"/>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142015</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42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9374</xdr:rowOff>
    </xdr:from>
    <xdr:to>
      <xdr:col>19</xdr:col>
      <xdr:colOff>133350</xdr:colOff>
      <xdr:row>37</xdr:row>
      <xdr:rowOff>78317</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35302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84865</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31448</xdr:rowOff>
    </xdr:from>
    <xdr:to>
      <xdr:col>15</xdr:col>
      <xdr:colOff>82550</xdr:colOff>
      <xdr:row>37</xdr:row>
      <xdr:rowOff>9374</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203648"/>
          <a:ext cx="889000" cy="149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158448</xdr:rowOff>
    </xdr:from>
    <xdr:to>
      <xdr:col>15</xdr:col>
      <xdr:colOff>133350</xdr:colOff>
      <xdr:row>43</xdr:row>
      <xdr:rowOff>88598</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73375</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35</xdr:row>
      <xdr:rowOff>110974</xdr:rowOff>
    </xdr:from>
    <xdr:to>
      <xdr:col>11</xdr:col>
      <xdr:colOff>31750</xdr:colOff>
      <xdr:row>36</xdr:row>
      <xdr:rowOff>31448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111724"/>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73375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123976</xdr:rowOff>
    </xdr:from>
    <xdr:to>
      <xdr:col>7</xdr:col>
      <xdr:colOff>31750</xdr:colOff>
      <xdr:row>43</xdr:row>
      <xdr:rowOff>54126</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38903</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1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153005</xdr:rowOff>
    </xdr:from>
    <xdr:to>
      <xdr:col>23</xdr:col>
      <xdr:colOff>184150</xdr:colOff>
      <xdr:row>37</xdr:row>
      <xdr:rowOff>83155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32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36</xdr:row>
      <xdr:rowOff>74282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24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27517</xdr:rowOff>
    </xdr:from>
    <xdr:to>
      <xdr:col>19</xdr:col>
      <xdr:colOff>184150</xdr:colOff>
      <xdr:row>37</xdr:row>
      <xdr:rowOff>129117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139294</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14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36</xdr:row>
      <xdr:rowOff>130024</xdr:rowOff>
    </xdr:from>
    <xdr:to>
      <xdr:col>15</xdr:col>
      <xdr:colOff>133350</xdr:colOff>
      <xdr:row>37</xdr:row>
      <xdr:rowOff>60174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70351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07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35</xdr:row>
      <xdr:rowOff>152098</xdr:rowOff>
    </xdr:from>
    <xdr:to>
      <xdr:col>11</xdr:col>
      <xdr:colOff>82550</xdr:colOff>
      <xdr:row>36</xdr:row>
      <xdr:rowOff>82248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152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92425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5921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60174</xdr:rowOff>
    </xdr:from>
    <xdr:to>
      <xdr:col>7</xdr:col>
      <xdr:colOff>31750</xdr:colOff>
      <xdr:row>35</xdr:row>
      <xdr:rowOff>161774</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06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501</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5829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関西国際空港関連の固定資産税収の増により経常一般財源収入が増加したのに対し、人件費、扶助費、公債費等に充当した経常経費充当一般財源支出は減少したため、経常収支比率は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ポイント減少した。類似団体と比較しても優良な水準を維持しており、今後も引き続き適正な財政運営に努める。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165608</xdr:rowOff>
    </xdr:from>
    <xdr:to>
      <xdr:col>23</xdr:col>
      <xdr:colOff>133350</xdr:colOff>
      <xdr:row>59</xdr:row>
      <xdr:rowOff>61722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109708"/>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61722</xdr:rowOff>
    </xdr:from>
    <xdr:to>
      <xdr:col>19</xdr:col>
      <xdr:colOff>133350</xdr:colOff>
      <xdr:row>59</xdr:row>
      <xdr:rowOff>158242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17727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131826</xdr:rowOff>
    </xdr:from>
    <xdr:to>
      <xdr:col>15</xdr:col>
      <xdr:colOff>82550</xdr:colOff>
      <xdr:row>59</xdr:row>
      <xdr:rowOff>158242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075926"/>
          <a:ext cx="8890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131826</xdr:rowOff>
    </xdr:from>
    <xdr:to>
      <xdr:col>11</xdr:col>
      <xdr:colOff>31750</xdr:colOff>
      <xdr:row>60</xdr:row>
      <xdr:rowOff>6096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075926"/>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114808</xdr:rowOff>
    </xdr:from>
    <xdr:to>
      <xdr:col>23</xdr:col>
      <xdr:colOff>184150</xdr:colOff>
      <xdr:row>59</xdr:row>
      <xdr:rowOff>44958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05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36085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9980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10922</xdr:rowOff>
    </xdr:from>
    <xdr:to>
      <xdr:col>19</xdr:col>
      <xdr:colOff>184150</xdr:colOff>
      <xdr:row>59</xdr:row>
      <xdr:rowOff>112522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12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122699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9895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107442</xdr:rowOff>
    </xdr:from>
    <xdr:to>
      <xdr:col>15</xdr:col>
      <xdr:colOff>133350</xdr:colOff>
      <xdr:row>60</xdr:row>
      <xdr:rowOff>37592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47769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9991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81026</xdr:rowOff>
    </xdr:from>
    <xdr:to>
      <xdr:col>11</xdr:col>
      <xdr:colOff>82550</xdr:colOff>
      <xdr:row>59</xdr:row>
      <xdr:rowOff>11176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02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21353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794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126746</xdr:rowOff>
    </xdr:from>
    <xdr:to>
      <xdr:col>7</xdr:col>
      <xdr:colOff>31750</xdr:colOff>
      <xdr:row>60</xdr:row>
      <xdr:rowOff>56896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67073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011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[268,521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人当たりの人件費・物件費については、昨年度より</a:t>
          </a:r>
          <a:r>
            <a:rPr kumimoji="1" lang="en-US" altLang="ja-JP" sz="1300">
              <a:latin typeface="ＭＳ Ｐゴシック" panose="020B0600070205080204" pitchFamily="50" charset="-128"/>
              <a:ea typeface="ＭＳ Ｐゴシック" panose="020B0600070205080204" pitchFamily="50" charset="-128"/>
            </a:rPr>
            <a:t>12,267</a:t>
          </a:r>
          <a:r>
            <a:rPr kumimoji="1" lang="ja-JP" altLang="en-US" sz="1300">
              <a:latin typeface="ＭＳ Ｐゴシック" panose="020B0600070205080204" pitchFamily="50" charset="-128"/>
              <a:ea typeface="ＭＳ Ｐゴシック" panose="020B0600070205080204" pitchFamily="50" charset="-128"/>
            </a:rPr>
            <a:t>円増加したが、類似団体平均値を下回っている。これは、人件費が会計年度任用職員報酬の増等により昨年度に比べ</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ポイント増加し、物件費も庁内ネットワーク用パソコン等購入等により</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ポイント増加したためである。</a:t>
          </a:r>
        </a:p>
        <a:p>
          <a:r>
            <a:rPr kumimoji="1" lang="ja-JP" altLang="en-US" sz="1300">
              <a:latin typeface="ＭＳ Ｐゴシック" panose="020B0600070205080204" pitchFamily="50" charset="-128"/>
              <a:ea typeface="ＭＳ Ｐゴシック" panose="020B0600070205080204" pitchFamily="50" charset="-128"/>
            </a:rPr>
            <a:t>　今後も引き続き、総人件費の適正水準の維持に努めるとともに、物件費についても業務内容を精査し、抑制に努める。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117318</xdr:rowOff>
    </xdr:from>
    <xdr:to>
      <xdr:col>23</xdr:col>
      <xdr:colOff>133350</xdr:colOff>
      <xdr:row>81</xdr:row>
      <xdr:rowOff>123239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04768"/>
          <a:ext cx="838200" cy="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108016</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9954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117318</xdr:rowOff>
    </xdr:from>
    <xdr:to>
      <xdr:col>19</xdr:col>
      <xdr:colOff>133350</xdr:colOff>
      <xdr:row>81</xdr:row>
      <xdr:rowOff>121653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04768"/>
          <a:ext cx="889000" cy="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118807</xdr:rowOff>
    </xdr:from>
    <xdr:to>
      <xdr:col>15</xdr:col>
      <xdr:colOff>82550</xdr:colOff>
      <xdr:row>81</xdr:row>
      <xdr:rowOff>121653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06257"/>
          <a:ext cx="889000" cy="2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102716</xdr:rowOff>
    </xdr:from>
    <xdr:to>
      <xdr:col>11</xdr:col>
      <xdr:colOff>31750</xdr:colOff>
      <xdr:row>81</xdr:row>
      <xdr:rowOff>118807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90166"/>
          <a:ext cx="889000" cy="1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72439</xdr:rowOff>
    </xdr:from>
    <xdr:to>
      <xdr:col>23</xdr:col>
      <xdr:colOff>184150</xdr:colOff>
      <xdr:row>82</xdr:row>
      <xdr:rowOff>2589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395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165166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88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66518</xdr:rowOff>
    </xdr:from>
    <xdr:to>
      <xdr:col>19</xdr:col>
      <xdr:colOff>184150</xdr:colOff>
      <xdr:row>81</xdr:row>
      <xdr:rowOff>168118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5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6845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22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70853</xdr:rowOff>
    </xdr:from>
    <xdr:to>
      <xdr:col>15</xdr:col>
      <xdr:colOff>133350</xdr:colOff>
      <xdr:row>82</xdr:row>
      <xdr:rowOff>1003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5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11180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27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68007</xdr:rowOff>
    </xdr:from>
    <xdr:to>
      <xdr:col>11</xdr:col>
      <xdr:colOff>82550</xdr:colOff>
      <xdr:row>81</xdr:row>
      <xdr:rowOff>169607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5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8334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24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51916</xdr:rowOff>
    </xdr:from>
    <xdr:to>
      <xdr:col>7</xdr:col>
      <xdr:colOff>31750</xdr:colOff>
      <xdr:row>81</xdr:row>
      <xdr:rowOff>153516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3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163693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08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本町は人事院勧告に準拠した給料表を使用しており、ラスパイレス指数は毎年度職員構成による数値の変動があるものの、概ね同水準を維持している。一方で、類似団体の平均を</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ポイント上回っているのは、管理職員の割合が高いことが要因である。</a:t>
          </a:r>
        </a:p>
        <a:p>
          <a:r>
            <a:rPr kumimoji="1" lang="ja-JP" altLang="en-US" sz="1300">
              <a:latin typeface="ＭＳ Ｐゴシック" panose="020B0600070205080204" pitchFamily="50" charset="-128"/>
              <a:ea typeface="ＭＳ Ｐゴシック" panose="020B0600070205080204" pitchFamily="50" charset="-128"/>
            </a:rPr>
            <a:t>　今後も、これまで同様引き続き職員の適切な配置や定員管理を行い、国と給与水準の均衡が図れるよう努めていく。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91923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68034"/>
          <a:ext cx="8382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91923</xdr:rowOff>
    </xdr:from>
    <xdr:to>
      <xdr:col>77</xdr:col>
      <xdr:colOff>44450</xdr:colOff>
      <xdr:row>89</xdr:row>
      <xdr:rowOff>907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79523"/>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137886</xdr:rowOff>
    </xdr:from>
    <xdr:to>
      <xdr:col>72</xdr:col>
      <xdr:colOff>203200</xdr:colOff>
      <xdr:row>89</xdr:row>
      <xdr:rowOff>907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2254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137886</xdr:rowOff>
    </xdr:from>
    <xdr:to>
      <xdr:col>68</xdr:col>
      <xdr:colOff>152400</xdr:colOff>
      <xdr:row>89</xdr:row>
      <xdr:rowOff>35379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225486"/>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29634</xdr:rowOff>
    </xdr:from>
    <xdr:to>
      <xdr:col>81</xdr:col>
      <xdr:colOff>95250</xdr:colOff>
      <xdr:row>88</xdr:row>
      <xdr:rowOff>131234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1711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8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41123</xdr:rowOff>
    </xdr:from>
    <xdr:to>
      <xdr:col>77</xdr:col>
      <xdr:colOff>95250</xdr:colOff>
      <xdr:row>88</xdr:row>
      <xdr:rowOff>142723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127500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15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121557</xdr:rowOff>
    </xdr:from>
    <xdr:to>
      <xdr:col>73</xdr:col>
      <xdr:colOff>44450</xdr:colOff>
      <xdr:row>89</xdr:row>
      <xdr:rowOff>51707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20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36484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9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156029</xdr:rowOff>
    </xdr:from>
    <xdr:to>
      <xdr:col>64</xdr:col>
      <xdr:colOff>152400</xdr:colOff>
      <xdr:row>89</xdr:row>
      <xdr:rowOff>86179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24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70956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330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12.85</a:t>
          </a:r>
          <a:r>
            <a:rPr kumimoji="1" lang="ja-JP" altLang="en-US" sz="1300">
              <a:latin typeface="ＭＳ Ｐゴシック" panose="020B0600070205080204" pitchFamily="50" charset="-128"/>
              <a:ea typeface="ＭＳ Ｐゴシック" panose="020B0600070205080204" pitchFamily="50" charset="-128"/>
            </a:rPr>
            <a:t>人で類似団体内平均値より下回っている。今後も年齢構成の適正化を視野に入れながら、類似団体と同水準を保つことができるよう、定員管理を実施する。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162009</xdr:rowOff>
    </xdr:from>
    <xdr:to>
      <xdr:col>81</xdr:col>
      <xdr:colOff>44450</xdr:colOff>
      <xdr:row>61</xdr:row>
      <xdr:rowOff>163619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620459"/>
          <a:ext cx="838200" cy="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162009</xdr:rowOff>
    </xdr:from>
    <xdr:to>
      <xdr:col>77</xdr:col>
      <xdr:colOff>44450</xdr:colOff>
      <xdr:row>62</xdr:row>
      <xdr:rowOff>18711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5290800" y="10620459"/>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18711</xdr:rowOff>
    </xdr:from>
    <xdr:to>
      <xdr:col>72</xdr:col>
      <xdr:colOff>203200</xdr:colOff>
      <xdr:row>62</xdr:row>
      <xdr:rowOff>29168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4401800" y="10648611"/>
          <a:ext cx="889000" cy="10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10668</xdr:rowOff>
    </xdr:from>
    <xdr:to>
      <xdr:col>68</xdr:col>
      <xdr:colOff>152400</xdr:colOff>
      <xdr:row>62</xdr:row>
      <xdr:rowOff>29168</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640568"/>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112819</xdr:rowOff>
    </xdr:from>
    <xdr:to>
      <xdr:col>81</xdr:col>
      <xdr:colOff>95250</xdr:colOff>
      <xdr:row>62</xdr:row>
      <xdr:rowOff>42969</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571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129346</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416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111209</xdr:rowOff>
    </xdr:from>
    <xdr:to>
      <xdr:col>77</xdr:col>
      <xdr:colOff>95250</xdr:colOff>
      <xdr:row>62</xdr:row>
      <xdr:rowOff>41359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56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51536</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338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139361</xdr:rowOff>
    </xdr:from>
    <xdr:to>
      <xdr:col>73</xdr:col>
      <xdr:colOff>44450</xdr:colOff>
      <xdr:row>62</xdr:row>
      <xdr:rowOff>69511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59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79688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366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149818</xdr:rowOff>
    </xdr:from>
    <xdr:to>
      <xdr:col>68</xdr:col>
      <xdr:colOff>203200</xdr:colOff>
      <xdr:row>62</xdr:row>
      <xdr:rowOff>79968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608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90145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37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131318</xdr:rowOff>
    </xdr:from>
    <xdr:to>
      <xdr:col>64</xdr:col>
      <xdr:colOff>152400</xdr:colOff>
      <xdr:row>62</xdr:row>
      <xdr:rowOff>61468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58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71645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営住宅などの大規模建設事業に係る起債の元利償還金や下水道事業に係る起債の元利償還金に伴う繰出金が減少し、類似団体内平均値を下回った。新規の起債発行を抑制しているため、今後は減少傾向が続く見込みであ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81534</xdr:rowOff>
    </xdr:from>
    <xdr:to>
      <xdr:col>81</xdr:col>
      <xdr:colOff>44450</xdr:colOff>
      <xdr:row>38</xdr:row>
      <xdr:rowOff>54864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425184"/>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54864</xdr:rowOff>
    </xdr:from>
    <xdr:to>
      <xdr:col>77</xdr:col>
      <xdr:colOff>44450</xdr:colOff>
      <xdr:row>38</xdr:row>
      <xdr:rowOff>112776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569964"/>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112776</xdr:rowOff>
    </xdr:from>
    <xdr:to>
      <xdr:col>72</xdr:col>
      <xdr:colOff>203200</xdr:colOff>
      <xdr:row>38</xdr:row>
      <xdr:rowOff>132080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6278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132080</xdr:rowOff>
    </xdr:from>
    <xdr:to>
      <xdr:col>68</xdr:col>
      <xdr:colOff>152400</xdr:colOff>
      <xdr:row>39</xdr:row>
      <xdr:rowOff>47498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66471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30734</xdr:rowOff>
    </xdr:from>
    <xdr:to>
      <xdr:col>81</xdr:col>
      <xdr:colOff>95250</xdr:colOff>
      <xdr:row>37</xdr:row>
      <xdr:rowOff>132334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3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47261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219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4064</xdr:rowOff>
    </xdr:from>
    <xdr:to>
      <xdr:col>77</xdr:col>
      <xdr:colOff>95250</xdr:colOff>
      <xdr:row>38</xdr:row>
      <xdr:rowOff>105664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51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115841</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2880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61976</xdr:rowOff>
    </xdr:from>
    <xdr:to>
      <xdr:col>73</xdr:col>
      <xdr:colOff>44450</xdr:colOff>
      <xdr:row>38</xdr:row>
      <xdr:rowOff>163576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57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2303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34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81280</xdr:rowOff>
    </xdr:from>
    <xdr:to>
      <xdr:col>68</xdr:col>
      <xdr:colOff>203200</xdr:colOff>
      <xdr:row>39</xdr:row>
      <xdr:rowOff>11430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21607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168148</xdr:rowOff>
    </xdr:from>
    <xdr:to>
      <xdr:col>64</xdr:col>
      <xdr:colOff>152400</xdr:colOff>
      <xdr:row>39</xdr:row>
      <xdr:rowOff>98298</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108475</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新規の起債発行の抑制による起債残高の減少や、充当可能基金額の確保に伴い、将来負担比率は昨年度に引き続き</a:t>
          </a:r>
          <a:r>
            <a:rPr kumimoji="1" lang="en-US" altLang="ja-JP" sz="1300">
              <a:latin typeface="ＭＳ Ｐゴシック" panose="020B0600070205080204" pitchFamily="50" charset="-128"/>
              <a:ea typeface="ＭＳ Ｐゴシック" panose="020B0600070205080204" pitchFamily="50" charset="-128"/>
            </a:rPr>
            <a:t>0.0</a:t>
          </a:r>
          <a:r>
            <a:rPr kumimoji="1" lang="ja-JP" altLang="en-US" sz="1300">
              <a:latin typeface="ＭＳ Ｐゴシック" panose="020B0600070205080204" pitchFamily="50" charset="-128"/>
              <a:ea typeface="ＭＳ Ｐゴシック" panose="020B0600070205080204" pitchFamily="50" charset="-128"/>
            </a:rPr>
            <a:t>％であり、類似団体平均値を大きく下回った。</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人件費に係る経常収支比率は、昨年度より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ポイント減少したものの、類似団体内平均値と比較すると</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ポイント上回っている。これは、町内には保育所・幼稚園がそれぞれ公立１園しかなく、多くの児童を受け入れているため、必然と任用する職員が多くなり、人件費を押し上げる要因となっている。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35560</xdr:rowOff>
    </xdr:from>
    <xdr:to>
      <xdr:col>24</xdr:col>
      <xdr:colOff>25400</xdr:colOff>
      <xdr:row>38</xdr:row>
      <xdr:rowOff>62992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5506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62992</xdr:rowOff>
    </xdr:from>
    <xdr:to>
      <xdr:col>19</xdr:col>
      <xdr:colOff>187325</xdr:colOff>
      <xdr:row>38</xdr:row>
      <xdr:rowOff>113284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780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62992</xdr:rowOff>
    </xdr:from>
    <xdr:to>
      <xdr:col>15</xdr:col>
      <xdr:colOff>98425</xdr:colOff>
      <xdr:row>38</xdr:row>
      <xdr:rowOff>113284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780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62992</xdr:rowOff>
    </xdr:from>
    <xdr:to>
      <xdr:col>11</xdr:col>
      <xdr:colOff>9525</xdr:colOff>
      <xdr:row>38</xdr:row>
      <xdr:rowOff>113284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7809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156210</xdr:rowOff>
    </xdr:from>
    <xdr:to>
      <xdr:col>24</xdr:col>
      <xdr:colOff>76200</xdr:colOff>
      <xdr:row>38</xdr:row>
      <xdr:rowOff>86360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128287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12192</xdr:rowOff>
    </xdr:from>
    <xdr:to>
      <xdr:col>20</xdr:col>
      <xdr:colOff>38100</xdr:colOff>
      <xdr:row>38</xdr:row>
      <xdr:rowOff>113792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98569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13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62484</xdr:rowOff>
    </xdr:from>
    <xdr:to>
      <xdr:col>15</xdr:col>
      <xdr:colOff>149225</xdr:colOff>
      <xdr:row>38</xdr:row>
      <xdr:rowOff>164084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148861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12192</xdr:rowOff>
    </xdr:from>
    <xdr:to>
      <xdr:col>11</xdr:col>
      <xdr:colOff>60325</xdr:colOff>
      <xdr:row>38</xdr:row>
      <xdr:rowOff>113792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98569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62484</xdr:rowOff>
    </xdr:from>
    <xdr:to>
      <xdr:col>6</xdr:col>
      <xdr:colOff>171450</xdr:colOff>
      <xdr:row>38</xdr:row>
      <xdr:rowOff>164084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148861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物件費に係る経常収支比率は、昨年度より</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増加し、類似団体内平均値を上回った。これは、庁内ネットワーク用パソコン等の購入及びセットアップ業務委託料等によるものである。今後、人件費の抑制を考慮した場合に委託料が増加する可能性があるため、注視していく必要があ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165100</xdr:rowOff>
    </xdr:from>
    <xdr:to>
      <xdr:col>82</xdr:col>
      <xdr:colOff>107950</xdr:colOff>
      <xdr:row>16</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73685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165100</xdr:rowOff>
    </xdr:from>
    <xdr:to>
      <xdr:col>78</xdr:col>
      <xdr:colOff>69850</xdr:colOff>
      <xdr:row>16</xdr:row>
      <xdr:rowOff>5080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368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130810</xdr:rowOff>
    </xdr:from>
    <xdr:to>
      <xdr:col>73</xdr:col>
      <xdr:colOff>180975</xdr:colOff>
      <xdr:row>16</xdr:row>
      <xdr:rowOff>5080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025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119380</xdr:rowOff>
    </xdr:from>
    <xdr:to>
      <xdr:col>69</xdr:col>
      <xdr:colOff>92075</xdr:colOff>
      <xdr:row>15</xdr:row>
      <xdr:rowOff>130810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911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17797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114300</xdr:rowOff>
    </xdr:from>
    <xdr:to>
      <xdr:col>78</xdr:col>
      <xdr:colOff>120650</xdr:colOff>
      <xdr:row>16</xdr:row>
      <xdr:rowOff>44450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54627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54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66057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68580</xdr:rowOff>
    </xdr:from>
    <xdr:to>
      <xdr:col>65</xdr:col>
      <xdr:colOff>53975</xdr:colOff>
      <xdr:row>15</xdr:row>
      <xdr:rowOff>170180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8907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扶助費に係る経常収支比率は、類似団体内平均値と比較すると</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ポイント上回っている。これは社会福祉費及び児童福祉費において障害者福祉に係る給付費が増加傾向にあることが要因である。　今後も高齢者福祉や障害者福祉に係る費用が一定の水準で増加するものと予想される。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56</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6520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56</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615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42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165100</xdr:rowOff>
    </xdr:from>
    <xdr:to>
      <xdr:col>11</xdr:col>
      <xdr:colOff>9525</xdr:colOff>
      <xdr:row>55</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4234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162577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152400</xdr:rowOff>
    </xdr:from>
    <xdr:to>
      <xdr:col>15</xdr:col>
      <xdr:colOff>149225</xdr:colOff>
      <xdr:row>55</xdr:row>
      <xdr:rowOff>82550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114300</xdr:rowOff>
    </xdr:from>
    <xdr:to>
      <xdr:col>11</xdr:col>
      <xdr:colOff>60325</xdr:colOff>
      <xdr:row>55</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その他に係る経常収支比率は、昨年度より</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ポイント減少、類似団体内平均値を下回った。これは、下水道事業の法適化に伴い、当該企業会計への繰出金が補助費等と投資及び出資金に分類されたことにより減少したことによるものである。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xdr:rowOff>
    </xdr:from>
    <xdr:to>
      <xdr:col>82</xdr:col>
      <xdr:colOff>107950</xdr:colOff>
      <xdr:row>58</xdr:row>
      <xdr:rowOff>111760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606280"/>
          <a:ext cx="8382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111760</xdr:rowOff>
    </xdr:from>
    <xdr:to>
      <xdr:col>78</xdr:col>
      <xdr:colOff>69850</xdr:colOff>
      <xdr:row>59</xdr:row>
      <xdr:rowOff>62230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0558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1270</xdr:rowOff>
    </xdr:from>
    <xdr:to>
      <xdr:col>73</xdr:col>
      <xdr:colOff>180975</xdr:colOff>
      <xdr:row>59</xdr:row>
      <xdr:rowOff>62230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16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60</xdr:row>
      <xdr:rowOff>5080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168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125730</xdr:rowOff>
    </xdr:from>
    <xdr:to>
      <xdr:col>82</xdr:col>
      <xdr:colOff>158750</xdr:colOff>
      <xdr:row>56</xdr:row>
      <xdr:rowOff>55880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142257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60960</xdr:rowOff>
    </xdr:from>
    <xdr:to>
      <xdr:col>78</xdr:col>
      <xdr:colOff>120650</xdr:colOff>
      <xdr:row>58</xdr:row>
      <xdr:rowOff>162560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00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147337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09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11430</xdr:rowOff>
    </xdr:from>
    <xdr:to>
      <xdr:col>74</xdr:col>
      <xdr:colOff>31750</xdr:colOff>
      <xdr:row>59</xdr:row>
      <xdr:rowOff>113030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97807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36847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125730</xdr:rowOff>
    </xdr:from>
    <xdr:to>
      <xdr:col>65</xdr:col>
      <xdr:colOff>53975</xdr:colOff>
      <xdr:row>60</xdr:row>
      <xdr:rowOff>55880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40657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2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補助費等に係る経常収支比率は、類似団体内平均値を下回っているが、今後は、社会保障関係経費が増加していくことが見込まれるため、事業の見直し、介護予防の推進等により経費の縮減に努める。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67564</xdr:rowOff>
    </xdr:from>
    <xdr:to>
      <xdr:col>82</xdr:col>
      <xdr:colOff>107950</xdr:colOff>
      <xdr:row>37</xdr:row>
      <xdr:rowOff>33274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39764"/>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67564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2214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80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40132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18032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170451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xdr:rowOff>
    </xdr:from>
    <xdr:to>
      <xdr:col>78</xdr:col>
      <xdr:colOff>120650</xdr:colOff>
      <xdr:row>36</xdr:row>
      <xdr:rowOff>118364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公債費に係る経常収支比率は、類似団体内平均値を大きく下回っている。起債の新規発行を抑制しているため、今後はより一層低下する見込みである。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8890</xdr:rowOff>
    </xdr:from>
    <xdr:to>
      <xdr:col>24</xdr:col>
      <xdr:colOff>25400</xdr:colOff>
      <xdr:row>73</xdr:row>
      <xdr:rowOff>35560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5247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35560</xdr:rowOff>
    </xdr:from>
    <xdr:to>
      <xdr:col>19</xdr:col>
      <xdr:colOff>187325</xdr:colOff>
      <xdr:row>73</xdr:row>
      <xdr:rowOff>50800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25514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50800</xdr:rowOff>
    </xdr:from>
    <xdr:to>
      <xdr:col>15</xdr:col>
      <xdr:colOff>98425</xdr:colOff>
      <xdr:row>73</xdr:row>
      <xdr:rowOff>54610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2566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54610</xdr:rowOff>
    </xdr:from>
    <xdr:to>
      <xdr:col>11</xdr:col>
      <xdr:colOff>9525</xdr:colOff>
      <xdr:row>73</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2570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72</xdr:row>
      <xdr:rowOff>129540</xdr:rowOff>
    </xdr:from>
    <xdr:to>
      <xdr:col>24</xdr:col>
      <xdr:colOff>76200</xdr:colOff>
      <xdr:row>73</xdr:row>
      <xdr:rowOff>59690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38117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38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72</xdr:row>
      <xdr:rowOff>156210</xdr:rowOff>
    </xdr:from>
    <xdr:to>
      <xdr:col>20</xdr:col>
      <xdr:colOff>38100</xdr:colOff>
      <xdr:row>73</xdr:row>
      <xdr:rowOff>86360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5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96537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26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0</xdr:rowOff>
    </xdr:from>
    <xdr:to>
      <xdr:col>15</xdr:col>
      <xdr:colOff>149225</xdr:colOff>
      <xdr:row>73</xdr:row>
      <xdr:rowOff>101600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51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28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3810</xdr:rowOff>
    </xdr:from>
    <xdr:to>
      <xdr:col>11</xdr:col>
      <xdr:colOff>60325</xdr:colOff>
      <xdr:row>73</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51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71</xdr:row>
      <xdr:rowOff>115587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28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11430</xdr:rowOff>
    </xdr:from>
    <xdr:to>
      <xdr:col>6</xdr:col>
      <xdr:colOff>171450</xdr:colOff>
      <xdr:row>73</xdr:row>
      <xdr:rowOff>113030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5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71</xdr:row>
      <xdr:rowOff>123207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29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公債費以外の経常収支比率は、地方税の増収等により経常一般財源が増加した一方、経常経費は減少したため、昨年度より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ポイント減少し、類似団体内平均値を下回っている。</a:t>
          </a:r>
        </a:p>
        <a:p>
          <a:r>
            <a:rPr kumimoji="1" lang="ja-JP" altLang="en-US" sz="1300">
              <a:latin typeface="ＭＳ Ｐゴシック" panose="020B0600070205080204" pitchFamily="50" charset="-128"/>
              <a:ea typeface="ＭＳ Ｐゴシック" panose="020B0600070205080204" pitchFamily="50" charset="-128"/>
            </a:rPr>
            <a:t>　今後の財政運営においても、業務の効率化を進め、さらなる経常経費の削減に努める。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85089</xdr:rowOff>
    </xdr:from>
    <xdr:to>
      <xdr:col>82</xdr:col>
      <xdr:colOff>107950</xdr:colOff>
      <xdr:row>77</xdr:row>
      <xdr:rowOff>111761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2867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111761</xdr:rowOff>
    </xdr:from>
    <xdr:to>
      <xdr:col>78</xdr:col>
      <xdr:colOff>69850</xdr:colOff>
      <xdr:row>78</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3134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78</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1435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12700</xdr:rowOff>
    </xdr:from>
    <xdr:to>
      <xdr:col>69</xdr:col>
      <xdr:colOff>92075</xdr:colOff>
      <xdr:row>78</xdr:row>
      <xdr:rowOff>5080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1435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50816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1288</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031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121920</xdr:rowOff>
    </xdr:from>
    <xdr:to>
      <xdr:col>74</xdr:col>
      <xdr:colOff>31750</xdr:colOff>
      <xdr:row>78</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36847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40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133350</xdr:rowOff>
    </xdr:from>
    <xdr:to>
      <xdr:col>69</xdr:col>
      <xdr:colOff>142875</xdr:colOff>
      <xdr:row>77</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48277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125730</xdr:rowOff>
    </xdr:from>
    <xdr:to>
      <xdr:col>65</xdr:col>
      <xdr:colOff>53975</xdr:colOff>
      <xdr:row>78</xdr:row>
      <xdr:rowOff>55880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66057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50741</xdr:rowOff>
    </xdr:from>
    <xdr:to>
      <xdr:col>29</xdr:col>
      <xdr:colOff>127000</xdr:colOff>
      <xdr:row>16</xdr:row>
      <xdr:rowOff>89266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41566"/>
          <a:ext cx="647700" cy="38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89266</xdr:rowOff>
    </xdr:from>
    <xdr:to>
      <xdr:col>26</xdr:col>
      <xdr:colOff>50800</xdr:colOff>
      <xdr:row>16</xdr:row>
      <xdr:rowOff>102084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880091"/>
          <a:ext cx="698500" cy="12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95707</xdr:rowOff>
    </xdr:from>
    <xdr:to>
      <xdr:col>22</xdr:col>
      <xdr:colOff>114300</xdr:colOff>
      <xdr:row>16</xdr:row>
      <xdr:rowOff>102084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3606800" y="2886532"/>
          <a:ext cx="698500" cy="6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95707</xdr:rowOff>
    </xdr:from>
    <xdr:to>
      <xdr:col>18</xdr:col>
      <xdr:colOff>177800</xdr:colOff>
      <xdr:row>16</xdr:row>
      <xdr:rowOff>155120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886532"/>
          <a:ext cx="698500" cy="59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171391</xdr:rowOff>
    </xdr:from>
    <xdr:to>
      <xdr:col>29</xdr:col>
      <xdr:colOff>177800</xdr:colOff>
      <xdr:row>16</xdr:row>
      <xdr:rowOff>101541</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790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16468</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35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38466</xdr:rowOff>
    </xdr:from>
    <xdr:to>
      <xdr:col>26</xdr:col>
      <xdr:colOff>101600</xdr:colOff>
      <xdr:row>16</xdr:row>
      <xdr:rowOff>140066</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29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150243</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598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51284</xdr:rowOff>
    </xdr:from>
    <xdr:to>
      <xdr:col>22</xdr:col>
      <xdr:colOff>165100</xdr:colOff>
      <xdr:row>16</xdr:row>
      <xdr:rowOff>152884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842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163061</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610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44907</xdr:rowOff>
    </xdr:from>
    <xdr:to>
      <xdr:col>19</xdr:col>
      <xdr:colOff>38100</xdr:colOff>
      <xdr:row>16</xdr:row>
      <xdr:rowOff>146507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8357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156684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604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104320</xdr:rowOff>
    </xdr:from>
    <xdr:to>
      <xdr:col>15</xdr:col>
      <xdr:colOff>101600</xdr:colOff>
      <xdr:row>17</xdr:row>
      <xdr:rowOff>34470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895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44647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664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129126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96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296316</xdr:rowOff>
    </xdr:from>
    <xdr:to>
      <xdr:col>29</xdr:col>
      <xdr:colOff>127000</xdr:colOff>
      <xdr:row>38</xdr:row>
      <xdr:rowOff>118949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421016"/>
          <a:ext cx="647700" cy="1655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238023</xdr:rowOff>
    </xdr:from>
    <xdr:to>
      <xdr:col>26</xdr:col>
      <xdr:colOff>50800</xdr:colOff>
      <xdr:row>37</xdr:row>
      <xdr:rowOff>296316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362723"/>
          <a:ext cx="698500" cy="582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207873</xdr:rowOff>
    </xdr:from>
    <xdr:to>
      <xdr:col>22</xdr:col>
      <xdr:colOff>114300</xdr:colOff>
      <xdr:row>37</xdr:row>
      <xdr:rowOff>238023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332573"/>
          <a:ext cx="698500" cy="30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193040</xdr:rowOff>
    </xdr:from>
    <xdr:to>
      <xdr:col>18</xdr:col>
      <xdr:colOff>177800</xdr:colOff>
      <xdr:row>37</xdr:row>
      <xdr:rowOff>207873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317740"/>
          <a:ext cx="698500" cy="14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68149</xdr:rowOff>
    </xdr:from>
    <xdr:to>
      <xdr:col>29</xdr:col>
      <xdr:colOff>177800</xdr:colOff>
      <xdr:row>38</xdr:row>
      <xdr:rowOff>169749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535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319626</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444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245516</xdr:rowOff>
    </xdr:from>
    <xdr:to>
      <xdr:col>26</xdr:col>
      <xdr:colOff>101600</xdr:colOff>
      <xdr:row>38</xdr:row>
      <xdr:rowOff>4216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3702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331893</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456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187223</xdr:rowOff>
    </xdr:from>
    <xdr:to>
      <xdr:col>22</xdr:col>
      <xdr:colOff>165100</xdr:colOff>
      <xdr:row>37</xdr:row>
      <xdr:rowOff>288823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3119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273600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98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157073</xdr:rowOff>
    </xdr:from>
    <xdr:to>
      <xdr:col>19</xdr:col>
      <xdr:colOff>38100</xdr:colOff>
      <xdr:row>37</xdr:row>
      <xdr:rowOff>258673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81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243450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6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142240</xdr:rowOff>
    </xdr:from>
    <xdr:to>
      <xdr:col>15</xdr:col>
      <xdr:colOff>101600</xdr:colOff>
      <xdr:row>37</xdr:row>
      <xdr:rowOff>243840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66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228617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5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25629</xdr:rowOff>
    </xdr:from>
    <xdr:to>
      <xdr:col>24</xdr:col>
      <xdr:colOff>63500</xdr:colOff>
      <xdr:row>34</xdr:row>
      <xdr:rowOff>69032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54929"/>
          <a:ext cx="838200" cy="43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35588</xdr:rowOff>
    </xdr:from>
    <xdr:to>
      <xdr:col>19</xdr:col>
      <xdr:colOff>177800</xdr:colOff>
      <xdr:row>34</xdr:row>
      <xdr:rowOff>69032</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5864888"/>
          <a:ext cx="889000" cy="3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33729</xdr:rowOff>
    </xdr:from>
    <xdr:to>
      <xdr:col>15</xdr:col>
      <xdr:colOff>50800</xdr:colOff>
      <xdr:row>34</xdr:row>
      <xdr:rowOff>35588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863029"/>
          <a:ext cx="889000" cy="1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33729</xdr:rowOff>
    </xdr:from>
    <xdr:to>
      <xdr:col>10</xdr:col>
      <xdr:colOff>114300</xdr:colOff>
      <xdr:row>35</xdr:row>
      <xdr:rowOff>8240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63029"/>
          <a:ext cx="889000" cy="1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146279</xdr:rowOff>
    </xdr:from>
    <xdr:to>
      <xdr:col>24</xdr:col>
      <xdr:colOff>114300</xdr:colOff>
      <xdr:row>34</xdr:row>
      <xdr:rowOff>76429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0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169156</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5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18232</xdr:rowOff>
    </xdr:from>
    <xdr:to>
      <xdr:col>20</xdr:col>
      <xdr:colOff>38100</xdr:colOff>
      <xdr:row>34</xdr:row>
      <xdr:rowOff>119832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84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136359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622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156238</xdr:rowOff>
    </xdr:from>
    <xdr:to>
      <xdr:col>15</xdr:col>
      <xdr:colOff>101600</xdr:colOff>
      <xdr:row>34</xdr:row>
      <xdr:rowOff>86388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81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102915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89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154379</xdr:rowOff>
    </xdr:from>
    <xdr:to>
      <xdr:col>10</xdr:col>
      <xdr:colOff>165100</xdr:colOff>
      <xdr:row>34</xdr:row>
      <xdr:rowOff>84529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12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101056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87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128890</xdr:rowOff>
    </xdr:from>
    <xdr:to>
      <xdr:col>6</xdr:col>
      <xdr:colOff>38100</xdr:colOff>
      <xdr:row>35</xdr:row>
      <xdr:rowOff>59040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95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75567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733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88662</xdr:rowOff>
    </xdr:from>
    <xdr:to>
      <xdr:col>24</xdr:col>
      <xdr:colOff>63500</xdr:colOff>
      <xdr:row>58</xdr:row>
      <xdr:rowOff>92258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32762"/>
          <a:ext cx="838200" cy="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88199</xdr:rowOff>
    </xdr:from>
    <xdr:to>
      <xdr:col>19</xdr:col>
      <xdr:colOff>177800</xdr:colOff>
      <xdr:row>58</xdr:row>
      <xdr:rowOff>92258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32299"/>
          <a:ext cx="889000" cy="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88199</xdr:rowOff>
    </xdr:from>
    <xdr:to>
      <xdr:col>15</xdr:col>
      <xdr:colOff>50800</xdr:colOff>
      <xdr:row>58</xdr:row>
      <xdr:rowOff>91335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32299"/>
          <a:ext cx="889000" cy="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91335</xdr:rowOff>
    </xdr:from>
    <xdr:to>
      <xdr:col>10</xdr:col>
      <xdr:colOff>114300</xdr:colOff>
      <xdr:row>58</xdr:row>
      <xdr:rowOff>102122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35435"/>
          <a:ext cx="889000" cy="1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37862</xdr:rowOff>
    </xdr:from>
    <xdr:to>
      <xdr:col>24</xdr:col>
      <xdr:colOff>114300</xdr:colOff>
      <xdr:row>58</xdr:row>
      <xdr:rowOff>139462</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41458</xdr:rowOff>
    </xdr:from>
    <xdr:to>
      <xdr:col>20</xdr:col>
      <xdr:colOff>38100</xdr:colOff>
      <xdr:row>58</xdr:row>
      <xdr:rowOff>143058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8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134185</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78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37399</xdr:rowOff>
    </xdr:from>
    <xdr:to>
      <xdr:col>15</xdr:col>
      <xdr:colOff>101600</xdr:colOff>
      <xdr:row>58</xdr:row>
      <xdr:rowOff>138999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8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130126</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10074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40535</xdr:rowOff>
    </xdr:from>
    <xdr:to>
      <xdr:col>10</xdr:col>
      <xdr:colOff>165100</xdr:colOff>
      <xdr:row>58</xdr:row>
      <xdr:rowOff>142135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8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133262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10077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51322</xdr:rowOff>
    </xdr:from>
    <xdr:to>
      <xdr:col>6</xdr:col>
      <xdr:colOff>38100</xdr:colOff>
      <xdr:row>58</xdr:row>
      <xdr:rowOff>152922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144049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8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6465</xdr:rowOff>
    </xdr:from>
    <xdr:to>
      <xdr:col>24</xdr:col>
      <xdr:colOff>63500</xdr:colOff>
      <xdr:row>79</xdr:row>
      <xdr:rowOff>15914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551015"/>
          <a:ext cx="838200" cy="9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6465</xdr:rowOff>
    </xdr:from>
    <xdr:to>
      <xdr:col>19</xdr:col>
      <xdr:colOff>177800</xdr:colOff>
      <xdr:row>79</xdr:row>
      <xdr:rowOff>10864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551015"/>
          <a:ext cx="889000" cy="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1836</xdr:rowOff>
    </xdr:from>
    <xdr:to>
      <xdr:col>15</xdr:col>
      <xdr:colOff>50800</xdr:colOff>
      <xdr:row>79</xdr:row>
      <xdr:rowOff>10864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546386"/>
          <a:ext cx="889000" cy="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1836</xdr:rowOff>
    </xdr:from>
    <xdr:to>
      <xdr:col>10</xdr:col>
      <xdr:colOff>114300</xdr:colOff>
      <xdr:row>79</xdr:row>
      <xdr:rowOff>8846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546386"/>
          <a:ext cx="889000" cy="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136564</xdr:rowOff>
    </xdr:from>
    <xdr:to>
      <xdr:col>24</xdr:col>
      <xdr:colOff>114300</xdr:colOff>
      <xdr:row>79</xdr:row>
      <xdr:rowOff>66714</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50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51491</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42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127115</xdr:rowOff>
    </xdr:from>
    <xdr:to>
      <xdr:col>20</xdr:col>
      <xdr:colOff>38100</xdr:colOff>
      <xdr:row>79</xdr:row>
      <xdr:rowOff>57265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50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48392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92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131514</xdr:rowOff>
    </xdr:from>
    <xdr:to>
      <xdr:col>15</xdr:col>
      <xdr:colOff>101600</xdr:colOff>
      <xdr:row>79</xdr:row>
      <xdr:rowOff>61664</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50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52791</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9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122486</xdr:rowOff>
    </xdr:from>
    <xdr:to>
      <xdr:col>10</xdr:col>
      <xdr:colOff>165100</xdr:colOff>
      <xdr:row>79</xdr:row>
      <xdr:rowOff>52636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9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43763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88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129496</xdr:rowOff>
    </xdr:from>
    <xdr:to>
      <xdr:col>6</xdr:col>
      <xdr:colOff>38100</xdr:colOff>
      <xdr:row>79</xdr:row>
      <xdr:rowOff>59646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0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50773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9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74588</xdr:rowOff>
    </xdr:from>
    <xdr:to>
      <xdr:col>24</xdr:col>
      <xdr:colOff>63500</xdr:colOff>
      <xdr:row>97</xdr:row>
      <xdr:rowOff>136537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05238"/>
          <a:ext cx="838200" cy="6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136537</xdr:rowOff>
    </xdr:from>
    <xdr:to>
      <xdr:col>19</xdr:col>
      <xdr:colOff>177800</xdr:colOff>
      <xdr:row>98</xdr:row>
      <xdr:rowOff>34993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67187"/>
          <a:ext cx="889000" cy="6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75014</xdr:rowOff>
    </xdr:from>
    <xdr:to>
      <xdr:col>15</xdr:col>
      <xdr:colOff>50800</xdr:colOff>
      <xdr:row>98</xdr:row>
      <xdr:rowOff>34993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05664"/>
          <a:ext cx="889000" cy="13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75014</xdr:rowOff>
    </xdr:from>
    <xdr:to>
      <xdr:col>10</xdr:col>
      <xdr:colOff>114300</xdr:colOff>
      <xdr:row>98</xdr:row>
      <xdr:rowOff>104595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05664"/>
          <a:ext cx="889000" cy="20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23788</xdr:rowOff>
    </xdr:from>
    <xdr:to>
      <xdr:col>24</xdr:col>
      <xdr:colOff>114300</xdr:colOff>
      <xdr:row>97</xdr:row>
      <xdr:rowOff>125388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5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2215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32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85737</xdr:rowOff>
    </xdr:from>
    <xdr:to>
      <xdr:col>20</xdr:col>
      <xdr:colOff>38100</xdr:colOff>
      <xdr:row>98</xdr:row>
      <xdr:rowOff>15887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1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7014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0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155643</xdr:rowOff>
    </xdr:from>
    <xdr:to>
      <xdr:col>15</xdr:col>
      <xdr:colOff>101600</xdr:colOff>
      <xdr:row>98</xdr:row>
      <xdr:rowOff>85793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8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76920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7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24214</xdr:rowOff>
    </xdr:from>
    <xdr:to>
      <xdr:col>10</xdr:col>
      <xdr:colOff>165100</xdr:colOff>
      <xdr:row>97</xdr:row>
      <xdr:rowOff>125814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5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116941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4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53795</xdr:rowOff>
    </xdr:from>
    <xdr:to>
      <xdr:col>6</xdr:col>
      <xdr:colOff>38100</xdr:colOff>
      <xdr:row>98</xdr:row>
      <xdr:rowOff>155395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5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146522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4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127024</xdr:rowOff>
    </xdr:from>
    <xdr:to>
      <xdr:col>55</xdr:col>
      <xdr:colOff>0</xdr:colOff>
      <xdr:row>39</xdr:row>
      <xdr:rowOff>117339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42124"/>
          <a:ext cx="838200" cy="16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112668</xdr:rowOff>
    </xdr:from>
    <xdr:to>
      <xdr:col>50</xdr:col>
      <xdr:colOff>114300</xdr:colOff>
      <xdr:row>39</xdr:row>
      <xdr:rowOff>117339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799218"/>
          <a:ext cx="889000" cy="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93915</xdr:rowOff>
    </xdr:from>
    <xdr:to>
      <xdr:col>45</xdr:col>
      <xdr:colOff>177800</xdr:colOff>
      <xdr:row>39</xdr:row>
      <xdr:rowOff>112668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780465"/>
          <a:ext cx="889000" cy="1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59198</xdr:rowOff>
    </xdr:from>
    <xdr:to>
      <xdr:col>41</xdr:col>
      <xdr:colOff>50800</xdr:colOff>
      <xdr:row>39</xdr:row>
      <xdr:rowOff>93915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02848"/>
          <a:ext cx="889000" cy="37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76224</xdr:rowOff>
    </xdr:from>
    <xdr:to>
      <xdr:col>55</xdr:col>
      <xdr:colOff>50800</xdr:colOff>
      <xdr:row>39</xdr:row>
      <xdr:rowOff>6374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54651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69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66539</xdr:rowOff>
    </xdr:from>
    <xdr:to>
      <xdr:col>50</xdr:col>
      <xdr:colOff>165100</xdr:colOff>
      <xdr:row>39</xdr:row>
      <xdr:rowOff>168139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75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159266</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84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61868</xdr:rowOff>
    </xdr:from>
    <xdr:to>
      <xdr:col>46</xdr:col>
      <xdr:colOff>38100</xdr:colOff>
      <xdr:row>39</xdr:row>
      <xdr:rowOff>163468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74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154595</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84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43115</xdr:rowOff>
    </xdr:from>
    <xdr:to>
      <xdr:col>41</xdr:col>
      <xdr:colOff>101600</xdr:colOff>
      <xdr:row>39</xdr:row>
      <xdr:rowOff>144715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2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135842</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22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8398</xdr:rowOff>
    </xdr:from>
    <xdr:to>
      <xdr:col>36</xdr:col>
      <xdr:colOff>165100</xdr:colOff>
      <xdr:row>37</xdr:row>
      <xdr:rowOff>109998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5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101125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44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114275</xdr:rowOff>
    </xdr:from>
    <xdr:to>
      <xdr:col>55</xdr:col>
      <xdr:colOff>0</xdr:colOff>
      <xdr:row>58</xdr:row>
      <xdr:rowOff>115208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58375"/>
          <a:ext cx="8382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105642</xdr:rowOff>
    </xdr:from>
    <xdr:to>
      <xdr:col>50</xdr:col>
      <xdr:colOff>114300</xdr:colOff>
      <xdr:row>58</xdr:row>
      <xdr:rowOff>115208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49742"/>
          <a:ext cx="889000" cy="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96427</xdr:rowOff>
    </xdr:from>
    <xdr:to>
      <xdr:col>45</xdr:col>
      <xdr:colOff>177800</xdr:colOff>
      <xdr:row>58</xdr:row>
      <xdr:rowOff>105642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40527"/>
          <a:ext cx="889000" cy="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96427</xdr:rowOff>
    </xdr:from>
    <xdr:to>
      <xdr:col>41</xdr:col>
      <xdr:colOff>50800</xdr:colOff>
      <xdr:row>58</xdr:row>
      <xdr:rowOff>122901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10040527"/>
          <a:ext cx="889000" cy="2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63475</xdr:rowOff>
    </xdr:from>
    <xdr:to>
      <xdr:col>55</xdr:col>
      <xdr:colOff>50800</xdr:colOff>
      <xdr:row>58</xdr:row>
      <xdr:rowOff>165075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0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64408</xdr:rowOff>
    </xdr:from>
    <xdr:to>
      <xdr:col>50</xdr:col>
      <xdr:colOff>165100</xdr:colOff>
      <xdr:row>58</xdr:row>
      <xdr:rowOff>166008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0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157135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01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54842</xdr:rowOff>
    </xdr:from>
    <xdr:to>
      <xdr:col>46</xdr:col>
      <xdr:colOff>38100</xdr:colOff>
      <xdr:row>58</xdr:row>
      <xdr:rowOff>156442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9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147569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1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45627</xdr:rowOff>
    </xdr:from>
    <xdr:to>
      <xdr:col>41</xdr:col>
      <xdr:colOff>101600</xdr:colOff>
      <xdr:row>58</xdr:row>
      <xdr:rowOff>147227</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8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138354</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8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72101</xdr:rowOff>
    </xdr:from>
    <xdr:to>
      <xdr:col>36</xdr:col>
      <xdr:colOff>165100</xdr:colOff>
      <xdr:row>59</xdr:row>
      <xdr:rowOff>2251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16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164828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10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126845</xdr:rowOff>
    </xdr:from>
    <xdr:to>
      <xdr:col>55</xdr:col>
      <xdr:colOff>0</xdr:colOff>
      <xdr:row>78</xdr:row>
      <xdr:rowOff>139638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99945"/>
          <a:ext cx="838200" cy="1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121250</xdr:rowOff>
    </xdr:from>
    <xdr:to>
      <xdr:col>50</xdr:col>
      <xdr:colOff>114300</xdr:colOff>
      <xdr:row>78</xdr:row>
      <xdr:rowOff>126845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94350"/>
          <a:ext cx="889000" cy="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121250</xdr:rowOff>
    </xdr:from>
    <xdr:to>
      <xdr:col>45</xdr:col>
      <xdr:colOff>177800</xdr:colOff>
      <xdr:row>78</xdr:row>
      <xdr:rowOff>125247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94350"/>
          <a:ext cx="889000" cy="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125247</xdr:rowOff>
    </xdr:from>
    <xdr:to>
      <xdr:col>41</xdr:col>
      <xdr:colOff>50800</xdr:colOff>
      <xdr:row>78</xdr:row>
      <xdr:rowOff>138402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498347"/>
          <a:ext cx="889000" cy="13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88838</xdr:rowOff>
    </xdr:from>
    <xdr:to>
      <xdr:col>55</xdr:col>
      <xdr:colOff>50800</xdr:colOff>
      <xdr:row>79</xdr:row>
      <xdr:rowOff>18988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76045</xdr:rowOff>
    </xdr:from>
    <xdr:to>
      <xdr:col>50</xdr:col>
      <xdr:colOff>165100</xdr:colOff>
      <xdr:row>79</xdr:row>
      <xdr:rowOff>6195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168772</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54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70450</xdr:rowOff>
    </xdr:from>
    <xdr:to>
      <xdr:col>46</xdr:col>
      <xdr:colOff>38100</xdr:colOff>
      <xdr:row>79</xdr:row>
      <xdr:rowOff>600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4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163177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3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74447</xdr:rowOff>
    </xdr:from>
    <xdr:to>
      <xdr:col>41</xdr:col>
      <xdr:colOff>101600</xdr:colOff>
      <xdr:row>79</xdr:row>
      <xdr:rowOff>4597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47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167174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87602</xdr:rowOff>
    </xdr:from>
    <xdr:to>
      <xdr:col>36</xdr:col>
      <xdr:colOff>165100</xdr:colOff>
      <xdr:row>79</xdr:row>
      <xdr:rowOff>17752</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8879</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68918</xdr:rowOff>
    </xdr:from>
    <xdr:to>
      <xdr:col>55</xdr:col>
      <xdr:colOff>0</xdr:colOff>
      <xdr:row>98</xdr:row>
      <xdr:rowOff>81572</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71018"/>
          <a:ext cx="838200" cy="12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64846</xdr:rowOff>
    </xdr:from>
    <xdr:to>
      <xdr:col>50</xdr:col>
      <xdr:colOff>114300</xdr:colOff>
      <xdr:row>98</xdr:row>
      <xdr:rowOff>81572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66946"/>
          <a:ext cx="889000" cy="16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26415</xdr:rowOff>
    </xdr:from>
    <xdr:to>
      <xdr:col>45</xdr:col>
      <xdr:colOff>177800</xdr:colOff>
      <xdr:row>98</xdr:row>
      <xdr:rowOff>64846</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28515"/>
          <a:ext cx="889000" cy="38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26415</xdr:rowOff>
    </xdr:from>
    <xdr:to>
      <xdr:col>41</xdr:col>
      <xdr:colOff>50800</xdr:colOff>
      <xdr:row>98</xdr:row>
      <xdr:rowOff>62198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28515"/>
          <a:ext cx="889000" cy="3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18118</xdr:rowOff>
    </xdr:from>
    <xdr:to>
      <xdr:col>55</xdr:col>
      <xdr:colOff>50800</xdr:colOff>
      <xdr:row>98</xdr:row>
      <xdr:rowOff>119718</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2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104495</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5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30772</xdr:rowOff>
    </xdr:from>
    <xdr:to>
      <xdr:col>50</xdr:col>
      <xdr:colOff>165100</xdr:colOff>
      <xdr:row>98</xdr:row>
      <xdr:rowOff>132372</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123499</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2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14046</xdr:rowOff>
    </xdr:from>
    <xdr:to>
      <xdr:col>46</xdr:col>
      <xdr:colOff>38100</xdr:colOff>
      <xdr:row>98</xdr:row>
      <xdr:rowOff>115646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1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106773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08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147065</xdr:rowOff>
    </xdr:from>
    <xdr:to>
      <xdr:col>41</xdr:col>
      <xdr:colOff>101600</xdr:colOff>
      <xdr:row>98</xdr:row>
      <xdr:rowOff>77215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7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68342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70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11398</xdr:rowOff>
    </xdr:from>
    <xdr:to>
      <xdr:col>36</xdr:col>
      <xdr:colOff>165100</xdr:colOff>
      <xdr:row>98</xdr:row>
      <xdr:rowOff>112998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1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104125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0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127389</xdr:rowOff>
    </xdr:from>
    <xdr:to>
      <xdr:col>85</xdr:col>
      <xdr:colOff>127000</xdr:colOff>
      <xdr:row>78</xdr:row>
      <xdr:rowOff>134136</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500489"/>
          <a:ext cx="838200" cy="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122656</xdr:rowOff>
    </xdr:from>
    <xdr:to>
      <xdr:col>81</xdr:col>
      <xdr:colOff>50800</xdr:colOff>
      <xdr:row>78</xdr:row>
      <xdr:rowOff>127389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495756"/>
          <a:ext cx="889000" cy="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121179</xdr:rowOff>
    </xdr:from>
    <xdr:to>
      <xdr:col>76</xdr:col>
      <xdr:colOff>114300</xdr:colOff>
      <xdr:row>78</xdr:row>
      <xdr:rowOff>122656</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494279"/>
          <a:ext cx="889000" cy="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121179</xdr:rowOff>
    </xdr:from>
    <xdr:to>
      <xdr:col>71</xdr:col>
      <xdr:colOff>177800</xdr:colOff>
      <xdr:row>78</xdr:row>
      <xdr:rowOff>121501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494279"/>
          <a:ext cx="889000" cy="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83336</xdr:rowOff>
    </xdr:from>
    <xdr:to>
      <xdr:col>85</xdr:col>
      <xdr:colOff>177800</xdr:colOff>
      <xdr:row>79</xdr:row>
      <xdr:rowOff>13486</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45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169713</xdr:rowOff>
    </xdr:from>
    <xdr:ext cx="469744"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71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76589</xdr:rowOff>
    </xdr:from>
    <xdr:to>
      <xdr:col>81</xdr:col>
      <xdr:colOff>101600</xdr:colOff>
      <xdr:row>79</xdr:row>
      <xdr:rowOff>6739</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44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169316</xdr:rowOff>
    </xdr:from>
    <xdr:ext cx="469744"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46428" y="1354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71856</xdr:rowOff>
    </xdr:from>
    <xdr:to>
      <xdr:col>76</xdr:col>
      <xdr:colOff>165100</xdr:colOff>
      <xdr:row>79</xdr:row>
      <xdr:rowOff>2006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44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164583</xdr:rowOff>
    </xdr:from>
    <xdr:ext cx="469744"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57428" y="1353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70379</xdr:rowOff>
    </xdr:from>
    <xdr:to>
      <xdr:col>72</xdr:col>
      <xdr:colOff>38100</xdr:colOff>
      <xdr:row>79</xdr:row>
      <xdr:rowOff>529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44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163106</xdr:rowOff>
    </xdr:from>
    <xdr:ext cx="469744"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68428" y="13536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70701</xdr:rowOff>
    </xdr:from>
    <xdr:to>
      <xdr:col>67</xdr:col>
      <xdr:colOff>101600</xdr:colOff>
      <xdr:row>79</xdr:row>
      <xdr:rowOff>851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44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163428</xdr:rowOff>
    </xdr:from>
    <xdr:ext cx="469744"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79428" y="1353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29090</xdr:rowOff>
    </xdr:from>
    <xdr:to>
      <xdr:col>85</xdr:col>
      <xdr:colOff>127000</xdr:colOff>
      <xdr:row>98</xdr:row>
      <xdr:rowOff>42901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31190"/>
          <a:ext cx="838200" cy="1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29090</xdr:rowOff>
    </xdr:from>
    <xdr:to>
      <xdr:col>81</xdr:col>
      <xdr:colOff>50800</xdr:colOff>
      <xdr:row>98</xdr:row>
      <xdr:rowOff>125902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31190"/>
          <a:ext cx="889000" cy="9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40529</xdr:rowOff>
    </xdr:from>
    <xdr:to>
      <xdr:col>76</xdr:col>
      <xdr:colOff>114300</xdr:colOff>
      <xdr:row>98</xdr:row>
      <xdr:rowOff>125902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42629"/>
          <a:ext cx="889000" cy="85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40529</xdr:rowOff>
    </xdr:from>
    <xdr:to>
      <xdr:col>71</xdr:col>
      <xdr:colOff>177800</xdr:colOff>
      <xdr:row>98</xdr:row>
      <xdr:rowOff>132290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42629"/>
          <a:ext cx="889000" cy="91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163551</xdr:rowOff>
    </xdr:from>
    <xdr:to>
      <xdr:col>85</xdr:col>
      <xdr:colOff>177800</xdr:colOff>
      <xdr:row>98</xdr:row>
      <xdr:rowOff>93701</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79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141978</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149740</xdr:rowOff>
    </xdr:from>
    <xdr:to>
      <xdr:col>81</xdr:col>
      <xdr:colOff>101600</xdr:colOff>
      <xdr:row>98</xdr:row>
      <xdr:rowOff>79890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71017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7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75102</xdr:rowOff>
    </xdr:from>
    <xdr:to>
      <xdr:col>76</xdr:col>
      <xdr:colOff>165100</xdr:colOff>
      <xdr:row>99</xdr:row>
      <xdr:rowOff>5252</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7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167829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6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161179</xdr:rowOff>
    </xdr:from>
    <xdr:to>
      <xdr:col>72</xdr:col>
      <xdr:colOff>38100</xdr:colOff>
      <xdr:row>98</xdr:row>
      <xdr:rowOff>91329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91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82456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8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81490</xdr:rowOff>
    </xdr:from>
    <xdr:to>
      <xdr:col>67</xdr:col>
      <xdr:colOff>101600</xdr:colOff>
      <xdr:row>99</xdr:row>
      <xdr:rowOff>11640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8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2767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97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121488</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5436438"/>
          <a:ext cx="838200" cy="129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109923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453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70688</xdr:rowOff>
    </xdr:from>
    <xdr:to>
      <xdr:col>116</xdr:col>
      <xdr:colOff>114300</xdr:colOff>
      <xdr:row>32</xdr:row>
      <xdr:rowOff>838</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5385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31</xdr:row>
      <xdr:rowOff>23715</xdr:rowOff>
    </xdr:from>
    <xdr:ext cx="534377"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5338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159359</xdr:rowOff>
    </xdr:from>
    <xdr:to>
      <xdr:col>116</xdr:col>
      <xdr:colOff>63500</xdr:colOff>
      <xdr:row>76</xdr:row>
      <xdr:rowOff>162854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332309"/>
          <a:ext cx="838200" cy="86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61011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748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159359</xdr:rowOff>
    </xdr:from>
    <xdr:to>
      <xdr:col>111</xdr:col>
      <xdr:colOff>177800</xdr:colOff>
      <xdr:row>72</xdr:row>
      <xdr:rowOff>83285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332309"/>
          <a:ext cx="889000" cy="9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73913</xdr:rowOff>
    </xdr:from>
    <xdr:to>
      <xdr:col>107</xdr:col>
      <xdr:colOff>50800</xdr:colOff>
      <xdr:row>72</xdr:row>
      <xdr:rowOff>83285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418313"/>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137299</xdr:rowOff>
    </xdr:from>
    <xdr:to>
      <xdr:col>102</xdr:col>
      <xdr:colOff>114300</xdr:colOff>
      <xdr:row>72</xdr:row>
      <xdr:rowOff>73913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310249"/>
          <a:ext cx="889000" cy="10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112054</xdr:rowOff>
    </xdr:from>
    <xdr:to>
      <xdr:col>116</xdr:col>
      <xdr:colOff>114300</xdr:colOff>
      <xdr:row>77</xdr:row>
      <xdr:rowOff>42204</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14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90481</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3120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108559</xdr:rowOff>
    </xdr:from>
    <xdr:to>
      <xdr:col>112</xdr:col>
      <xdr:colOff>38100</xdr:colOff>
      <xdr:row>72</xdr:row>
      <xdr:rowOff>38709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28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55236</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2056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32485</xdr:rowOff>
    </xdr:from>
    <xdr:to>
      <xdr:col>107</xdr:col>
      <xdr:colOff>101600</xdr:colOff>
      <xdr:row>72</xdr:row>
      <xdr:rowOff>134085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37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150612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15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23113</xdr:rowOff>
    </xdr:from>
    <xdr:to>
      <xdr:col>102</xdr:col>
      <xdr:colOff>165100</xdr:colOff>
      <xdr:row>72</xdr:row>
      <xdr:rowOff>124713</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36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141240</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14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86499</xdr:rowOff>
    </xdr:from>
    <xdr:to>
      <xdr:col>98</xdr:col>
      <xdr:colOff>38100</xdr:colOff>
      <xdr:row>72</xdr:row>
      <xdr:rowOff>16649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25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33176</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56795" y="12034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人件費については、類似団体内平均値を上回っているが、これは、年齢構成のばらつきにより</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代の職員が多いことが要因である。</a:t>
          </a:r>
        </a:p>
        <a:p>
          <a:r>
            <a:rPr kumimoji="1" lang="ja-JP" altLang="en-US" sz="1300">
              <a:latin typeface="ＭＳ Ｐゴシック" panose="020B0600070205080204" pitchFamily="50" charset="-128"/>
              <a:ea typeface="ＭＳ Ｐゴシック" panose="020B0600070205080204" pitchFamily="50" charset="-128"/>
            </a:rPr>
            <a:t>　扶助費については、  障害者福祉に係る給付費等により増加したが、類似団体平均値を下回っている。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補助費等については、下水道事業の法適化に伴い、当該企業会計への繰出金の一部が補助費等に分類されたことにより増加した。</a:t>
          </a: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普通建設事業費（うち新規整備）については、吉見ノ里駅前周辺整備工事等の終了により減少した。</a:t>
          </a:r>
        </a:p>
        <a:p>
          <a:r>
            <a:rPr kumimoji="1" lang="ja-JP" altLang="en-US" sz="1300">
              <a:latin typeface="ＭＳ Ｐゴシック" panose="020B0600070205080204" pitchFamily="50" charset="-128"/>
              <a:ea typeface="ＭＳ Ｐゴシック" panose="020B0600070205080204" pitchFamily="50" charset="-128"/>
            </a:rPr>
            <a:t>　投資及び出資金については、下水道事業の法適化に伴い、当該企業会計への繰出金の一部が投資及び出資金に分類されたことにより増加した。</a:t>
          </a:r>
        </a:p>
        <a:p>
          <a:r>
            <a:rPr kumimoji="1" lang="ja-JP" altLang="en-US" sz="1300">
              <a:latin typeface="ＭＳ Ｐゴシック" panose="020B0600070205080204" pitchFamily="50" charset="-128"/>
              <a:ea typeface="ＭＳ Ｐゴシック" panose="020B0600070205080204" pitchFamily="50" charset="-128"/>
            </a:rPr>
            <a:t>　繰出金は、下水道事業の法適化に伴い、当該企業会計への繰出金が補助費等と投資及び出資金に分類されたことにより減少し、類似団体平均値を下回った。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42291</xdr:rowOff>
    </xdr:from>
    <xdr:to>
      <xdr:col>24</xdr:col>
      <xdr:colOff>63500</xdr:colOff>
      <xdr:row>36</xdr:row>
      <xdr:rowOff>96520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14491"/>
          <a:ext cx="838200" cy="5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96520</xdr:rowOff>
    </xdr:from>
    <xdr:to>
      <xdr:col>19</xdr:col>
      <xdr:colOff>177800</xdr:colOff>
      <xdr:row>36</xdr:row>
      <xdr:rowOff>144907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8720"/>
          <a:ext cx="889000" cy="4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98806</xdr:rowOff>
    </xdr:from>
    <xdr:to>
      <xdr:col>15</xdr:col>
      <xdr:colOff>50800</xdr:colOff>
      <xdr:row>36</xdr:row>
      <xdr:rowOff>144907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99556"/>
          <a:ext cx="889000" cy="21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98806</xdr:rowOff>
    </xdr:from>
    <xdr:to>
      <xdr:col>10</xdr:col>
      <xdr:colOff>114300</xdr:colOff>
      <xdr:row>36</xdr:row>
      <xdr:rowOff>134874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99556"/>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162941</xdr:rowOff>
    </xdr:from>
    <xdr:to>
      <xdr:col>24</xdr:col>
      <xdr:colOff>114300</xdr:colOff>
      <xdr:row>36</xdr:row>
      <xdr:rowOff>93091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6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14368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1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45720</xdr:rowOff>
    </xdr:from>
    <xdr:to>
      <xdr:col>20</xdr:col>
      <xdr:colOff>38100</xdr:colOff>
      <xdr:row>36</xdr:row>
      <xdr:rowOff>147320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163847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93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94107</xdr:rowOff>
    </xdr:from>
    <xdr:to>
      <xdr:col>15</xdr:col>
      <xdr:colOff>101600</xdr:colOff>
      <xdr:row>37</xdr:row>
      <xdr:rowOff>24257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66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15384</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48006</xdr:rowOff>
    </xdr:from>
    <xdr:to>
      <xdr:col>10</xdr:col>
      <xdr:colOff>165100</xdr:colOff>
      <xdr:row>35</xdr:row>
      <xdr:rowOff>149606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4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166133</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2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84074</xdr:rowOff>
    </xdr:from>
    <xdr:to>
      <xdr:col>6</xdr:col>
      <xdr:colOff>38100</xdr:colOff>
      <xdr:row>37</xdr:row>
      <xdr:rowOff>14224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30751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18594</xdr:rowOff>
    </xdr:from>
    <xdr:to>
      <xdr:col>24</xdr:col>
      <xdr:colOff>63500</xdr:colOff>
      <xdr:row>58</xdr:row>
      <xdr:rowOff>31155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2694"/>
          <a:ext cx="838200" cy="1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31155</xdr:rowOff>
    </xdr:from>
    <xdr:to>
      <xdr:col>19</xdr:col>
      <xdr:colOff>177800</xdr:colOff>
      <xdr:row>58</xdr:row>
      <xdr:rowOff>63900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5255"/>
          <a:ext cx="889000" cy="32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33965</xdr:rowOff>
    </xdr:from>
    <xdr:to>
      <xdr:col>15</xdr:col>
      <xdr:colOff>50800</xdr:colOff>
      <xdr:row>58</xdr:row>
      <xdr:rowOff>63900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78065"/>
          <a:ext cx="889000" cy="29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102970</xdr:rowOff>
    </xdr:from>
    <xdr:to>
      <xdr:col>10</xdr:col>
      <xdr:colOff>114300</xdr:colOff>
      <xdr:row>58</xdr:row>
      <xdr:rowOff>33965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75620"/>
          <a:ext cx="889000" cy="102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139244</xdr:rowOff>
    </xdr:from>
    <xdr:to>
      <xdr:col>24</xdr:col>
      <xdr:colOff>114300</xdr:colOff>
      <xdr:row>58</xdr:row>
      <xdr:rowOff>69394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54171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6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151805</xdr:rowOff>
    </xdr:from>
    <xdr:to>
      <xdr:col>20</xdr:col>
      <xdr:colOff>38100</xdr:colOff>
      <xdr:row>58</xdr:row>
      <xdr:rowOff>81955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73082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10017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13100</xdr:rowOff>
    </xdr:from>
    <xdr:to>
      <xdr:col>15</xdr:col>
      <xdr:colOff>101600</xdr:colOff>
      <xdr:row>58</xdr:row>
      <xdr:rowOff>114700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105827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49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154615</xdr:rowOff>
    </xdr:from>
    <xdr:to>
      <xdr:col>10</xdr:col>
      <xdr:colOff>165100</xdr:colOff>
      <xdr:row>58</xdr:row>
      <xdr:rowOff>84765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75892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1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52170</xdr:rowOff>
    </xdr:from>
    <xdr:to>
      <xdr:col>6</xdr:col>
      <xdr:colOff>38100</xdr:colOff>
      <xdr:row>57</xdr:row>
      <xdr:rowOff>153770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144897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1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128064</xdr:rowOff>
    </xdr:from>
    <xdr:to>
      <xdr:col>24</xdr:col>
      <xdr:colOff>63500</xdr:colOff>
      <xdr:row>76</xdr:row>
      <xdr:rowOff>135018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58264"/>
          <a:ext cx="838200" cy="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135018</xdr:rowOff>
    </xdr:from>
    <xdr:to>
      <xdr:col>19</xdr:col>
      <xdr:colOff>177800</xdr:colOff>
      <xdr:row>77</xdr:row>
      <xdr:rowOff>35759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65218"/>
          <a:ext cx="889000" cy="7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159482</xdr:rowOff>
    </xdr:from>
    <xdr:to>
      <xdr:col>15</xdr:col>
      <xdr:colOff>50800</xdr:colOff>
      <xdr:row>77</xdr:row>
      <xdr:rowOff>35759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9682"/>
          <a:ext cx="889000" cy="4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159482</xdr:rowOff>
    </xdr:from>
    <xdr:to>
      <xdr:col>10</xdr:col>
      <xdr:colOff>114300</xdr:colOff>
      <xdr:row>77</xdr:row>
      <xdr:rowOff>140351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9682"/>
          <a:ext cx="889000" cy="15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77264</xdr:rowOff>
    </xdr:from>
    <xdr:to>
      <xdr:col>24</xdr:col>
      <xdr:colOff>114300</xdr:colOff>
      <xdr:row>77</xdr:row>
      <xdr:rowOff>7414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0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55691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8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84218</xdr:rowOff>
    </xdr:from>
    <xdr:to>
      <xdr:col>20</xdr:col>
      <xdr:colOff>38100</xdr:colOff>
      <xdr:row>77</xdr:row>
      <xdr:rowOff>14368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1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30894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89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156409</xdr:rowOff>
    </xdr:from>
    <xdr:to>
      <xdr:col>15</xdr:col>
      <xdr:colOff>101600</xdr:colOff>
      <xdr:row>77</xdr:row>
      <xdr:rowOff>86559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8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77686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7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108682</xdr:rowOff>
    </xdr:from>
    <xdr:to>
      <xdr:col>10</xdr:col>
      <xdr:colOff>165100</xdr:colOff>
      <xdr:row>77</xdr:row>
      <xdr:rowOff>38832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55359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914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89551</xdr:rowOff>
    </xdr:from>
    <xdr:to>
      <xdr:col>6</xdr:col>
      <xdr:colOff>38100</xdr:colOff>
      <xdr:row>78</xdr:row>
      <xdr:rowOff>19701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9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10828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8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115762</xdr:rowOff>
    </xdr:from>
    <xdr:to>
      <xdr:col>24</xdr:col>
      <xdr:colOff>63500</xdr:colOff>
      <xdr:row>98</xdr:row>
      <xdr:rowOff>115973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17862"/>
          <a:ext cx="838200" cy="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110612</xdr:rowOff>
    </xdr:from>
    <xdr:to>
      <xdr:col>19</xdr:col>
      <xdr:colOff>177800</xdr:colOff>
      <xdr:row>98</xdr:row>
      <xdr:rowOff>115762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2712"/>
          <a:ext cx="889000" cy="5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109014</xdr:rowOff>
    </xdr:from>
    <xdr:to>
      <xdr:col>15</xdr:col>
      <xdr:colOff>50800</xdr:colOff>
      <xdr:row>98</xdr:row>
      <xdr:rowOff>110612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11114"/>
          <a:ext cx="889000" cy="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109014</xdr:rowOff>
    </xdr:from>
    <xdr:to>
      <xdr:col>10</xdr:col>
      <xdr:colOff>114300</xdr:colOff>
      <xdr:row>98</xdr:row>
      <xdr:rowOff>119107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1114"/>
          <a:ext cx="889000" cy="1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65173</xdr:rowOff>
    </xdr:from>
    <xdr:to>
      <xdr:col>24</xdr:col>
      <xdr:colOff>114300</xdr:colOff>
      <xdr:row>98</xdr:row>
      <xdr:rowOff>166773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64962</xdr:rowOff>
    </xdr:from>
    <xdr:to>
      <xdr:col>20</xdr:col>
      <xdr:colOff>38100</xdr:colOff>
      <xdr:row>98</xdr:row>
      <xdr:rowOff>166562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157689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59812</xdr:rowOff>
    </xdr:from>
    <xdr:to>
      <xdr:col>15</xdr:col>
      <xdr:colOff>101600</xdr:colOff>
      <xdr:row>98</xdr:row>
      <xdr:rowOff>161412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152539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58214</xdr:rowOff>
    </xdr:from>
    <xdr:to>
      <xdr:col>10</xdr:col>
      <xdr:colOff>165100</xdr:colOff>
      <xdr:row>98</xdr:row>
      <xdr:rowOff>159814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150941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68307</xdr:rowOff>
    </xdr:from>
    <xdr:to>
      <xdr:col>6</xdr:col>
      <xdr:colOff>38100</xdr:colOff>
      <xdr:row>98</xdr:row>
      <xdr:rowOff>169907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161034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116337</xdr:rowOff>
    </xdr:from>
    <xdr:to>
      <xdr:col>55</xdr:col>
      <xdr:colOff>0</xdr:colOff>
      <xdr:row>38</xdr:row>
      <xdr:rowOff>130465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31437"/>
          <a:ext cx="8382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127173</xdr:rowOff>
    </xdr:from>
    <xdr:to>
      <xdr:col>50</xdr:col>
      <xdr:colOff>114300</xdr:colOff>
      <xdr:row>38</xdr:row>
      <xdr:rowOff>130465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42273"/>
          <a:ext cx="889000" cy="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126898</xdr:rowOff>
    </xdr:from>
    <xdr:to>
      <xdr:col>45</xdr:col>
      <xdr:colOff>177800</xdr:colOff>
      <xdr:row>38</xdr:row>
      <xdr:rowOff>127173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41998"/>
          <a:ext cx="889000" cy="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126898</xdr:rowOff>
    </xdr:from>
    <xdr:to>
      <xdr:col>41</xdr:col>
      <xdr:colOff>50800</xdr:colOff>
      <xdr:row>38</xdr:row>
      <xdr:rowOff>128270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41998"/>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65537</xdr:rowOff>
    </xdr:from>
    <xdr:to>
      <xdr:col>55</xdr:col>
      <xdr:colOff>50800</xdr:colOff>
      <xdr:row>38</xdr:row>
      <xdr:rowOff>167137</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8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79665</xdr:rowOff>
    </xdr:from>
    <xdr:to>
      <xdr:col>50</xdr:col>
      <xdr:colOff>165100</xdr:colOff>
      <xdr:row>39</xdr:row>
      <xdr:rowOff>9815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9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942</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87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76373</xdr:rowOff>
    </xdr:from>
    <xdr:to>
      <xdr:col>46</xdr:col>
      <xdr:colOff>38100</xdr:colOff>
      <xdr:row>39</xdr:row>
      <xdr:rowOff>6523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9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169100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842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76098</xdr:rowOff>
    </xdr:from>
    <xdr:to>
      <xdr:col>41</xdr:col>
      <xdr:colOff>101600</xdr:colOff>
      <xdr:row>39</xdr:row>
      <xdr:rowOff>6248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9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168825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839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77470</xdr:rowOff>
    </xdr:from>
    <xdr:to>
      <xdr:col>36</xdr:col>
      <xdr:colOff>165100</xdr:colOff>
      <xdr:row>39</xdr:row>
      <xdr:rowOff>7620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170197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852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13787</xdr:rowOff>
    </xdr:from>
    <xdr:to>
      <xdr:col>55</xdr:col>
      <xdr:colOff>0</xdr:colOff>
      <xdr:row>59</xdr:row>
      <xdr:rowOff>14648</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129337"/>
          <a:ext cx="838200" cy="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14039</xdr:rowOff>
    </xdr:from>
    <xdr:to>
      <xdr:col>50</xdr:col>
      <xdr:colOff>114300</xdr:colOff>
      <xdr:row>59</xdr:row>
      <xdr:rowOff>14648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129589"/>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14039</xdr:rowOff>
    </xdr:from>
    <xdr:to>
      <xdr:col>45</xdr:col>
      <xdr:colOff>177800</xdr:colOff>
      <xdr:row>59</xdr:row>
      <xdr:rowOff>20832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129589"/>
          <a:ext cx="889000" cy="6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20832</xdr:rowOff>
    </xdr:from>
    <xdr:to>
      <xdr:col>41</xdr:col>
      <xdr:colOff>50800</xdr:colOff>
      <xdr:row>59</xdr:row>
      <xdr:rowOff>26242</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136382"/>
          <a:ext cx="8890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134437</xdr:rowOff>
    </xdr:from>
    <xdr:to>
      <xdr:col>55</xdr:col>
      <xdr:colOff>50800</xdr:colOff>
      <xdr:row>59</xdr:row>
      <xdr:rowOff>64587</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7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49364</xdr:rowOff>
    </xdr:from>
    <xdr:ext cx="469744"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93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135298</xdr:rowOff>
    </xdr:from>
    <xdr:to>
      <xdr:col>50</xdr:col>
      <xdr:colOff>165100</xdr:colOff>
      <xdr:row>59</xdr:row>
      <xdr:rowOff>65448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79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56575</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17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134689</xdr:rowOff>
    </xdr:from>
    <xdr:to>
      <xdr:col>46</xdr:col>
      <xdr:colOff>38100</xdr:colOff>
      <xdr:row>59</xdr:row>
      <xdr:rowOff>64839</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55966</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1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141482</xdr:rowOff>
    </xdr:from>
    <xdr:to>
      <xdr:col>41</xdr:col>
      <xdr:colOff>101600</xdr:colOff>
      <xdr:row>59</xdr:row>
      <xdr:rowOff>71632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8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62759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17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146892</xdr:rowOff>
    </xdr:from>
    <xdr:to>
      <xdr:col>36</xdr:col>
      <xdr:colOff>165100</xdr:colOff>
      <xdr:row>59</xdr:row>
      <xdr:rowOff>77042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9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68169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37428" y="1018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116703</xdr:rowOff>
    </xdr:from>
    <xdr:to>
      <xdr:col>55</xdr:col>
      <xdr:colOff>0</xdr:colOff>
      <xdr:row>78</xdr:row>
      <xdr:rowOff>165418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89803"/>
          <a:ext cx="838200" cy="4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143827</xdr:rowOff>
    </xdr:from>
    <xdr:to>
      <xdr:col>50</xdr:col>
      <xdr:colOff>114300</xdr:colOff>
      <xdr:row>78</xdr:row>
      <xdr:rowOff>165418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16927"/>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143827</xdr:rowOff>
    </xdr:from>
    <xdr:to>
      <xdr:col>45</xdr:col>
      <xdr:colOff>177800</xdr:colOff>
      <xdr:row>79</xdr:row>
      <xdr:rowOff>8004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16927"/>
          <a:ext cx="889000" cy="3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164647</xdr:rowOff>
    </xdr:from>
    <xdr:to>
      <xdr:col>41</xdr:col>
      <xdr:colOff>50800</xdr:colOff>
      <xdr:row>79</xdr:row>
      <xdr:rowOff>8004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37747"/>
          <a:ext cx="889000" cy="1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65903</xdr:rowOff>
    </xdr:from>
    <xdr:to>
      <xdr:col>55</xdr:col>
      <xdr:colOff>50800</xdr:colOff>
      <xdr:row>78</xdr:row>
      <xdr:rowOff>167503</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3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152280</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53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114618</xdr:rowOff>
    </xdr:from>
    <xdr:to>
      <xdr:col>50</xdr:col>
      <xdr:colOff>165100</xdr:colOff>
      <xdr:row>79</xdr:row>
      <xdr:rowOff>44768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8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35895</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8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93027</xdr:rowOff>
    </xdr:from>
    <xdr:to>
      <xdr:col>46</xdr:col>
      <xdr:colOff>38100</xdr:colOff>
      <xdr:row>79</xdr:row>
      <xdr:rowOff>23177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6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14304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58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128654</xdr:rowOff>
    </xdr:from>
    <xdr:to>
      <xdr:col>41</xdr:col>
      <xdr:colOff>101600</xdr:colOff>
      <xdr:row>79</xdr:row>
      <xdr:rowOff>58804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0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49931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59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113847</xdr:rowOff>
    </xdr:from>
    <xdr:to>
      <xdr:col>36</xdr:col>
      <xdr:colOff>165100</xdr:colOff>
      <xdr:row>79</xdr:row>
      <xdr:rowOff>43997</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86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35124</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7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6672</xdr:rowOff>
    </xdr:from>
    <xdr:to>
      <xdr:col>55</xdr:col>
      <xdr:colOff>0</xdr:colOff>
      <xdr:row>96</xdr:row>
      <xdr:rowOff>42275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465872"/>
          <a:ext cx="838200" cy="3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104710</xdr:rowOff>
    </xdr:from>
    <xdr:to>
      <xdr:col>50</xdr:col>
      <xdr:colOff>114300</xdr:colOff>
      <xdr:row>96</xdr:row>
      <xdr:rowOff>6672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392460"/>
          <a:ext cx="889000" cy="7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104710</xdr:rowOff>
    </xdr:from>
    <xdr:to>
      <xdr:col>45</xdr:col>
      <xdr:colOff>177800</xdr:colOff>
      <xdr:row>96</xdr:row>
      <xdr:rowOff>37877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392460"/>
          <a:ext cx="889000" cy="10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37877</xdr:rowOff>
    </xdr:from>
    <xdr:to>
      <xdr:col>41</xdr:col>
      <xdr:colOff>50800</xdr:colOff>
      <xdr:row>96</xdr:row>
      <xdr:rowOff>110696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497077"/>
          <a:ext cx="889000" cy="7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162925</xdr:rowOff>
    </xdr:from>
    <xdr:to>
      <xdr:col>55</xdr:col>
      <xdr:colOff>50800</xdr:colOff>
      <xdr:row>96</xdr:row>
      <xdr:rowOff>93075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50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14352</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302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127322</xdr:rowOff>
    </xdr:from>
    <xdr:to>
      <xdr:col>50</xdr:col>
      <xdr:colOff>165100</xdr:colOff>
      <xdr:row>96</xdr:row>
      <xdr:rowOff>57472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1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73999</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90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53910</xdr:rowOff>
    </xdr:from>
    <xdr:to>
      <xdr:col>46</xdr:col>
      <xdr:colOff>38100</xdr:colOff>
      <xdr:row>95</xdr:row>
      <xdr:rowOff>155510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587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16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158527</xdr:rowOff>
    </xdr:from>
    <xdr:to>
      <xdr:col>41</xdr:col>
      <xdr:colOff>101600</xdr:colOff>
      <xdr:row>96</xdr:row>
      <xdr:rowOff>88677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4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105204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2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59896</xdr:rowOff>
    </xdr:from>
    <xdr:to>
      <xdr:col>36</xdr:col>
      <xdr:colOff>165100</xdr:colOff>
      <xdr:row>96</xdr:row>
      <xdr:rowOff>161496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1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6573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29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47324</xdr:rowOff>
    </xdr:from>
    <xdr:to>
      <xdr:col>85</xdr:col>
      <xdr:colOff>127000</xdr:colOff>
      <xdr:row>37</xdr:row>
      <xdr:rowOff>56283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390974"/>
          <a:ext cx="838200" cy="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56283</xdr:rowOff>
    </xdr:from>
    <xdr:to>
      <xdr:col>81</xdr:col>
      <xdr:colOff>50800</xdr:colOff>
      <xdr:row>37</xdr:row>
      <xdr:rowOff>73678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399933"/>
          <a:ext cx="889000" cy="1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73678</xdr:rowOff>
    </xdr:from>
    <xdr:to>
      <xdr:col>76</xdr:col>
      <xdr:colOff>114300</xdr:colOff>
      <xdr:row>37</xdr:row>
      <xdr:rowOff>83834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17328"/>
          <a:ext cx="889000" cy="1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67626</xdr:rowOff>
    </xdr:from>
    <xdr:to>
      <xdr:col>71</xdr:col>
      <xdr:colOff>177800</xdr:colOff>
      <xdr:row>37</xdr:row>
      <xdr:rowOff>83834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11276"/>
          <a:ext cx="889000" cy="1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167974</xdr:rowOff>
    </xdr:from>
    <xdr:to>
      <xdr:col>85</xdr:col>
      <xdr:colOff>177800</xdr:colOff>
      <xdr:row>37</xdr:row>
      <xdr:rowOff>98124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4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146401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8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5483</xdr:rowOff>
    </xdr:from>
    <xdr:to>
      <xdr:col>81</xdr:col>
      <xdr:colOff>101600</xdr:colOff>
      <xdr:row>37</xdr:row>
      <xdr:rowOff>107083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49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98210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4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22878</xdr:rowOff>
    </xdr:from>
    <xdr:to>
      <xdr:col>76</xdr:col>
      <xdr:colOff>165100</xdr:colOff>
      <xdr:row>37</xdr:row>
      <xdr:rowOff>124478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36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115605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45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33034</xdr:rowOff>
    </xdr:from>
    <xdr:to>
      <xdr:col>72</xdr:col>
      <xdr:colOff>38100</xdr:colOff>
      <xdr:row>37</xdr:row>
      <xdr:rowOff>134634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7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125761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6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16826</xdr:rowOff>
    </xdr:from>
    <xdr:to>
      <xdr:col>67</xdr:col>
      <xdr:colOff>101600</xdr:colOff>
      <xdr:row>37</xdr:row>
      <xdr:rowOff>118426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60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109553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53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109450</xdr:rowOff>
    </xdr:from>
    <xdr:to>
      <xdr:col>85</xdr:col>
      <xdr:colOff>127000</xdr:colOff>
      <xdr:row>58</xdr:row>
      <xdr:rowOff>18627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82100"/>
          <a:ext cx="838200" cy="8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5518</xdr:rowOff>
    </xdr:from>
    <xdr:to>
      <xdr:col>81</xdr:col>
      <xdr:colOff>50800</xdr:colOff>
      <xdr:row>58</xdr:row>
      <xdr:rowOff>18627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9949618"/>
          <a:ext cx="889000" cy="13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212</xdr:rowOff>
    </xdr:from>
    <xdr:to>
      <xdr:col>76</xdr:col>
      <xdr:colOff>114300</xdr:colOff>
      <xdr:row>58</xdr:row>
      <xdr:rowOff>5518</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772862"/>
          <a:ext cx="889000" cy="17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212</xdr:rowOff>
    </xdr:from>
    <xdr:to>
      <xdr:col>71</xdr:col>
      <xdr:colOff>177800</xdr:colOff>
      <xdr:row>58</xdr:row>
      <xdr:rowOff>13908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2814300" y="9772862"/>
          <a:ext cx="889000" cy="18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58650</xdr:rowOff>
    </xdr:from>
    <xdr:to>
      <xdr:col>85</xdr:col>
      <xdr:colOff>177800</xdr:colOff>
      <xdr:row>57</xdr:row>
      <xdr:rowOff>160250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37077</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0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139277</xdr:rowOff>
    </xdr:from>
    <xdr:to>
      <xdr:col>81</xdr:col>
      <xdr:colOff>101600</xdr:colOff>
      <xdr:row>58</xdr:row>
      <xdr:rowOff>69427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1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60554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0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126168</xdr:rowOff>
    </xdr:from>
    <xdr:to>
      <xdr:col>76</xdr:col>
      <xdr:colOff>165100</xdr:colOff>
      <xdr:row>58</xdr:row>
      <xdr:rowOff>56318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89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47445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99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120862</xdr:rowOff>
    </xdr:from>
    <xdr:to>
      <xdr:col>72</xdr:col>
      <xdr:colOff>38100</xdr:colOff>
      <xdr:row>57</xdr:row>
      <xdr:rowOff>51012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722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67539</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49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134558</xdr:rowOff>
    </xdr:from>
    <xdr:to>
      <xdr:col>67</xdr:col>
      <xdr:colOff>101600</xdr:colOff>
      <xdr:row>58</xdr:row>
      <xdr:rowOff>64708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07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55835</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9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127389</xdr:rowOff>
    </xdr:from>
    <xdr:to>
      <xdr:col>85</xdr:col>
      <xdr:colOff>127000</xdr:colOff>
      <xdr:row>98</xdr:row>
      <xdr:rowOff>134136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929489"/>
          <a:ext cx="838200" cy="6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122656</xdr:rowOff>
    </xdr:from>
    <xdr:to>
      <xdr:col>81</xdr:col>
      <xdr:colOff>50800</xdr:colOff>
      <xdr:row>98</xdr:row>
      <xdr:rowOff>127389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924756"/>
          <a:ext cx="889000" cy="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121179</xdr:rowOff>
    </xdr:from>
    <xdr:to>
      <xdr:col>76</xdr:col>
      <xdr:colOff>114300</xdr:colOff>
      <xdr:row>98</xdr:row>
      <xdr:rowOff>122656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923279"/>
          <a:ext cx="889000" cy="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121179</xdr:rowOff>
    </xdr:from>
    <xdr:to>
      <xdr:col>71</xdr:col>
      <xdr:colOff>177800</xdr:colOff>
      <xdr:row>98</xdr:row>
      <xdr:rowOff>121501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923279"/>
          <a:ext cx="889000" cy="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83336</xdr:rowOff>
    </xdr:from>
    <xdr:to>
      <xdr:col>85</xdr:col>
      <xdr:colOff>177800</xdr:colOff>
      <xdr:row>99</xdr:row>
      <xdr:rowOff>13486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88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169713</xdr:rowOff>
    </xdr:from>
    <xdr:ext cx="469744"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80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76589</xdr:rowOff>
    </xdr:from>
    <xdr:to>
      <xdr:col>81</xdr:col>
      <xdr:colOff>101600</xdr:colOff>
      <xdr:row>99</xdr:row>
      <xdr:rowOff>6739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87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169316</xdr:rowOff>
    </xdr:from>
    <xdr:ext cx="469744"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46428" y="1697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71856</xdr:rowOff>
    </xdr:from>
    <xdr:to>
      <xdr:col>76</xdr:col>
      <xdr:colOff>165100</xdr:colOff>
      <xdr:row>99</xdr:row>
      <xdr:rowOff>2006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87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164583</xdr:rowOff>
    </xdr:from>
    <xdr:ext cx="469744"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57428" y="1696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70379</xdr:rowOff>
    </xdr:from>
    <xdr:to>
      <xdr:col>72</xdr:col>
      <xdr:colOff>38100</xdr:colOff>
      <xdr:row>99</xdr:row>
      <xdr:rowOff>529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8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163106</xdr:rowOff>
    </xdr:from>
    <xdr:ext cx="469744"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68428" y="1696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70701</xdr:rowOff>
    </xdr:from>
    <xdr:to>
      <xdr:col>67</xdr:col>
      <xdr:colOff>101600</xdr:colOff>
      <xdr:row>99</xdr:row>
      <xdr:rowOff>851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87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163428</xdr:rowOff>
    </xdr:from>
    <xdr:ext cx="469744"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79428" y="1696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80645</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424295"/>
          <a:ext cx="8890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4445</xdr:rowOff>
    </xdr:from>
    <xdr:to>
      <xdr:col>102</xdr:col>
      <xdr:colOff>114300</xdr:colOff>
      <xdr:row>37</xdr:row>
      <xdr:rowOff>80645</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176645"/>
          <a:ext cx="8890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2430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688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44721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7312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29845</xdr:rowOff>
    </xdr:from>
    <xdr:to>
      <xdr:col>102</xdr:col>
      <xdr:colOff>165100</xdr:colOff>
      <xdr:row>37</xdr:row>
      <xdr:rowOff>131445</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37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147972</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10428" y="614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125095</xdr:rowOff>
    </xdr:from>
    <xdr:to>
      <xdr:col>98</xdr:col>
      <xdr:colOff>38100</xdr:colOff>
      <xdr:row>36</xdr:row>
      <xdr:rowOff>55245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125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71772</xdr:rowOff>
    </xdr:from>
    <xdr:ext cx="469744"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21428" y="590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総務費については、庁内ネットワーク用パソコン等の購入及びセットアップ業務委託料等により増加したが、類似団体内平均値は下回っている。</a:t>
          </a:r>
        </a:p>
        <a:p>
          <a:r>
            <a:rPr kumimoji="1" lang="ja-JP" altLang="en-US" sz="1300">
              <a:latin typeface="ＭＳ Ｐゴシック" panose="020B0600070205080204" pitchFamily="50" charset="-128"/>
              <a:ea typeface="ＭＳ Ｐゴシック" panose="020B0600070205080204" pitchFamily="50" charset="-128"/>
            </a:rPr>
            <a:t>　民生費については、社会福祉費及び児童福祉費において障害者福祉に係る給付費が増加傾向にあることにより増加した。</a:t>
          </a:r>
        </a:p>
        <a:p>
          <a:r>
            <a:rPr kumimoji="1" lang="ja-JP" altLang="en-US" sz="1300">
              <a:latin typeface="ＭＳ Ｐゴシック" panose="020B0600070205080204" pitchFamily="50" charset="-128"/>
              <a:ea typeface="ＭＳ Ｐゴシック" panose="020B0600070205080204" pitchFamily="50" charset="-128"/>
            </a:rPr>
            <a:t>　商工費については、プレミアム付き振興券事業の回数増等により増加した。</a:t>
          </a:r>
        </a:p>
        <a:p>
          <a:r>
            <a:rPr kumimoji="1" lang="ja-JP" altLang="en-US" sz="1300">
              <a:latin typeface="ＭＳ Ｐゴシック" panose="020B0600070205080204" pitchFamily="50" charset="-128"/>
              <a:ea typeface="ＭＳ Ｐゴシック" panose="020B0600070205080204" pitchFamily="50" charset="-128"/>
            </a:rPr>
            <a:t>　土木費については、町営高砂住宅大規模改修工事を実施したが、前年度実施の吉見ノ里駅前周辺整備事業の実施経費の方が大きかったため減少した。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教育費については、一貫教育施設整備事業に係る用地購入費及び物件補償費等により増加した。</a:t>
          </a:r>
        </a:p>
        <a:p>
          <a:r>
            <a:rPr kumimoji="1" lang="ja-JP" altLang="en-US" sz="1300">
              <a:latin typeface="ＭＳ Ｐゴシック" panose="020B0600070205080204" pitchFamily="50" charset="-128"/>
              <a:ea typeface="ＭＳ Ｐゴシック" panose="020B0600070205080204" pitchFamily="50" charset="-128"/>
            </a:rPr>
            <a:t>　公債費については、類似団体内でも下位となっている。これは、地方債の新規発行を抑制しているためである。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大阪府田尻町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中期的な見通しのもとに、決算剰余金を中心に積み立てるとともに、最低水準の取り崩しに努めている。近年は関西国際空港関連税収等により決算状況が良好であることから、増加傾向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大阪府田尻町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一般会計の実質収支比率については、概ね</a:t>
          </a:r>
          <a:r>
            <a:rPr kumimoji="1" lang="en-US" altLang="ja-JP" sz="1400">
              <a:latin typeface="ＭＳ ゴシック" pitchFamily="49" charset="-128"/>
              <a:ea typeface="ＭＳ ゴシック" pitchFamily="49" charset="-128"/>
            </a:rPr>
            <a:t>10</a:t>
          </a:r>
          <a:r>
            <a:rPr kumimoji="1" lang="ja-JP" altLang="en-US" sz="1400">
              <a:latin typeface="ＭＳ ゴシック" pitchFamily="49" charset="-128"/>
              <a:ea typeface="ＭＳ ゴシック" pitchFamily="49" charset="-128"/>
            </a:rPr>
            <a:t>％前後で推移しており、今後においても、同様に推移するものと見込んでいる。</a:t>
          </a:r>
        </a:p>
        <a:p>
          <a:r>
            <a:rPr kumimoji="1" lang="ja-JP" altLang="en-US" sz="1400">
              <a:latin typeface="ＭＳ ゴシック" pitchFamily="49" charset="-128"/>
              <a:ea typeface="ＭＳ ゴシック" pitchFamily="49" charset="-128"/>
            </a:rPr>
            <a:t>　下水道事業会計については、一般会計からの繰出金により収支調整を図っているため、実質収支はほぼ</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で推移することとなるが、令和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年度は、吉見ポンプ場長寿命化対策事業の翌年度繰越額に係る財源充当額による黒字が発生している。</a:t>
          </a:r>
        </a:p>
        <a:p>
          <a:r>
            <a:rPr kumimoji="1" lang="ja-JP" altLang="en-US" sz="1400">
              <a:latin typeface="ＭＳ ゴシック" pitchFamily="49" charset="-128"/>
              <a:ea typeface="ＭＳ ゴシック" pitchFamily="49" charset="-128"/>
            </a:rPr>
            <a:t>　国民健康保険、介護保険及び後期高齢者医療の各特別会計については、適正な保険料設定に伴い、概ね収支が均衡する会計運営が続いており、今後も同様に推移するものと見込んでいる。</a:t>
          </a:r>
        </a:p>
        <a:p>
          <a:r>
            <a:rPr kumimoji="1" lang="ja-JP" altLang="en-US" sz="1400">
              <a:latin typeface="ＭＳ ゴシック" pitchFamily="49" charset="-128"/>
              <a:ea typeface="ＭＳ ゴシック" pitchFamily="49" charset="-128"/>
            </a:rPr>
            <a:t>　公共用地先行取得特別会計については、一般会計からの繰出金により収支調整を図っているため、実質収支は常に</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で推移することとなる。</a:t>
          </a:r>
        </a:p>
        <a:p>
          <a:r>
            <a:rPr kumimoji="1" lang="ja-JP" altLang="en-US" sz="1400">
              <a:latin typeface="ＭＳ ゴシック" pitchFamily="49" charset="-128"/>
              <a:ea typeface="ＭＳ ゴシック" pitchFamily="49" charset="-128"/>
            </a:rPr>
            <a:t>　以上、全会計で黒字又は</a:t>
          </a:r>
          <a:r>
            <a:rPr kumimoji="1" lang="en-US" altLang="ja-JP" sz="1400">
              <a:latin typeface="ＭＳ ゴシック" pitchFamily="49" charset="-128"/>
              <a:ea typeface="ＭＳ ゴシック" pitchFamily="49" charset="-128"/>
            </a:rPr>
            <a:t>0</a:t>
          </a:r>
          <a:r>
            <a:rPr kumimoji="1" lang="ja-JP" altLang="en-US" sz="1400">
              <a:latin typeface="ＭＳ ゴシック" pitchFamily="49" charset="-128"/>
              <a:ea typeface="ＭＳ ゴシック" pitchFamily="49" charset="-128"/>
            </a:rPr>
            <a:t>となっており、今後においても赤字となることはなく、ほぼ同様の水準で推移するものと見込んでいる。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大阪府田尻町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起債の新規発行を抑制しているため、元利償還金は減少した。</a:t>
          </a:r>
        </a:p>
        <a:p>
          <a:r>
            <a:rPr kumimoji="1" lang="ja-JP" altLang="en-US" sz="1400">
              <a:latin typeface="ＭＳ ゴシック" pitchFamily="49" charset="-128"/>
              <a:ea typeface="ＭＳ ゴシック" pitchFamily="49" charset="-128"/>
            </a:rPr>
            <a:t>　下水道事業においても、起債の新規発行をしていないため、公営企業債の元利償還金に対する繰入金は減少した。</a:t>
          </a:r>
        </a:p>
        <a:p>
          <a:r>
            <a:rPr kumimoji="1" lang="ja-JP" altLang="en-US" sz="1400">
              <a:latin typeface="ＭＳ ゴシック" pitchFamily="49" charset="-128"/>
              <a:ea typeface="ＭＳ ゴシック" pitchFamily="49" charset="-128"/>
            </a:rPr>
            <a:t>　実質公債費比率の分子は、現在の収支状況が続く限り、減少していく見込みである。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大阪府田尻町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起債の新規発行を抑制しているため、一般会計等に係る地方債の現在高は今後も減少する見込みである。また、充当可能基金は増加しているが、公共施設等総合管理計画に基づき、公共施設等維持整備基金を活用しながら計画的に公共施設の老朽化対策を行っていく予定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大阪府田尻町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年度に、今後発生してくる公共施設の老朽化対策事業に充てるため、公共施設等維持整備基金を創設したため、財政調整基金が減少し、その他特定目的基金が増加している。令和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年度は、良好な収支状況により、全体で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基金の使途の明確化を図るため、平成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年度に財政調整基金を取り崩して公共施設等維持整備基金を創設しており、今後も財政調整基金が過剰な金額とならないよう使途について検討していく。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の老朽化対策が今後の課題であり、公共施設等維持整備基金を充当して計画的に更新を行っていく。また、職員年齢に偏りがあることから、一時的に大量の職員が退職することが見込まれるため、職員退職手当基金へ一定額を積み立てる。福祉基金については、子ども・子育て支援拠点の整備などに充てる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ふるさと納税（応援寄付）の増加によるふるさと応援基金への積立が増加した。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維持整備基金については、公共施設等総合管理計画に基づき、計画的に公共施設の修繕等を実施し、適正な基金運用を図っていく。職員退職手当基金については、関西国際空港開港関連で採用した職員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年度以降、一時的に大量に退職していくことから、歳出の平準化を図るため、令和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年度まで継続的に積み立てを実施していく。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公共施設等維持整備基金へ積み替えを実施したことにより、財政調整基金残高は一時的に減少したが、関西国際空港関連税の増収等により基金残高は増加した。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財政調整基金の残高は増加しているが、公共施設等維持整備基金は減少する見込みであるため、今後の施設更新に係る費用などを踏まえ、再度、公共施設等維持整備基金への積み替えを検討する。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277409-9D36-4F32-9821-8A594486E7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069DC22-7568-4B79-9BEF-EBE0624AC6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60B5A99-778A-472A-83E2-3E0DAFC99BAD}"/>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66A03F7-8025-4AFA-ABEE-4FDC247735E3}"/>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1F5A334-BF6F-42D7-8F71-E2EF1B5A00F3}"/>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8F86027-6AFE-4526-A009-8024C3AB9366}"/>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2CF073F-5FF4-43EE-B917-B03F4475C16B}"/>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45DFA74-9647-42FE-9BAC-B6F8D7C39251}"/>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A8DA5660-486B-456A-8D36-9A4AF1F6E0C1}"/>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C497890-F9DF-496C-90E0-344ACB03410F}"/>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A0BB349-1637-4657-8BC1-6FABCE507FB5}"/>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1EADB261-1D19-4EC6-8FFF-0BE0069D686A}"/>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8D26734-E84B-4115-8321-ADDF2FAB6BB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C634E30-7296-42F8-8283-E4C64055C983}"/>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C4CF32C-594F-4104-A342-8FA473E51BF8}"/>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EA5649E-4CE9-48F3-8F11-D8093C2BFF49}"/>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C062D57-63C7-486A-8F8B-1DFDF6A85167}"/>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DA181F56-0536-4DC5-85A3-B0EA3013AE5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5D55E15-84FB-40E4-A70C-EE52E7BD302B}"/>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C0EEBBF-58AE-4E87-88CE-334E252A0B6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37ADBDB-5E21-43B9-A859-FE23AAC48A6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6E9078D-83D4-4DC7-A507-A691557940D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15A21CA-801B-418E-ABBB-272DCA9A4163}"/>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62617DFD-2B6A-47AD-A904-76127F69E52B}"/>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2646D2A-007B-4C59-817D-0FD4D7AB3B05}"/>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2B87ECA4-CF41-47B2-8CA5-01DB88B524B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63C0B4C-0C1F-4DCC-9C59-3342C9DCC49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8AA5D7E-911A-4E83-BEE7-C27BFB240CC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983952BE-3B33-442F-BAA6-443B22B09FFA}"/>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20F66AC-35D2-4F88-BBBB-B74E7EFC490D}"/>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E392E30-9212-465B-B6F2-A04E4590CF47}"/>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BD6FAB1-5F24-4D7A-B30C-34FF9070456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C4C9615-E986-4D1A-B198-B59874A2AAD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D7667AD-006C-441F-BDC2-7CC79202192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1ACA7F2B-3B66-4331-B2F3-B49036FC3AFC}"/>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1875220-1A12-4614-B4E5-30D2D6ABDFE0}"/>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F9B8947F-39FA-4761-B832-288D322A9974}"/>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1383842-41D0-4CD6-B920-07EAFA669BD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5D37ED7-0255-414C-972E-8A88C382FC2B}"/>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95119A8-D546-4F58-904A-BADD17F5F37E}"/>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3461C8B-5B3A-45F1-8656-BA99E78456A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7A1187D9-DF96-43C8-AD49-46B715486A5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D293C16-BF59-433B-93B3-9AB2543A44AF}"/>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2F877A0-3CC2-491D-9B2A-C882AD7FBC99}"/>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BBCD272-B8D1-418D-AC37-97E990E29AE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3D514FE-88D1-4E08-9B7C-96249D65BD06}"/>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5A22CA5-1EBB-4984-BCEA-32676C27FE3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88386F9-B1A9-4C40-95EB-662647E98EE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89C1F21F-6C85-4F5C-834C-996173DAE952}"/>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4CBF303-4EDE-40C3-9CDF-A8FB2440478A}"/>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DAF78BF-E83A-42E9-8800-1890A0AB31B7}"/>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406EC7F6-B791-40EE-97F3-394D749B85CE}"/>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8C9F162-3A0B-426D-A112-684F6C58A145}"/>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2D4CA2A-088C-4485-83D7-473516477B6C}"/>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784269F-03B4-4584-B9A5-A9F010845709}"/>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0E3AB40-A6C1-4F8D-AEF5-71B9D20A6C42}"/>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DE4A552-7705-438D-BDA0-A3A6E50B7827}"/>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有形固定資産減価償却率は類似団体より高い水準にあるが、それぞれの公共施設等について個別施設計画を策定済みであり、当該計画に基づいた施設の維持管理を適切に進めている。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7F490C1-7AAB-4040-81EF-F9FC48B6CAB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7775719-7144-49ED-9C1B-F1A0F1B5942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2C5A0C95-FA8D-4766-B354-5745E6D994CF}"/>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C360129E-7E0A-415B-B2D1-FA6E6798F67D}"/>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2E5937F-93BF-4E2F-8DD2-D0C97E9A83EF}"/>
            </a:ext>
          </a:extLst>
        </xdr:cNvPr>
        <xdr:cNvSpPr txBox="1"/>
      </xdr:nvSpPr>
      <xdr:spPr>
        <a:xfrm>
          <a:off x="789956" y="6322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D5F280F1-8D52-4EF6-B649-1668043220A7}"/>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5009FA0-A691-4AF3-BE6C-B32828F8589D}"/>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08F692B-E56E-48CC-B101-2011289845D9}"/>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CC48707A-276D-437F-AB98-A80F418C98E4}"/>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FA8E3A3-1C6D-4EB6-BC88-AF50DDBB1C87}"/>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8F86D3B3-7F73-4320-B8F5-39C1ED3F2F5E}"/>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52B91CA-CA9B-4020-8FE8-6C76ABECB966}"/>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21BFF923-2B82-4FDC-9B8A-38196DF54993}"/>
            </a:ext>
          </a:extLst>
        </xdr:cNvPr>
        <xdr:cNvSpPr txBox="1"/>
      </xdr:nvSpPr>
      <xdr:spPr>
        <a:xfrm>
          <a:off x="81902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BC13F71-8EF0-4D80-ACE1-A86F3C7C9DA5}"/>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03B0F31C-890F-4356-9918-F6B90814FB04}"/>
            </a:ext>
          </a:extLst>
        </xdr:cNvPr>
        <xdr:cNvCxnSpPr/>
      </xdr:nvCxnSpPr>
      <xdr:spPr>
        <a:xfrm flipV="1">
          <a:off x="4306570" y="5316728"/>
          <a:ext cx="1270" cy="1038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C7600416-B09C-4492-A84A-3D1190B4597B}"/>
            </a:ext>
          </a:extLst>
        </xdr:cNvPr>
        <xdr:cNvSpPr txBox="1"/>
      </xdr:nvSpPr>
      <xdr:spPr>
        <a:xfrm>
          <a:off x="4359275" y="6362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0D916A85-92DC-4668-8E90-D2123485BDE4}"/>
            </a:ext>
          </a:extLst>
        </xdr:cNvPr>
        <xdr:cNvCxnSpPr/>
      </xdr:nvCxnSpPr>
      <xdr:spPr>
        <a:xfrm>
          <a:off x="4216400" y="63554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A23B7CD5-AD93-4932-8771-C53D29106AF5}"/>
            </a:ext>
          </a:extLst>
        </xdr:cNvPr>
        <xdr:cNvSpPr txBox="1"/>
      </xdr:nvSpPr>
      <xdr:spPr>
        <a:xfrm>
          <a:off x="4359275" y="5104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C5EF13BD-1058-49A6-A6C3-245C1F7878C1}"/>
            </a:ext>
          </a:extLst>
        </xdr:cNvPr>
        <xdr:cNvCxnSpPr/>
      </xdr:nvCxnSpPr>
      <xdr:spPr>
        <a:xfrm>
          <a:off x="4216400" y="531672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28204D86-9253-49D3-9788-C8211A00D76F}"/>
            </a:ext>
          </a:extLst>
        </xdr:cNvPr>
        <xdr:cNvSpPr txBox="1"/>
      </xdr:nvSpPr>
      <xdr:spPr>
        <a:xfrm>
          <a:off x="4359275" y="5884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3DF6EE85-DDBD-4557-B4B5-1FB3751F31D9}"/>
            </a:ext>
          </a:extLst>
        </xdr:cNvPr>
        <xdr:cNvSpPr/>
      </xdr:nvSpPr>
      <xdr:spPr>
        <a:xfrm>
          <a:off x="4254500" y="60299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F0EBF3B7-3786-4A0E-AE1A-5C3AFE1AF4D4}"/>
            </a:ext>
          </a:extLst>
        </xdr:cNvPr>
        <xdr:cNvSpPr/>
      </xdr:nvSpPr>
      <xdr:spPr>
        <a:xfrm>
          <a:off x="3616325" y="60299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10116194-E8CA-4A2B-9CF1-F29EDB5565BE}"/>
            </a:ext>
          </a:extLst>
        </xdr:cNvPr>
        <xdr:cNvSpPr/>
      </xdr:nvSpPr>
      <xdr:spPr>
        <a:xfrm>
          <a:off x="2930525" y="6010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F22C82E3-34DE-4FE7-8637-86BC1C7E32AA}"/>
            </a:ext>
          </a:extLst>
        </xdr:cNvPr>
        <xdr:cNvSpPr/>
      </xdr:nvSpPr>
      <xdr:spPr>
        <a:xfrm>
          <a:off x="2244725" y="59987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3" name="フローチャート: 判断 82">
          <a:extLst>
            <a:ext uri="{FF2B5EF4-FFF2-40B4-BE49-F238E27FC236}">
              <a16:creationId xmlns:a16="http://schemas.microsoft.com/office/drawing/2014/main" id="{5E1AE322-61DC-4E55-8084-FF7211068C95}"/>
            </a:ext>
          </a:extLst>
        </xdr:cNvPr>
        <xdr:cNvSpPr/>
      </xdr:nvSpPr>
      <xdr:spPr>
        <a:xfrm>
          <a:off x="1558925" y="600087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E999CD3-9E88-4B5E-8E26-705EFA124206}"/>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EB6F6A1B-75C2-4120-960E-D01BF291D96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60A9375-B7AF-4829-AB31-2109C14C4EEE}"/>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227844-F325-4AC5-A867-EEE941A555D8}"/>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E758D40-8665-49F8-BFF6-6BBBF267ED9E}"/>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136144</xdr:rowOff>
    </xdr:from>
    <xdr:to>
      <xdr:col>23</xdr:col>
      <xdr:colOff>136525</xdr:colOff>
      <xdr:row>33</xdr:row>
      <xdr:rowOff>66294</xdr:rowOff>
    </xdr:to>
    <xdr:sp macro="" textlink="">
      <xdr:nvSpPr>
        <xdr:cNvPr id="89" name="楕円 88">
          <a:extLst>
            <a:ext uri="{FF2B5EF4-FFF2-40B4-BE49-F238E27FC236}">
              <a16:creationId xmlns:a16="http://schemas.microsoft.com/office/drawing/2014/main" id="{DF5EE02B-77E0-425B-86F7-38DC282052EA}"/>
            </a:ext>
          </a:extLst>
        </xdr:cNvPr>
        <xdr:cNvSpPr/>
      </xdr:nvSpPr>
      <xdr:spPr>
        <a:xfrm>
          <a:off x="4254500" y="61368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114571</xdr:rowOff>
    </xdr:from>
    <xdr:ext cx="405111" cy="259045"/>
    <xdr:sp macro="" textlink="">
      <xdr:nvSpPr>
        <xdr:cNvPr id="90" name="有形固定資産減価償却率該当値テキスト">
          <a:extLst>
            <a:ext uri="{FF2B5EF4-FFF2-40B4-BE49-F238E27FC236}">
              <a16:creationId xmlns:a16="http://schemas.microsoft.com/office/drawing/2014/main" id="{5E5ACF26-9312-455A-805F-C5B08E2CF710}"/>
            </a:ext>
          </a:extLst>
        </xdr:cNvPr>
        <xdr:cNvSpPr txBox="1"/>
      </xdr:nvSpPr>
      <xdr:spPr>
        <a:xfrm>
          <a:off x="4359275" y="611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112395</xdr:rowOff>
    </xdr:from>
    <xdr:to>
      <xdr:col>19</xdr:col>
      <xdr:colOff>187325</xdr:colOff>
      <xdr:row>33</xdr:row>
      <xdr:rowOff>42545</xdr:rowOff>
    </xdr:to>
    <xdr:sp macro="" textlink="">
      <xdr:nvSpPr>
        <xdr:cNvPr id="91" name="楕円 90">
          <a:extLst>
            <a:ext uri="{FF2B5EF4-FFF2-40B4-BE49-F238E27FC236}">
              <a16:creationId xmlns:a16="http://schemas.microsoft.com/office/drawing/2014/main" id="{C9B76BB6-3D2E-4C7C-B6D0-05680854B684}"/>
            </a:ext>
          </a:extLst>
        </xdr:cNvPr>
        <xdr:cNvSpPr/>
      </xdr:nvSpPr>
      <xdr:spPr>
        <a:xfrm>
          <a:off x="3616325" y="61131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163195</xdr:rowOff>
    </xdr:from>
    <xdr:to>
      <xdr:col>23</xdr:col>
      <xdr:colOff>85725</xdr:colOff>
      <xdr:row>33</xdr:row>
      <xdr:rowOff>15494</xdr:rowOff>
    </xdr:to>
    <xdr:cxnSp macro="">
      <xdr:nvCxnSpPr>
        <xdr:cNvPr id="92" name="直線コネクタ 91">
          <a:extLst>
            <a:ext uri="{FF2B5EF4-FFF2-40B4-BE49-F238E27FC236}">
              <a16:creationId xmlns:a16="http://schemas.microsoft.com/office/drawing/2014/main" id="{AC48AFA9-5DAE-4F83-98E3-7260370920AF}"/>
            </a:ext>
          </a:extLst>
        </xdr:cNvPr>
        <xdr:cNvCxnSpPr/>
      </xdr:nvCxnSpPr>
      <xdr:spPr>
        <a:xfrm>
          <a:off x="3673475" y="6160770"/>
          <a:ext cx="628650" cy="1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99441</xdr:rowOff>
    </xdr:from>
    <xdr:to>
      <xdr:col>15</xdr:col>
      <xdr:colOff>187325</xdr:colOff>
      <xdr:row>33</xdr:row>
      <xdr:rowOff>29591</xdr:rowOff>
    </xdr:to>
    <xdr:sp macro="" textlink="">
      <xdr:nvSpPr>
        <xdr:cNvPr id="93" name="楕円 92">
          <a:extLst>
            <a:ext uri="{FF2B5EF4-FFF2-40B4-BE49-F238E27FC236}">
              <a16:creationId xmlns:a16="http://schemas.microsoft.com/office/drawing/2014/main" id="{3586CDDB-CC4F-4426-8DDD-367E399C19D5}"/>
            </a:ext>
          </a:extLst>
        </xdr:cNvPr>
        <xdr:cNvSpPr/>
      </xdr:nvSpPr>
      <xdr:spPr>
        <a:xfrm>
          <a:off x="2930525" y="610336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150241</xdr:rowOff>
    </xdr:from>
    <xdr:to>
      <xdr:col>19</xdr:col>
      <xdr:colOff>136525</xdr:colOff>
      <xdr:row>32</xdr:row>
      <xdr:rowOff>163195</xdr:rowOff>
    </xdr:to>
    <xdr:cxnSp macro="">
      <xdr:nvCxnSpPr>
        <xdr:cNvPr id="94" name="直線コネクタ 93">
          <a:extLst>
            <a:ext uri="{FF2B5EF4-FFF2-40B4-BE49-F238E27FC236}">
              <a16:creationId xmlns:a16="http://schemas.microsoft.com/office/drawing/2014/main" id="{3E6D06A6-29E8-421F-9AA8-BAC1A068EDBF}"/>
            </a:ext>
          </a:extLst>
        </xdr:cNvPr>
        <xdr:cNvCxnSpPr/>
      </xdr:nvCxnSpPr>
      <xdr:spPr>
        <a:xfrm>
          <a:off x="2987675" y="6150991"/>
          <a:ext cx="6858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110236</xdr:rowOff>
    </xdr:from>
    <xdr:to>
      <xdr:col>11</xdr:col>
      <xdr:colOff>187325</xdr:colOff>
      <xdr:row>33</xdr:row>
      <xdr:rowOff>40386</xdr:rowOff>
    </xdr:to>
    <xdr:sp macro="" textlink="">
      <xdr:nvSpPr>
        <xdr:cNvPr id="95" name="楕円 94">
          <a:extLst>
            <a:ext uri="{FF2B5EF4-FFF2-40B4-BE49-F238E27FC236}">
              <a16:creationId xmlns:a16="http://schemas.microsoft.com/office/drawing/2014/main" id="{072E6CD9-0F3B-40D3-B1E2-135816ECE646}"/>
            </a:ext>
          </a:extLst>
        </xdr:cNvPr>
        <xdr:cNvSpPr/>
      </xdr:nvSpPr>
      <xdr:spPr>
        <a:xfrm>
          <a:off x="2244725" y="61078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150241</xdr:rowOff>
    </xdr:from>
    <xdr:to>
      <xdr:col>15</xdr:col>
      <xdr:colOff>136525</xdr:colOff>
      <xdr:row>32</xdr:row>
      <xdr:rowOff>161036</xdr:rowOff>
    </xdr:to>
    <xdr:cxnSp macro="">
      <xdr:nvCxnSpPr>
        <xdr:cNvPr id="96" name="直線コネクタ 95">
          <a:extLst>
            <a:ext uri="{FF2B5EF4-FFF2-40B4-BE49-F238E27FC236}">
              <a16:creationId xmlns:a16="http://schemas.microsoft.com/office/drawing/2014/main" id="{CB0F2EE3-8E0A-427C-A533-D1F5990DACD6}"/>
            </a:ext>
          </a:extLst>
        </xdr:cNvPr>
        <xdr:cNvCxnSpPr/>
      </xdr:nvCxnSpPr>
      <xdr:spPr>
        <a:xfrm flipV="1">
          <a:off x="2301875" y="6150991"/>
          <a:ext cx="6858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157734</xdr:rowOff>
    </xdr:from>
    <xdr:to>
      <xdr:col>7</xdr:col>
      <xdr:colOff>187325</xdr:colOff>
      <xdr:row>33</xdr:row>
      <xdr:rowOff>87885</xdr:rowOff>
    </xdr:to>
    <xdr:sp macro="" textlink="">
      <xdr:nvSpPr>
        <xdr:cNvPr id="97" name="楕円 96">
          <a:extLst>
            <a:ext uri="{FF2B5EF4-FFF2-40B4-BE49-F238E27FC236}">
              <a16:creationId xmlns:a16="http://schemas.microsoft.com/office/drawing/2014/main" id="{7E9CDA5C-1741-479C-96EF-31BF68C357CA}"/>
            </a:ext>
          </a:extLst>
        </xdr:cNvPr>
        <xdr:cNvSpPr/>
      </xdr:nvSpPr>
      <xdr:spPr>
        <a:xfrm>
          <a:off x="1558925" y="6161659"/>
          <a:ext cx="8572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161036</xdr:rowOff>
    </xdr:from>
    <xdr:to>
      <xdr:col>11</xdr:col>
      <xdr:colOff>136525</xdr:colOff>
      <xdr:row>33</xdr:row>
      <xdr:rowOff>37084</xdr:rowOff>
    </xdr:to>
    <xdr:cxnSp macro="">
      <xdr:nvCxnSpPr>
        <xdr:cNvPr id="98" name="直線コネクタ 97">
          <a:extLst>
            <a:ext uri="{FF2B5EF4-FFF2-40B4-BE49-F238E27FC236}">
              <a16:creationId xmlns:a16="http://schemas.microsoft.com/office/drawing/2014/main" id="{17404659-1FC8-47FA-805E-C5818AEF6A26}"/>
            </a:ext>
          </a:extLst>
        </xdr:cNvPr>
        <xdr:cNvCxnSpPr/>
      </xdr:nvCxnSpPr>
      <xdr:spPr>
        <a:xfrm flipV="1">
          <a:off x="1616075" y="6164961"/>
          <a:ext cx="685800" cy="3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453D3924-1BF3-4668-9D16-702C2BE25258}"/>
            </a:ext>
          </a:extLst>
        </xdr:cNvPr>
        <xdr:cNvSpPr txBox="1"/>
      </xdr:nvSpPr>
      <xdr:spPr>
        <a:xfrm>
          <a:off x="3474094" y="581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47DC3020-7B9D-4CBD-935C-AB88CF8E57AC}"/>
            </a:ext>
          </a:extLst>
        </xdr:cNvPr>
        <xdr:cNvSpPr txBox="1"/>
      </xdr:nvSpPr>
      <xdr:spPr>
        <a:xfrm>
          <a:off x="2797819" y="579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610E7D65-CD59-444B-B7AA-5E8F9F26952B}"/>
            </a:ext>
          </a:extLst>
        </xdr:cNvPr>
        <xdr:cNvSpPr txBox="1"/>
      </xdr:nvSpPr>
      <xdr:spPr>
        <a:xfrm>
          <a:off x="2112019"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102" name="n_4aveValue有形固定資産減価償却率">
          <a:extLst>
            <a:ext uri="{FF2B5EF4-FFF2-40B4-BE49-F238E27FC236}">
              <a16:creationId xmlns:a16="http://schemas.microsoft.com/office/drawing/2014/main" id="{A75F172D-3EB6-45A6-B72E-F2F488809634}"/>
            </a:ext>
          </a:extLst>
        </xdr:cNvPr>
        <xdr:cNvSpPr txBox="1"/>
      </xdr:nvSpPr>
      <xdr:spPr>
        <a:xfrm>
          <a:off x="1426219" y="5798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33672</xdr:rowOff>
    </xdr:from>
    <xdr:ext cx="405111" cy="259045"/>
    <xdr:sp macro="" textlink="">
      <xdr:nvSpPr>
        <xdr:cNvPr id="103" name="n_1mainValue有形固定資産減価償却率">
          <a:extLst>
            <a:ext uri="{FF2B5EF4-FFF2-40B4-BE49-F238E27FC236}">
              <a16:creationId xmlns:a16="http://schemas.microsoft.com/office/drawing/2014/main" id="{EF7D81C4-F363-4BB4-AFAA-0321CE0A5FFC}"/>
            </a:ext>
          </a:extLst>
        </xdr:cNvPr>
        <xdr:cNvSpPr txBox="1"/>
      </xdr:nvSpPr>
      <xdr:spPr>
        <a:xfrm>
          <a:off x="3474094" y="619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20718</xdr:rowOff>
    </xdr:from>
    <xdr:ext cx="405111" cy="259045"/>
    <xdr:sp macro="" textlink="">
      <xdr:nvSpPr>
        <xdr:cNvPr id="104" name="n_2mainValue有形固定資産減価償却率">
          <a:extLst>
            <a:ext uri="{FF2B5EF4-FFF2-40B4-BE49-F238E27FC236}">
              <a16:creationId xmlns:a16="http://schemas.microsoft.com/office/drawing/2014/main" id="{C98288AB-3269-4C6B-96FF-7624B0DF11A6}"/>
            </a:ext>
          </a:extLst>
        </xdr:cNvPr>
        <xdr:cNvSpPr txBox="1"/>
      </xdr:nvSpPr>
      <xdr:spPr>
        <a:xfrm>
          <a:off x="2797819" y="618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31513</xdr:rowOff>
    </xdr:from>
    <xdr:ext cx="405111" cy="259045"/>
    <xdr:sp macro="" textlink="">
      <xdr:nvSpPr>
        <xdr:cNvPr id="105" name="n_3mainValue有形固定資産減価償却率">
          <a:extLst>
            <a:ext uri="{FF2B5EF4-FFF2-40B4-BE49-F238E27FC236}">
              <a16:creationId xmlns:a16="http://schemas.microsoft.com/office/drawing/2014/main" id="{8B4708F2-6C17-4F82-AEB9-CD9AD8BD5949}"/>
            </a:ext>
          </a:extLst>
        </xdr:cNvPr>
        <xdr:cNvSpPr txBox="1"/>
      </xdr:nvSpPr>
      <xdr:spPr>
        <a:xfrm>
          <a:off x="2112019" y="619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79011</xdr:rowOff>
    </xdr:from>
    <xdr:ext cx="405111" cy="259045"/>
    <xdr:sp macro="" textlink="">
      <xdr:nvSpPr>
        <xdr:cNvPr id="106" name="n_4mainValue有形固定資産減価償却率">
          <a:extLst>
            <a:ext uri="{FF2B5EF4-FFF2-40B4-BE49-F238E27FC236}">
              <a16:creationId xmlns:a16="http://schemas.microsoft.com/office/drawing/2014/main" id="{6C37A1FE-9444-4917-A8E8-C2C8DE138E33}"/>
            </a:ext>
          </a:extLst>
        </xdr:cNvPr>
        <xdr:cNvSpPr txBox="1"/>
      </xdr:nvSpPr>
      <xdr:spPr>
        <a:xfrm>
          <a:off x="1426219" y="6241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9CC1C2ED-590B-4A14-BB06-15D6C8C2BF3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14401929-26E8-42DF-8B19-215AD798AA97}"/>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2E551D6E-3C38-4D64-9EC2-8B821562C840}"/>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A013F92A-D25F-48DE-ADA5-1E9E6177ECEF}"/>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496A4902-4597-4104-A660-AC843EECDC16}"/>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7F8E5AB7-1B51-4E79-8FA4-8FD208267E67}"/>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C61F5F3D-857B-4E3F-BF5F-7DFBEE9C424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CD2DE0F-7593-4428-AD35-F2A400E47AA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6654638D-6529-491B-AA6C-F57AD2B21C1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8A764C9-EB58-43C9-A382-2F6B0A992D6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A4613FDD-12C5-4B1E-9B85-4343F80E90F0}"/>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87F2B5C0-7358-49EF-AAD1-F7DEEAB1D031}"/>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DC2C327-A8E3-4E22-8209-F5919DF6432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債務償還比率は、将来負担額よりも充当可能基金残高が多いため、数値なしとなっている。</a:t>
          </a:r>
        </a:p>
        <a:p>
          <a:r>
            <a:rPr kumimoji="1" lang="ja-JP" altLang="en-US" sz="1100">
              <a:latin typeface="ＭＳ Ｐゴシック" panose="020B0600070205080204" pitchFamily="50" charset="-128"/>
              <a:ea typeface="ＭＳ Ｐゴシック" panose="020B0600070205080204" pitchFamily="50" charset="-128"/>
            </a:rPr>
            <a:t>類似団体内平均値と比較しても、大幅に良好な財政状況となっており、今後も同様の水準を維持できるよう、健全な財政運営に努める。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DC9D4E50-0565-45FC-B5F1-74D9443F3DCB}"/>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9DC0B69-F6C8-4A61-A01C-1B4AC7F2E40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4CA7DCA-1AB7-4011-94A8-B00A6304E784}"/>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96F9B13B-8D15-4A2C-A51E-1D6706DAB5AD}"/>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F477BFC1-69F0-483C-B52F-806E2071E222}"/>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B3D2C0D-26EB-470E-BEDF-9C7E7D060482}"/>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31643E09-43CC-4A90-BBC1-79B8153694D8}"/>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200B666E-04D0-4723-9A6E-AE80DE4E86C0}"/>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84C7D33B-BFE2-427B-9004-44BA8B7ABB67}"/>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03F2D6A-A3AF-4CDB-BB20-4A6261D69791}"/>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68F0DF86-EAF4-4AE9-A579-4BEF5E200EF1}"/>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561D0163-5610-4891-9963-C47812659B3D}"/>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DA6D9B42-7403-45F5-9B78-01DD5DEA6DF3}"/>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8D67D47-23BD-4DF1-97A9-FC2FAFF75C5D}"/>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8A12D28C-FFFE-40CE-B159-13377C6B49B6}"/>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F5F6188-79C8-460E-A9B0-DA162D00B7F9}"/>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3186BFDF-ED24-4149-9A1D-AF55355F6D3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68F704E7-AE5B-4B48-91F5-56ABA8B334ED}"/>
            </a:ext>
          </a:extLst>
        </xdr:cNvPr>
        <xdr:cNvCxnSpPr/>
      </xdr:nvCxnSpPr>
      <xdr:spPr>
        <a:xfrm flipV="1">
          <a:off x="13326745" y="5058228"/>
          <a:ext cx="1269" cy="1457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29DD7A1A-C0D3-45B3-872C-AB37FFA9110B}"/>
            </a:ext>
          </a:extLst>
        </xdr:cNvPr>
        <xdr:cNvSpPr txBox="1"/>
      </xdr:nvSpPr>
      <xdr:spPr>
        <a:xfrm>
          <a:off x="13379450" y="65133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B4FDD85E-2AC1-46C1-BBDB-8F3E404E68F9}"/>
            </a:ext>
          </a:extLst>
        </xdr:cNvPr>
        <xdr:cNvCxnSpPr/>
      </xdr:nvCxnSpPr>
      <xdr:spPr>
        <a:xfrm>
          <a:off x="13255625" y="65158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A64075C5-C791-42F0-94F4-315EA256C232}"/>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EF2B5353-058C-42D6-BF3D-1937BD037688}"/>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B5B4B70D-8296-4AE4-8A5D-9F88B633B6E1}"/>
            </a:ext>
          </a:extLst>
        </xdr:cNvPr>
        <xdr:cNvSpPr txBox="1"/>
      </xdr:nvSpPr>
      <xdr:spPr>
        <a:xfrm>
          <a:off x="13379450" y="5334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3709B8E1-CA6D-49B6-AC97-325E859EED22}"/>
            </a:ext>
          </a:extLst>
        </xdr:cNvPr>
        <xdr:cNvSpPr/>
      </xdr:nvSpPr>
      <xdr:spPr>
        <a:xfrm>
          <a:off x="13293725" y="53500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D9341569-D31C-470A-8C02-0D3CB67C0550}"/>
            </a:ext>
          </a:extLst>
        </xdr:cNvPr>
        <xdr:cNvSpPr/>
      </xdr:nvSpPr>
      <xdr:spPr>
        <a:xfrm>
          <a:off x="12646025" y="535596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7873CEA7-5310-4396-9286-516848CA289E}"/>
            </a:ext>
          </a:extLst>
        </xdr:cNvPr>
        <xdr:cNvSpPr/>
      </xdr:nvSpPr>
      <xdr:spPr>
        <a:xfrm>
          <a:off x="11960225" y="53542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9E61857A-4D67-4996-A264-8645290BB44D}"/>
            </a:ext>
          </a:extLst>
        </xdr:cNvPr>
        <xdr:cNvSpPr/>
      </xdr:nvSpPr>
      <xdr:spPr>
        <a:xfrm>
          <a:off x="11274425" y="5351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47" name="フローチャート: 判断 146">
          <a:extLst>
            <a:ext uri="{FF2B5EF4-FFF2-40B4-BE49-F238E27FC236}">
              <a16:creationId xmlns:a16="http://schemas.microsoft.com/office/drawing/2014/main" id="{8272AE78-583E-4624-B04B-34CBF96B844C}"/>
            </a:ext>
          </a:extLst>
        </xdr:cNvPr>
        <xdr:cNvSpPr/>
      </xdr:nvSpPr>
      <xdr:spPr>
        <a:xfrm>
          <a:off x="10588625" y="548719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BEF784EB-929F-40A8-90BA-E427CF14718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1104480-260F-47AD-9583-1B7F65974D5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B37F21BC-CCDE-4CF0-96C9-BCC30C440B9B}"/>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F6AB3BC-BF21-48D4-8132-5B79834FBB52}"/>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0291F3E-B11C-4B6E-B21E-6610888C21DC}"/>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EA920A4D-9E37-4E86-9ED8-63FF2825B628}"/>
            </a:ext>
          </a:extLst>
        </xdr:cNvPr>
        <xdr:cNvSpPr txBox="1"/>
      </xdr:nvSpPr>
      <xdr:spPr>
        <a:xfrm>
          <a:off x="12465127" y="5134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B3A70AD7-D7CE-4652-A77F-B867D2F8B4C8}"/>
            </a:ext>
          </a:extLst>
        </xdr:cNvPr>
        <xdr:cNvSpPr txBox="1"/>
      </xdr:nvSpPr>
      <xdr:spPr>
        <a:xfrm>
          <a:off x="11788852" y="514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8AC3B781-C402-4803-B56C-6C1E7D496279}"/>
            </a:ext>
          </a:extLst>
        </xdr:cNvPr>
        <xdr:cNvSpPr txBox="1"/>
      </xdr:nvSpPr>
      <xdr:spPr>
        <a:xfrm>
          <a:off x="11103052" y="513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A0759686-0D7E-4C95-A934-AB30BB8FD26D}"/>
            </a:ext>
          </a:extLst>
        </xdr:cNvPr>
        <xdr:cNvSpPr txBox="1"/>
      </xdr:nvSpPr>
      <xdr:spPr>
        <a:xfrm>
          <a:off x="10417252" y="527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7" name="正方形/長方形 156">
          <a:extLst>
            <a:ext uri="{FF2B5EF4-FFF2-40B4-BE49-F238E27FC236}">
              <a16:creationId xmlns:a16="http://schemas.microsoft.com/office/drawing/2014/main" id="{663EF7B5-EF43-4593-9308-32DC846B02F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8" name="正方形/長方形 157">
          <a:extLst>
            <a:ext uri="{FF2B5EF4-FFF2-40B4-BE49-F238E27FC236}">
              <a16:creationId xmlns:a16="http://schemas.microsoft.com/office/drawing/2014/main" id="{86A98221-D459-4E9F-98F6-6F0CEDC055AE}"/>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9" name="テキスト ボックス 158">
          <a:extLst>
            <a:ext uri="{FF2B5EF4-FFF2-40B4-BE49-F238E27FC236}">
              <a16:creationId xmlns:a16="http://schemas.microsoft.com/office/drawing/2014/main" id="{97A2DE80-B693-4D78-81A4-837C09356A37}"/>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0" name="テキスト ボックス 159">
          <a:extLst>
            <a:ext uri="{FF2B5EF4-FFF2-40B4-BE49-F238E27FC236}">
              <a16:creationId xmlns:a16="http://schemas.microsoft.com/office/drawing/2014/main" id="{9DDEB035-ED63-4AC7-A33D-1BD5C4BC784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1" name="テキスト ボックス 160">
          <a:extLst>
            <a:ext uri="{FF2B5EF4-FFF2-40B4-BE49-F238E27FC236}">
              <a16:creationId xmlns:a16="http://schemas.microsoft.com/office/drawing/2014/main" id="{E8E6972B-B33F-474F-BB21-8738784B8C69}"/>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2" name="テキスト ボックス 161">
          <a:extLst>
            <a:ext uri="{FF2B5EF4-FFF2-40B4-BE49-F238E27FC236}">
              <a16:creationId xmlns:a16="http://schemas.microsoft.com/office/drawing/2014/main" id="{7EFB12CC-42E6-457A-BE10-CBA4BFB207B8}"/>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9DF2533-524B-452C-BC2B-5F906C48FA0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D6DFF11-B983-4768-BABC-DA010613A7A5}"/>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1D55E4B-AFAE-4540-BF66-CE7528D563F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82BD23-A3F5-4E15-83EC-066F8D6AB7BC}"/>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533813C-596F-4F0D-BE5C-614EB0235846}"/>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D145990-87F8-4B55-A566-D7F4496D7B06}"/>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B6D1D0-9017-4B15-AFA6-E3C14C90AE77}"/>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E2AE51-BFAB-4AF8-BD0E-19421CFC614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21CE24-5067-40F1-AEEB-F04053A4EC74}"/>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963E80E-A01C-4FE7-BAD2-8FB685D6638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9DC1AB7-E7E5-4D74-A36D-697565096C7E}"/>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445EBBC-B633-4C13-AF1C-727AEA70D25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172740-9499-47E7-B6E7-DE3F7D7D4B46}"/>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258390C-C5E1-4911-AAEC-EE506BE4BFD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91B4D4-50F3-44B8-8020-7C16557E5C30}"/>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E2D5763-05CD-4719-9A1C-6DB3F03BEC32}"/>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D2E1AE-A522-49F5-A735-A0F92AFCC6E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43CE183-6BBB-4200-BAC6-DD6D3B83D1F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D2E786-BC47-4018-85CE-151B43C04B10}"/>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F6A3B1-967F-4A45-9FD2-A69346585DB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A508AF2-B87B-457F-BA87-1BAD87361382}"/>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383BAB-BAEF-4027-A654-B011C1CEDED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A38AF3-8B05-45A8-9C90-C8B38236C148}"/>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C2341A-46E0-41E4-A8CE-7F87229633F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923D5C8-876E-4E8A-9E10-506EBB75D007}"/>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31F8FD-1C58-493D-9903-06EB86859CB5}"/>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540E7D-30C4-4D3B-A56B-51E01230618F}"/>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934D10-8244-4748-9AC7-554FB1F8F64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57915CD-B17C-4E3C-A7A6-E10FEDB8C0E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1C888F5-9A46-4E2B-A75B-C8F56A693C6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766504-4A4E-48D1-BC08-4FF162390121}"/>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CF1CA1-E1CD-4E83-A3DC-4676D2A8C8BE}"/>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2800DE9-2AAD-4C56-8CBF-DBE79C2C12AB}"/>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142E13D-6490-4901-A80E-DBA045D803B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7699DF-FA28-4283-A0B9-23F92E5C929A}"/>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3E30C77-28B0-4BBF-9753-8B26FC8C809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A7178DC-463C-4294-B308-F6DE9BE65E0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3DF431-FC3D-41CF-B820-BAE741F82C4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4F51C22-BC59-458F-8AD0-2D6928163227}"/>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D9579E5-3FC8-42E2-B391-166D4991D38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BDCD395-B62F-4452-8D67-C592AA8CCB9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DD59851-004A-4AC1-8426-A0B9C2AFC4D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97226071-0A20-45F5-B816-117F9CEF939F}"/>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4BD9289-7BEB-4E30-A2BC-F4A400EBA810}"/>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2A94537-A534-4CDE-A3B5-AE39A21610D9}"/>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80DDC52-9894-4FA5-9D4C-215F3E5B867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2E54B25-1908-4B0A-B1AA-EC0EC5207B85}"/>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06BBB11-4B7D-499B-A252-F4E1ECA8A3DA}"/>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6F86441-C7C4-445F-86F9-5EBF5FD5694E}"/>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10FB926-8A2E-4386-A3E7-D069B447D56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AD58115-BFA6-43A9-B535-C66A050D9C01}"/>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EF5D7D0-3553-445B-B4C7-1548CBE4A573}"/>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6FF1831-8C16-4581-8B8E-30F1446868CC}"/>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9779A88-4B9F-427A-8201-15D5D8216D3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20E34F3-7DEB-43E1-93A6-B3E63442747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B94E01F0-D4D4-454B-B397-51D0363581CE}"/>
            </a:ext>
          </a:extLst>
        </xdr:cNvPr>
        <xdr:cNvCxnSpPr/>
      </xdr:nvCxnSpPr>
      <xdr:spPr>
        <a:xfrm flipV="1">
          <a:off x="4180840" y="5513070"/>
          <a:ext cx="0" cy="1275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FA703FB6-2569-4049-A4D3-1C99C9A99C89}"/>
            </a:ext>
          </a:extLst>
        </xdr:cNvPr>
        <xdr:cNvSpPr txBox="1"/>
      </xdr:nvSpPr>
      <xdr:spPr>
        <a:xfrm>
          <a:off x="4219575"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135A8F4D-A482-4CF9-B845-5C1EB0540E85}"/>
            </a:ext>
          </a:extLst>
        </xdr:cNvPr>
        <xdr:cNvCxnSpPr/>
      </xdr:nvCxnSpPr>
      <xdr:spPr>
        <a:xfrm>
          <a:off x="4105275" y="6788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FBE48565-074C-4040-86A9-E6AE1E34BCB9}"/>
            </a:ext>
          </a:extLst>
        </xdr:cNvPr>
        <xdr:cNvSpPr txBox="1"/>
      </xdr:nvSpPr>
      <xdr:spPr>
        <a:xfrm>
          <a:off x="4219575" y="5307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76AC404A-9A87-4495-A765-617F6CF500E7}"/>
            </a:ext>
          </a:extLst>
        </xdr:cNvPr>
        <xdr:cNvCxnSpPr/>
      </xdr:nvCxnSpPr>
      <xdr:spPr>
        <a:xfrm>
          <a:off x="4105275" y="5513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816D347F-0A7B-4D5F-A8F3-384554E03755}"/>
            </a:ext>
          </a:extLst>
        </xdr:cNvPr>
        <xdr:cNvSpPr txBox="1"/>
      </xdr:nvSpPr>
      <xdr:spPr>
        <a:xfrm>
          <a:off x="4219575" y="6075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60460D1C-C2AA-440B-B58A-1D344A6394AB}"/>
            </a:ext>
          </a:extLst>
        </xdr:cNvPr>
        <xdr:cNvSpPr/>
      </xdr:nvSpPr>
      <xdr:spPr>
        <a:xfrm>
          <a:off x="4124325" y="621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570AD24-1176-4540-BE44-5948347C5CAA}"/>
            </a:ext>
          </a:extLst>
        </xdr:cNvPr>
        <xdr:cNvSpPr/>
      </xdr:nvSpPr>
      <xdr:spPr>
        <a:xfrm>
          <a:off x="3381375" y="61823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858542C0-34E3-4B91-8994-9F35E453F8EF}"/>
            </a:ext>
          </a:extLst>
        </xdr:cNvPr>
        <xdr:cNvSpPr/>
      </xdr:nvSpPr>
      <xdr:spPr>
        <a:xfrm>
          <a:off x="2571750" y="61734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D89F65E2-607C-487F-8A87-D71A9D1F32E3}"/>
            </a:ext>
          </a:extLst>
        </xdr:cNvPr>
        <xdr:cNvSpPr/>
      </xdr:nvSpPr>
      <xdr:spPr>
        <a:xfrm>
          <a:off x="1781175" y="61620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5F8BBEFD-05BE-4D3B-8FA7-6F3DCB554137}"/>
            </a:ext>
          </a:extLst>
        </xdr:cNvPr>
        <xdr:cNvSpPr/>
      </xdr:nvSpPr>
      <xdr:spPr>
        <a:xfrm>
          <a:off x="981075" y="61741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6FC657-1AD1-42A2-B272-AFCEC7429D5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7A78D02-BDE7-4704-8017-9EEBFF959E5D}"/>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0F3DFF1-D9B7-4345-8F07-1EA8F4EC291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1D34BA8-8602-4A29-BA8B-3C172B8C804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17B787F-B890-41A5-87A4-662E31EEBCE0}"/>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2540</xdr:rowOff>
    </xdr:from>
    <xdr:to>
      <xdr:col>24</xdr:col>
      <xdr:colOff>114300</xdr:colOff>
      <xdr:row>41</xdr:row>
      <xdr:rowOff>104140</xdr:rowOff>
    </xdr:to>
    <xdr:sp macro="" textlink="">
      <xdr:nvSpPr>
        <xdr:cNvPr id="73" name="楕円 72">
          <a:extLst>
            <a:ext uri="{FF2B5EF4-FFF2-40B4-BE49-F238E27FC236}">
              <a16:creationId xmlns:a16="http://schemas.microsoft.com/office/drawing/2014/main" id="{F03799F5-48C6-411F-82F6-F266792FFFEC}"/>
            </a:ext>
          </a:extLst>
        </xdr:cNvPr>
        <xdr:cNvSpPr/>
      </xdr:nvSpPr>
      <xdr:spPr>
        <a:xfrm>
          <a:off x="4124325" y="66509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88917</xdr:rowOff>
    </xdr:from>
    <xdr:ext cx="405111" cy="259045"/>
    <xdr:sp macro="" textlink="">
      <xdr:nvSpPr>
        <xdr:cNvPr id="74" name="【道路】&#10;有形固定資産減価償却率該当値テキスト">
          <a:extLst>
            <a:ext uri="{FF2B5EF4-FFF2-40B4-BE49-F238E27FC236}">
              <a16:creationId xmlns:a16="http://schemas.microsoft.com/office/drawing/2014/main" id="{5B37F7E1-6F5C-46EB-8108-05EF4A6FAB67}"/>
            </a:ext>
          </a:extLst>
        </xdr:cNvPr>
        <xdr:cNvSpPr txBox="1"/>
      </xdr:nvSpPr>
      <xdr:spPr>
        <a:xfrm>
          <a:off x="4219575"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635</xdr:rowOff>
    </xdr:from>
    <xdr:to>
      <xdr:col>20</xdr:col>
      <xdr:colOff>38100</xdr:colOff>
      <xdr:row>41</xdr:row>
      <xdr:rowOff>102235</xdr:rowOff>
    </xdr:to>
    <xdr:sp macro="" textlink="">
      <xdr:nvSpPr>
        <xdr:cNvPr id="75" name="楕円 74">
          <a:extLst>
            <a:ext uri="{FF2B5EF4-FFF2-40B4-BE49-F238E27FC236}">
              <a16:creationId xmlns:a16="http://schemas.microsoft.com/office/drawing/2014/main" id="{C728F1D9-55CD-4F08-9F70-94A25F35A2B2}"/>
            </a:ext>
          </a:extLst>
        </xdr:cNvPr>
        <xdr:cNvSpPr/>
      </xdr:nvSpPr>
      <xdr:spPr>
        <a:xfrm>
          <a:off x="3381375" y="66490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51435</xdr:rowOff>
    </xdr:from>
    <xdr:to>
      <xdr:col>24</xdr:col>
      <xdr:colOff>63500</xdr:colOff>
      <xdr:row>41</xdr:row>
      <xdr:rowOff>53340</xdr:rowOff>
    </xdr:to>
    <xdr:cxnSp macro="">
      <xdr:nvCxnSpPr>
        <xdr:cNvPr id="76" name="直線コネクタ 75">
          <a:extLst>
            <a:ext uri="{FF2B5EF4-FFF2-40B4-BE49-F238E27FC236}">
              <a16:creationId xmlns:a16="http://schemas.microsoft.com/office/drawing/2014/main" id="{A3F4A9FF-CAFE-4D7F-9796-F12C9C807DCE}"/>
            </a:ext>
          </a:extLst>
        </xdr:cNvPr>
        <xdr:cNvCxnSpPr/>
      </xdr:nvCxnSpPr>
      <xdr:spPr>
        <a:xfrm>
          <a:off x="3429000" y="6696710"/>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12065</xdr:rowOff>
    </xdr:from>
    <xdr:to>
      <xdr:col>15</xdr:col>
      <xdr:colOff>101600</xdr:colOff>
      <xdr:row>41</xdr:row>
      <xdr:rowOff>113665</xdr:rowOff>
    </xdr:to>
    <xdr:sp macro="" textlink="">
      <xdr:nvSpPr>
        <xdr:cNvPr id="77" name="楕円 76">
          <a:extLst>
            <a:ext uri="{FF2B5EF4-FFF2-40B4-BE49-F238E27FC236}">
              <a16:creationId xmlns:a16="http://schemas.microsoft.com/office/drawing/2014/main" id="{71ED1B35-E9EB-442C-8743-D9D7832BDE77}"/>
            </a:ext>
          </a:extLst>
        </xdr:cNvPr>
        <xdr:cNvSpPr/>
      </xdr:nvSpPr>
      <xdr:spPr>
        <a:xfrm>
          <a:off x="2571750" y="665734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51435</xdr:rowOff>
    </xdr:from>
    <xdr:to>
      <xdr:col>19</xdr:col>
      <xdr:colOff>177800</xdr:colOff>
      <xdr:row>41</xdr:row>
      <xdr:rowOff>62865</xdr:rowOff>
    </xdr:to>
    <xdr:cxnSp macro="">
      <xdr:nvCxnSpPr>
        <xdr:cNvPr id="78" name="直線コネクタ 77">
          <a:extLst>
            <a:ext uri="{FF2B5EF4-FFF2-40B4-BE49-F238E27FC236}">
              <a16:creationId xmlns:a16="http://schemas.microsoft.com/office/drawing/2014/main" id="{77422DFB-3F46-44EE-8E5F-8AC6E74AB7F0}"/>
            </a:ext>
          </a:extLst>
        </xdr:cNvPr>
        <xdr:cNvCxnSpPr/>
      </xdr:nvCxnSpPr>
      <xdr:spPr>
        <a:xfrm flipV="1">
          <a:off x="2619375" y="6696710"/>
          <a:ext cx="80962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52070</xdr:rowOff>
    </xdr:from>
    <xdr:to>
      <xdr:col>10</xdr:col>
      <xdr:colOff>165100</xdr:colOff>
      <xdr:row>41</xdr:row>
      <xdr:rowOff>153670</xdr:rowOff>
    </xdr:to>
    <xdr:sp macro="" textlink="">
      <xdr:nvSpPr>
        <xdr:cNvPr id="79" name="楕円 78">
          <a:extLst>
            <a:ext uri="{FF2B5EF4-FFF2-40B4-BE49-F238E27FC236}">
              <a16:creationId xmlns:a16="http://schemas.microsoft.com/office/drawing/2014/main" id="{2483C9AD-258A-434C-8FD5-7233B0963A12}"/>
            </a:ext>
          </a:extLst>
        </xdr:cNvPr>
        <xdr:cNvSpPr/>
      </xdr:nvSpPr>
      <xdr:spPr>
        <a:xfrm>
          <a:off x="1781175" y="66973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62865</xdr:rowOff>
    </xdr:from>
    <xdr:to>
      <xdr:col>15</xdr:col>
      <xdr:colOff>50800</xdr:colOff>
      <xdr:row>41</xdr:row>
      <xdr:rowOff>102870</xdr:rowOff>
    </xdr:to>
    <xdr:cxnSp macro="">
      <xdr:nvCxnSpPr>
        <xdr:cNvPr id="80" name="直線コネクタ 79">
          <a:extLst>
            <a:ext uri="{FF2B5EF4-FFF2-40B4-BE49-F238E27FC236}">
              <a16:creationId xmlns:a16="http://schemas.microsoft.com/office/drawing/2014/main" id="{C4714469-30D9-4B0A-A7FE-9F02F962314D}"/>
            </a:ext>
          </a:extLst>
        </xdr:cNvPr>
        <xdr:cNvCxnSpPr/>
      </xdr:nvCxnSpPr>
      <xdr:spPr>
        <a:xfrm flipV="1">
          <a:off x="1828800" y="6714490"/>
          <a:ext cx="79057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53975</xdr:rowOff>
    </xdr:from>
    <xdr:to>
      <xdr:col>6</xdr:col>
      <xdr:colOff>38100</xdr:colOff>
      <xdr:row>41</xdr:row>
      <xdr:rowOff>155575</xdr:rowOff>
    </xdr:to>
    <xdr:sp macro="" textlink="">
      <xdr:nvSpPr>
        <xdr:cNvPr id="81" name="楕円 80">
          <a:extLst>
            <a:ext uri="{FF2B5EF4-FFF2-40B4-BE49-F238E27FC236}">
              <a16:creationId xmlns:a16="http://schemas.microsoft.com/office/drawing/2014/main" id="{A6C58BDF-398E-4A5D-BCD9-2ED0F9FC154F}"/>
            </a:ext>
          </a:extLst>
        </xdr:cNvPr>
        <xdr:cNvSpPr/>
      </xdr:nvSpPr>
      <xdr:spPr>
        <a:xfrm>
          <a:off x="981075" y="67024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102870</xdr:rowOff>
    </xdr:from>
    <xdr:to>
      <xdr:col>10</xdr:col>
      <xdr:colOff>114300</xdr:colOff>
      <xdr:row>41</xdr:row>
      <xdr:rowOff>104775</xdr:rowOff>
    </xdr:to>
    <xdr:cxnSp macro="">
      <xdr:nvCxnSpPr>
        <xdr:cNvPr id="82" name="直線コネクタ 81">
          <a:extLst>
            <a:ext uri="{FF2B5EF4-FFF2-40B4-BE49-F238E27FC236}">
              <a16:creationId xmlns:a16="http://schemas.microsoft.com/office/drawing/2014/main" id="{56100D05-6F66-4C4A-ADA6-4916BD4A265F}"/>
            </a:ext>
          </a:extLst>
        </xdr:cNvPr>
        <xdr:cNvCxnSpPr/>
      </xdr:nvCxnSpPr>
      <xdr:spPr>
        <a:xfrm flipV="1">
          <a:off x="1028700" y="675449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F5009D7-0524-4A94-B055-DA4B7C6AC44A}"/>
            </a:ext>
          </a:extLst>
        </xdr:cNvPr>
        <xdr:cNvSpPr txBox="1"/>
      </xdr:nvSpPr>
      <xdr:spPr>
        <a:xfrm>
          <a:off x="3239144" y="5979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D5079309-0AE1-4C7F-82AF-45F36718A69A}"/>
            </a:ext>
          </a:extLst>
        </xdr:cNvPr>
        <xdr:cNvSpPr txBox="1"/>
      </xdr:nvSpPr>
      <xdr:spPr>
        <a:xfrm>
          <a:off x="24390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876325C1-0422-4156-ACA4-4BE1D8FB7E63}"/>
            </a:ext>
          </a:extLst>
        </xdr:cNvPr>
        <xdr:cNvSpPr txBox="1"/>
      </xdr:nvSpPr>
      <xdr:spPr>
        <a:xfrm>
          <a:off x="1648469"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6" name="n_4aveValue【道路】&#10;有形固定資産減価償却率">
          <a:extLst>
            <a:ext uri="{FF2B5EF4-FFF2-40B4-BE49-F238E27FC236}">
              <a16:creationId xmlns:a16="http://schemas.microsoft.com/office/drawing/2014/main" id="{55731F18-FC07-4FDF-A2C4-341E0462A160}"/>
            </a:ext>
          </a:extLst>
        </xdr:cNvPr>
        <xdr:cNvSpPr txBox="1"/>
      </xdr:nvSpPr>
      <xdr:spPr>
        <a:xfrm>
          <a:off x="848369" y="5962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93362</xdr:rowOff>
    </xdr:from>
    <xdr:ext cx="405111" cy="259045"/>
    <xdr:sp macro="" textlink="">
      <xdr:nvSpPr>
        <xdr:cNvPr id="87" name="n_1mainValue【道路】&#10;有形固定資産減価償却率">
          <a:extLst>
            <a:ext uri="{FF2B5EF4-FFF2-40B4-BE49-F238E27FC236}">
              <a16:creationId xmlns:a16="http://schemas.microsoft.com/office/drawing/2014/main" id="{66DF4B91-245D-4794-B01B-543A4E0CB30C}"/>
            </a:ext>
          </a:extLst>
        </xdr:cNvPr>
        <xdr:cNvSpPr txBox="1"/>
      </xdr:nvSpPr>
      <xdr:spPr>
        <a:xfrm>
          <a:off x="3239144" y="674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130CA69A-20AE-46AA-AC8B-92EF2BD296FC}"/>
            </a:ext>
          </a:extLst>
        </xdr:cNvPr>
        <xdr:cNvSpPr txBox="1"/>
      </xdr:nvSpPr>
      <xdr:spPr>
        <a:xfrm>
          <a:off x="24390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144797</xdr:rowOff>
    </xdr:from>
    <xdr:ext cx="405111" cy="259045"/>
    <xdr:sp macro="" textlink="">
      <xdr:nvSpPr>
        <xdr:cNvPr id="89" name="n_3mainValue【道路】&#10;有形固定資産減価償却率">
          <a:extLst>
            <a:ext uri="{FF2B5EF4-FFF2-40B4-BE49-F238E27FC236}">
              <a16:creationId xmlns:a16="http://schemas.microsoft.com/office/drawing/2014/main" id="{B8AEBDD0-AC50-4572-BCD4-1A0D9B1CB61F}"/>
            </a:ext>
          </a:extLst>
        </xdr:cNvPr>
        <xdr:cNvSpPr txBox="1"/>
      </xdr:nvSpPr>
      <xdr:spPr>
        <a:xfrm>
          <a:off x="1648469" y="6790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146702</xdr:rowOff>
    </xdr:from>
    <xdr:ext cx="405111" cy="259045"/>
    <xdr:sp macro="" textlink="">
      <xdr:nvSpPr>
        <xdr:cNvPr id="90" name="n_4mainValue【道路】&#10;有形固定資産減価償却率">
          <a:extLst>
            <a:ext uri="{FF2B5EF4-FFF2-40B4-BE49-F238E27FC236}">
              <a16:creationId xmlns:a16="http://schemas.microsoft.com/office/drawing/2014/main" id="{A60903A4-F54C-4CB4-B562-DE3B9143BE35}"/>
            </a:ext>
          </a:extLst>
        </xdr:cNvPr>
        <xdr:cNvSpPr txBox="1"/>
      </xdr:nvSpPr>
      <xdr:spPr>
        <a:xfrm>
          <a:off x="848369" y="6791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5507377-C084-4B0B-9490-352344524996}"/>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820E1A5-BF6D-4E9A-B2B9-CA395C55A1E5}"/>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8597694-C857-4BB0-AD33-6999E6EFCBE8}"/>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052644E-FF25-4756-A286-B9D9139CB21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B4C93EB-EB32-469E-B066-880144093B1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3363803-79AB-42C8-A127-4BDC2CA4711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464711D-FA40-4ACB-A075-6A2621B5ACB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923E6CE-04BD-4635-9CC9-E7D2AACB5725}"/>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0F3AED1-807C-4EAA-93BC-45D84A426B73}"/>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8F4AFBE-AFAF-44FF-BD0E-2FF98C1D3E3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A8E617F-A60C-4AE2-A83C-A92ACBE3396D}"/>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84E5BA1-6EFF-46CD-992D-21EADC5536C5}"/>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EDDB9CFC-189E-412A-B272-8FDAA1FE6773}"/>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D2765E80-543E-41B8-B873-FBD28C9B600F}"/>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E0077241-E76F-4D69-AAE1-18806CA5E611}"/>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2111ABE6-92FA-4C8E-BE61-322893E91B5B}"/>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C780718-EFC1-42D8-B6DC-9A65E7447B2A}"/>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B8E75EEA-B71D-40EC-8ECB-0A9AC2D9704F}"/>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0B101AE-BCDE-4844-B232-80BEB504BDC7}"/>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CBFB4325-EC1A-4608-8BE5-ED10C2ACAD97}"/>
            </a:ext>
          </a:extLst>
        </xdr:cNvPr>
        <xdr:cNvSpPr txBox="1"/>
      </xdr:nvSpPr>
      <xdr:spPr>
        <a:xfrm>
          <a:off x="54212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F86DC83-7F55-482B-A966-AF16351650EE}"/>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369E1E2-5FCF-45C0-958C-FDD88CA85F13}"/>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43BF174-5061-4A5C-A9EA-AD3A97ED0B82}"/>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7435A26-06BA-447D-BB15-4DD882F915C1}"/>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4652AA6-723E-473C-ACBF-489ACF763EC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FA59CD8-478C-41DC-8CA8-51E26A60086C}"/>
            </a:ext>
          </a:extLst>
        </xdr:cNvPr>
        <xdr:cNvCxnSpPr/>
      </xdr:nvCxnSpPr>
      <xdr:spPr>
        <a:xfrm flipV="1">
          <a:off x="9429115" y="5517065"/>
          <a:ext cx="0" cy="133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E3A3CA10-70D8-45D8-803D-4A6FEEE1D01F}"/>
            </a:ext>
          </a:extLst>
        </xdr:cNvPr>
        <xdr:cNvSpPr txBox="1"/>
      </xdr:nvSpPr>
      <xdr:spPr>
        <a:xfrm>
          <a:off x="9467850" y="686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C6F804C2-2E68-4FE6-8379-D47A620C2020}"/>
            </a:ext>
          </a:extLst>
        </xdr:cNvPr>
        <xdr:cNvCxnSpPr/>
      </xdr:nvCxnSpPr>
      <xdr:spPr>
        <a:xfrm>
          <a:off x="9363075" y="68561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4C5DC23F-09F9-4CF7-89F7-B2400D67DA61}"/>
            </a:ext>
          </a:extLst>
        </xdr:cNvPr>
        <xdr:cNvSpPr txBox="1"/>
      </xdr:nvSpPr>
      <xdr:spPr>
        <a:xfrm>
          <a:off x="9467850" y="531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266A0100-5F02-47F0-9A2C-85F1F902C0E2}"/>
            </a:ext>
          </a:extLst>
        </xdr:cNvPr>
        <xdr:cNvCxnSpPr/>
      </xdr:nvCxnSpPr>
      <xdr:spPr>
        <a:xfrm>
          <a:off x="9363075" y="55170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E155223A-BFED-407B-B9BC-C1DB8407CA22}"/>
            </a:ext>
          </a:extLst>
        </xdr:cNvPr>
        <xdr:cNvSpPr txBox="1"/>
      </xdr:nvSpPr>
      <xdr:spPr>
        <a:xfrm>
          <a:off x="9467850" y="6362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819DF771-EF3F-47EE-91C0-654106976949}"/>
            </a:ext>
          </a:extLst>
        </xdr:cNvPr>
        <xdr:cNvSpPr/>
      </xdr:nvSpPr>
      <xdr:spPr>
        <a:xfrm>
          <a:off x="9401175" y="649788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A2F189A2-624E-4990-AD4F-7636B6DDFD8F}"/>
            </a:ext>
          </a:extLst>
        </xdr:cNvPr>
        <xdr:cNvSpPr/>
      </xdr:nvSpPr>
      <xdr:spPr>
        <a:xfrm>
          <a:off x="8639175" y="651321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06661B6C-0539-4C54-B4BD-1BBE9E90653A}"/>
            </a:ext>
          </a:extLst>
        </xdr:cNvPr>
        <xdr:cNvSpPr/>
      </xdr:nvSpPr>
      <xdr:spPr>
        <a:xfrm>
          <a:off x="7839075" y="65166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75F9AE75-27A4-4918-8625-51467C58049C}"/>
            </a:ext>
          </a:extLst>
        </xdr:cNvPr>
        <xdr:cNvSpPr/>
      </xdr:nvSpPr>
      <xdr:spPr>
        <a:xfrm>
          <a:off x="7029450" y="65176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F0360988-EED3-4EAE-9464-92976C7FD88F}"/>
            </a:ext>
          </a:extLst>
        </xdr:cNvPr>
        <xdr:cNvSpPr/>
      </xdr:nvSpPr>
      <xdr:spPr>
        <a:xfrm>
          <a:off x="6238875" y="653652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7080AE6-FC6A-450B-B7B4-6F82011C25F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F3CB5E8-DD37-482E-8BB6-BFD4BF32CE23}"/>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10BC6E6-CE41-4A64-8069-C1065FA5FCB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F9F5A47-E7D6-4F7E-85CF-ADD6255A3E0E}"/>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6019B17-A9E3-43B7-8B76-1D1AF6E2CBD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169635</xdr:rowOff>
    </xdr:from>
    <xdr:to>
      <xdr:col>55</xdr:col>
      <xdr:colOff>50800</xdr:colOff>
      <xdr:row>42</xdr:row>
      <xdr:rowOff>99785</xdr:rowOff>
    </xdr:to>
    <xdr:sp macro="" textlink="">
      <xdr:nvSpPr>
        <xdr:cNvPr id="132" name="楕円 131">
          <a:extLst>
            <a:ext uri="{FF2B5EF4-FFF2-40B4-BE49-F238E27FC236}">
              <a16:creationId xmlns:a16="http://schemas.microsoft.com/office/drawing/2014/main" id="{C958877A-F5CB-4272-8B65-06BBAF839004}"/>
            </a:ext>
          </a:extLst>
        </xdr:cNvPr>
        <xdr:cNvSpPr/>
      </xdr:nvSpPr>
      <xdr:spPr>
        <a:xfrm>
          <a:off x="9401175" y="6808560"/>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84562</xdr:rowOff>
    </xdr:from>
    <xdr:ext cx="469744" cy="259045"/>
    <xdr:sp macro="" textlink="">
      <xdr:nvSpPr>
        <xdr:cNvPr id="133" name="【道路】&#10;一人当たり延長該当値テキスト">
          <a:extLst>
            <a:ext uri="{FF2B5EF4-FFF2-40B4-BE49-F238E27FC236}">
              <a16:creationId xmlns:a16="http://schemas.microsoft.com/office/drawing/2014/main" id="{E95C4107-6862-4603-BC98-29DF7C07E6D0}"/>
            </a:ext>
          </a:extLst>
        </xdr:cNvPr>
        <xdr:cNvSpPr txBox="1"/>
      </xdr:nvSpPr>
      <xdr:spPr>
        <a:xfrm>
          <a:off x="9467850" y="673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169680</xdr:rowOff>
    </xdr:from>
    <xdr:to>
      <xdr:col>50</xdr:col>
      <xdr:colOff>165100</xdr:colOff>
      <xdr:row>42</xdr:row>
      <xdr:rowOff>99830</xdr:rowOff>
    </xdr:to>
    <xdr:sp macro="" textlink="">
      <xdr:nvSpPr>
        <xdr:cNvPr id="134" name="楕円 133">
          <a:extLst>
            <a:ext uri="{FF2B5EF4-FFF2-40B4-BE49-F238E27FC236}">
              <a16:creationId xmlns:a16="http://schemas.microsoft.com/office/drawing/2014/main" id="{FD13FA30-B120-4FCB-BC0D-9A7E3024FCD6}"/>
            </a:ext>
          </a:extLst>
        </xdr:cNvPr>
        <xdr:cNvSpPr/>
      </xdr:nvSpPr>
      <xdr:spPr>
        <a:xfrm>
          <a:off x="8639175" y="68086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48985</xdr:rowOff>
    </xdr:from>
    <xdr:to>
      <xdr:col>55</xdr:col>
      <xdr:colOff>0</xdr:colOff>
      <xdr:row>42</xdr:row>
      <xdr:rowOff>49030</xdr:rowOff>
    </xdr:to>
    <xdr:cxnSp macro="">
      <xdr:nvCxnSpPr>
        <xdr:cNvPr id="135" name="直線コネクタ 134">
          <a:extLst>
            <a:ext uri="{FF2B5EF4-FFF2-40B4-BE49-F238E27FC236}">
              <a16:creationId xmlns:a16="http://schemas.microsoft.com/office/drawing/2014/main" id="{E1E929A7-4B90-4273-9A6A-BA2798E757E5}"/>
            </a:ext>
          </a:extLst>
        </xdr:cNvPr>
        <xdr:cNvCxnSpPr/>
      </xdr:nvCxnSpPr>
      <xdr:spPr>
        <a:xfrm flipV="1">
          <a:off x="8686800" y="6856185"/>
          <a:ext cx="74295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169701</xdr:rowOff>
    </xdr:from>
    <xdr:to>
      <xdr:col>46</xdr:col>
      <xdr:colOff>38100</xdr:colOff>
      <xdr:row>42</xdr:row>
      <xdr:rowOff>99851</xdr:rowOff>
    </xdr:to>
    <xdr:sp macro="" textlink="">
      <xdr:nvSpPr>
        <xdr:cNvPr id="136" name="楕円 135">
          <a:extLst>
            <a:ext uri="{FF2B5EF4-FFF2-40B4-BE49-F238E27FC236}">
              <a16:creationId xmlns:a16="http://schemas.microsoft.com/office/drawing/2014/main" id="{D06DC948-5705-4E9A-BD2D-E4BB505AE891}"/>
            </a:ext>
          </a:extLst>
        </xdr:cNvPr>
        <xdr:cNvSpPr/>
      </xdr:nvSpPr>
      <xdr:spPr>
        <a:xfrm>
          <a:off x="7839075" y="68086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49030</xdr:rowOff>
    </xdr:from>
    <xdr:to>
      <xdr:col>50</xdr:col>
      <xdr:colOff>114300</xdr:colOff>
      <xdr:row>42</xdr:row>
      <xdr:rowOff>49051</xdr:rowOff>
    </xdr:to>
    <xdr:cxnSp macro="">
      <xdr:nvCxnSpPr>
        <xdr:cNvPr id="137" name="直線コネクタ 136">
          <a:extLst>
            <a:ext uri="{FF2B5EF4-FFF2-40B4-BE49-F238E27FC236}">
              <a16:creationId xmlns:a16="http://schemas.microsoft.com/office/drawing/2014/main" id="{A0DC4EB8-9EC8-47E1-8F92-F7AC357D0475}"/>
            </a:ext>
          </a:extLst>
        </xdr:cNvPr>
        <xdr:cNvCxnSpPr/>
      </xdr:nvCxnSpPr>
      <xdr:spPr>
        <a:xfrm flipV="1">
          <a:off x="7886700" y="6856230"/>
          <a:ext cx="8001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169669</xdr:rowOff>
    </xdr:from>
    <xdr:to>
      <xdr:col>41</xdr:col>
      <xdr:colOff>101600</xdr:colOff>
      <xdr:row>42</xdr:row>
      <xdr:rowOff>99819</xdr:rowOff>
    </xdr:to>
    <xdr:sp macro="" textlink="">
      <xdr:nvSpPr>
        <xdr:cNvPr id="138" name="楕円 137">
          <a:extLst>
            <a:ext uri="{FF2B5EF4-FFF2-40B4-BE49-F238E27FC236}">
              <a16:creationId xmlns:a16="http://schemas.microsoft.com/office/drawing/2014/main" id="{3D71B8B6-B2A6-4A7E-B826-0A33EDD1CA09}"/>
            </a:ext>
          </a:extLst>
        </xdr:cNvPr>
        <xdr:cNvSpPr/>
      </xdr:nvSpPr>
      <xdr:spPr>
        <a:xfrm>
          <a:off x="7029450" y="680859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49019</xdr:rowOff>
    </xdr:from>
    <xdr:to>
      <xdr:col>45</xdr:col>
      <xdr:colOff>177800</xdr:colOff>
      <xdr:row>42</xdr:row>
      <xdr:rowOff>49051</xdr:rowOff>
    </xdr:to>
    <xdr:cxnSp macro="">
      <xdr:nvCxnSpPr>
        <xdr:cNvPr id="139" name="直線コネクタ 138">
          <a:extLst>
            <a:ext uri="{FF2B5EF4-FFF2-40B4-BE49-F238E27FC236}">
              <a16:creationId xmlns:a16="http://schemas.microsoft.com/office/drawing/2014/main" id="{E2935D79-04EB-47C0-B952-D2BF66B7DA84}"/>
            </a:ext>
          </a:extLst>
        </xdr:cNvPr>
        <xdr:cNvCxnSpPr/>
      </xdr:nvCxnSpPr>
      <xdr:spPr>
        <a:xfrm>
          <a:off x="7077075" y="6856219"/>
          <a:ext cx="809625"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374</xdr:rowOff>
    </xdr:from>
    <xdr:to>
      <xdr:col>36</xdr:col>
      <xdr:colOff>165100</xdr:colOff>
      <xdr:row>42</xdr:row>
      <xdr:rowOff>101974</xdr:rowOff>
    </xdr:to>
    <xdr:sp macro="" textlink="">
      <xdr:nvSpPr>
        <xdr:cNvPr id="140" name="楕円 139">
          <a:extLst>
            <a:ext uri="{FF2B5EF4-FFF2-40B4-BE49-F238E27FC236}">
              <a16:creationId xmlns:a16="http://schemas.microsoft.com/office/drawing/2014/main" id="{1FE1ABBF-DD71-4761-88A6-5121F4A0171C}"/>
            </a:ext>
          </a:extLst>
        </xdr:cNvPr>
        <xdr:cNvSpPr/>
      </xdr:nvSpPr>
      <xdr:spPr>
        <a:xfrm>
          <a:off x="6238875" y="681074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49019</xdr:rowOff>
    </xdr:from>
    <xdr:to>
      <xdr:col>41</xdr:col>
      <xdr:colOff>50800</xdr:colOff>
      <xdr:row>42</xdr:row>
      <xdr:rowOff>51174</xdr:rowOff>
    </xdr:to>
    <xdr:cxnSp macro="">
      <xdr:nvCxnSpPr>
        <xdr:cNvPr id="141" name="直線コネクタ 140">
          <a:extLst>
            <a:ext uri="{FF2B5EF4-FFF2-40B4-BE49-F238E27FC236}">
              <a16:creationId xmlns:a16="http://schemas.microsoft.com/office/drawing/2014/main" id="{E0F4B49E-A354-4F58-B905-C965FA9BF15D}"/>
            </a:ext>
          </a:extLst>
        </xdr:cNvPr>
        <xdr:cNvCxnSpPr/>
      </xdr:nvCxnSpPr>
      <xdr:spPr>
        <a:xfrm flipV="1">
          <a:off x="6286500" y="6856219"/>
          <a:ext cx="790575" cy="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F8B9C774-E43C-48EF-AA6A-E9D1DAA2FBEA}"/>
            </a:ext>
          </a:extLst>
        </xdr:cNvPr>
        <xdr:cNvSpPr txBox="1"/>
      </xdr:nvSpPr>
      <xdr:spPr>
        <a:xfrm>
          <a:off x="8429136" y="630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1D7A1B10-6E38-43CC-A185-35EE17384F5C}"/>
            </a:ext>
          </a:extLst>
        </xdr:cNvPr>
        <xdr:cNvSpPr txBox="1"/>
      </xdr:nvSpPr>
      <xdr:spPr>
        <a:xfrm>
          <a:off x="7648086" y="630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94B015B4-D96A-4C2B-A272-FA6AC9EC714A}"/>
            </a:ext>
          </a:extLst>
        </xdr:cNvPr>
        <xdr:cNvSpPr txBox="1"/>
      </xdr:nvSpPr>
      <xdr:spPr>
        <a:xfrm>
          <a:off x="6847986" y="631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AE3BDACB-68B2-43AB-B50D-53E9160411F4}"/>
            </a:ext>
          </a:extLst>
        </xdr:cNvPr>
        <xdr:cNvSpPr txBox="1"/>
      </xdr:nvSpPr>
      <xdr:spPr>
        <a:xfrm>
          <a:off x="6038361" y="632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90957</xdr:rowOff>
    </xdr:from>
    <xdr:ext cx="469744" cy="259045"/>
    <xdr:sp macro="" textlink="">
      <xdr:nvSpPr>
        <xdr:cNvPr id="146" name="n_1mainValue【道路】&#10;一人当たり延長">
          <a:extLst>
            <a:ext uri="{FF2B5EF4-FFF2-40B4-BE49-F238E27FC236}">
              <a16:creationId xmlns:a16="http://schemas.microsoft.com/office/drawing/2014/main" id="{DC72BBD4-41C7-4A0B-81E7-0080FA5D4A31}"/>
            </a:ext>
          </a:extLst>
        </xdr:cNvPr>
        <xdr:cNvSpPr txBox="1"/>
      </xdr:nvSpPr>
      <xdr:spPr>
        <a:xfrm>
          <a:off x="8458277" y="689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90978</xdr:rowOff>
    </xdr:from>
    <xdr:ext cx="469744" cy="259045"/>
    <xdr:sp macro="" textlink="">
      <xdr:nvSpPr>
        <xdr:cNvPr id="147" name="n_2mainValue【道路】&#10;一人当たり延長">
          <a:extLst>
            <a:ext uri="{FF2B5EF4-FFF2-40B4-BE49-F238E27FC236}">
              <a16:creationId xmlns:a16="http://schemas.microsoft.com/office/drawing/2014/main" id="{644D71A4-2730-40B4-8B0E-10C31CBF8E0E}"/>
            </a:ext>
          </a:extLst>
        </xdr:cNvPr>
        <xdr:cNvSpPr txBox="1"/>
      </xdr:nvSpPr>
      <xdr:spPr>
        <a:xfrm>
          <a:off x="7677227" y="6898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90946</xdr:rowOff>
    </xdr:from>
    <xdr:ext cx="469744" cy="259045"/>
    <xdr:sp macro="" textlink="">
      <xdr:nvSpPr>
        <xdr:cNvPr id="148" name="n_3mainValue【道路】&#10;一人当たり延長">
          <a:extLst>
            <a:ext uri="{FF2B5EF4-FFF2-40B4-BE49-F238E27FC236}">
              <a16:creationId xmlns:a16="http://schemas.microsoft.com/office/drawing/2014/main" id="{A910996F-A63F-4184-A15B-B8E7B20D9978}"/>
            </a:ext>
          </a:extLst>
        </xdr:cNvPr>
        <xdr:cNvSpPr txBox="1"/>
      </xdr:nvSpPr>
      <xdr:spPr>
        <a:xfrm>
          <a:off x="6867602" y="689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93101</xdr:rowOff>
    </xdr:from>
    <xdr:ext cx="469744" cy="259045"/>
    <xdr:sp macro="" textlink="">
      <xdr:nvSpPr>
        <xdr:cNvPr id="149" name="n_4mainValue【道路】&#10;一人当たり延長">
          <a:extLst>
            <a:ext uri="{FF2B5EF4-FFF2-40B4-BE49-F238E27FC236}">
              <a16:creationId xmlns:a16="http://schemas.microsoft.com/office/drawing/2014/main" id="{982B096F-0931-4F18-82DC-42CD3F6786C4}"/>
            </a:ext>
          </a:extLst>
        </xdr:cNvPr>
        <xdr:cNvSpPr txBox="1"/>
      </xdr:nvSpPr>
      <xdr:spPr>
        <a:xfrm>
          <a:off x="6067502" y="690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F401820-64AF-4C87-972F-AB57AF76F07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6F3B50F-99C2-49FA-8E3E-110E8B6D560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FF671F49-D7CF-42E6-A7EC-AC5F2D7260A2}"/>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45B0B5F-C3F3-474E-9B9C-3FAD88B73A86}"/>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EEBD8263-4DB1-409B-88F8-F47125B3569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C249D1D6-DA2D-4B37-BE1B-BDF2D71840D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F10249C2-E9DD-4756-B55E-CF5CE0969B3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847FAA09-8B06-4E86-A65D-4A47CFA8C8DA}"/>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7C36753-E275-4339-96BE-F9A9F28D1B0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3183774-7C2B-434D-B999-77D72D8ADF53}"/>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C68B649-172E-483C-A4ED-21FE6761B3F7}"/>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4D33C0A-E182-4342-9DA8-AFB6FA976A6E}"/>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F24337AA-5A77-42E2-82A9-CFF16EDCE3D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DF62D74C-BFAE-4C45-A39A-F82F0945DF2E}"/>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C1D6DF41-1361-4204-A1A6-8DCFEF274AE0}"/>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EC341A3-CDB6-4B82-B7D2-56C145833AC2}"/>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CF383B50-686B-4460-8F77-046CC23DE4F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4BA9CD7-30A3-4ECC-BD46-78D6B48763DF}"/>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55D21D1-5BED-48BB-89C2-561503BF0FA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4A7C61B4-7CA3-4370-BB64-731A3CBEF9A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BFCD7906-1C6B-4D93-A745-6523F0AFBC5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BFCF51B-0581-48D9-8A3C-718DF55D3315}"/>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5AACCD25-6C9A-4086-BA7D-A6DCB3478BDF}"/>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C39893D-8850-46F6-8580-A5CD4F2C012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A7158A2-BAF1-41BA-87DA-B8568F11876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0DE6D2B-A870-4498-99D7-035E731D5217}"/>
            </a:ext>
          </a:extLst>
        </xdr:cNvPr>
        <xdr:cNvCxnSpPr/>
      </xdr:nvCxnSpPr>
      <xdr:spPr>
        <a:xfrm flipV="1">
          <a:off x="4180840" y="9011738"/>
          <a:ext cx="0" cy="1388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F666A99-65EC-4F00-90FB-58D02DB4C022}"/>
            </a:ext>
          </a:extLst>
        </xdr:cNvPr>
        <xdr:cNvSpPr txBox="1"/>
      </xdr:nvSpPr>
      <xdr:spPr>
        <a:xfrm>
          <a:off x="4219575" y="10404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18BADD2E-4EBA-4273-9C4C-064AB29CC7BB}"/>
            </a:ext>
          </a:extLst>
        </xdr:cNvPr>
        <xdr:cNvCxnSpPr/>
      </xdr:nvCxnSpPr>
      <xdr:spPr>
        <a:xfrm>
          <a:off x="4105275" y="104005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FE249514-E5D2-4E9A-A537-B7252B632D80}"/>
            </a:ext>
          </a:extLst>
        </xdr:cNvPr>
        <xdr:cNvSpPr txBox="1"/>
      </xdr:nvSpPr>
      <xdr:spPr>
        <a:xfrm>
          <a:off x="4219575" y="8799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B27592E1-D5B9-4266-9DF9-E6D90C3578B7}"/>
            </a:ext>
          </a:extLst>
        </xdr:cNvPr>
        <xdr:cNvCxnSpPr/>
      </xdr:nvCxnSpPr>
      <xdr:spPr>
        <a:xfrm>
          <a:off x="4105275" y="9011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811A953D-C0CB-4323-8EF9-DD794F055A14}"/>
            </a:ext>
          </a:extLst>
        </xdr:cNvPr>
        <xdr:cNvSpPr txBox="1"/>
      </xdr:nvSpPr>
      <xdr:spPr>
        <a:xfrm>
          <a:off x="4219575" y="99550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AF8AB62E-040F-41F2-B5C4-37A1CFB951F6}"/>
            </a:ext>
          </a:extLst>
        </xdr:cNvPr>
        <xdr:cNvSpPr/>
      </xdr:nvSpPr>
      <xdr:spPr>
        <a:xfrm>
          <a:off x="4124325" y="997984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1BE898F6-F1EE-4FE6-8EF5-A64E358702E6}"/>
            </a:ext>
          </a:extLst>
        </xdr:cNvPr>
        <xdr:cNvSpPr/>
      </xdr:nvSpPr>
      <xdr:spPr>
        <a:xfrm>
          <a:off x="3381375" y="99699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0D72C52-D7E3-4B1C-9266-78A89F613BE6}"/>
            </a:ext>
          </a:extLst>
        </xdr:cNvPr>
        <xdr:cNvSpPr/>
      </xdr:nvSpPr>
      <xdr:spPr>
        <a:xfrm>
          <a:off x="2571750" y="99635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AFAF56D6-E26A-4EEC-806E-277B0C418F61}"/>
            </a:ext>
          </a:extLst>
        </xdr:cNvPr>
        <xdr:cNvSpPr/>
      </xdr:nvSpPr>
      <xdr:spPr>
        <a:xfrm>
          <a:off x="1781175" y="995217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E8650F22-BA36-4A78-8CE1-2C945302A8D6}"/>
            </a:ext>
          </a:extLst>
        </xdr:cNvPr>
        <xdr:cNvSpPr/>
      </xdr:nvSpPr>
      <xdr:spPr>
        <a:xfrm>
          <a:off x="981075" y="99325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E09B74F-E30E-4C7E-8FF5-E3AA202F3199}"/>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D21F798-EB03-4AD6-B311-4C4848EBDF0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E04A59D-ED5A-4585-9030-755F43FF845A}"/>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760D740-629E-4CCD-9E56-35CB2535968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CDC130C-F97A-4557-A245-2263FCC9A89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3084</xdr:rowOff>
    </xdr:from>
    <xdr:to>
      <xdr:col>24</xdr:col>
      <xdr:colOff>114300</xdr:colOff>
      <xdr:row>56</xdr:row>
      <xdr:rowOff>104684</xdr:rowOff>
    </xdr:to>
    <xdr:sp macro="" textlink="">
      <xdr:nvSpPr>
        <xdr:cNvPr id="191" name="楕円 190">
          <a:extLst>
            <a:ext uri="{FF2B5EF4-FFF2-40B4-BE49-F238E27FC236}">
              <a16:creationId xmlns:a16="http://schemas.microsoft.com/office/drawing/2014/main" id="{31DD338A-3DAC-4C20-8356-7978726A908B}"/>
            </a:ext>
          </a:extLst>
        </xdr:cNvPr>
        <xdr:cNvSpPr/>
      </xdr:nvSpPr>
      <xdr:spPr>
        <a:xfrm>
          <a:off x="4124325" y="908040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25961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CC0ED97-3E52-4C93-AA7F-AA3E1FA00B20}"/>
            </a:ext>
          </a:extLst>
        </xdr:cNvPr>
        <xdr:cNvSpPr txBox="1"/>
      </xdr:nvSpPr>
      <xdr:spPr>
        <a:xfrm>
          <a:off x="4219575" y="8944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146776</xdr:rowOff>
    </xdr:from>
    <xdr:to>
      <xdr:col>20</xdr:col>
      <xdr:colOff>38100</xdr:colOff>
      <xdr:row>56</xdr:row>
      <xdr:rowOff>76926</xdr:rowOff>
    </xdr:to>
    <xdr:sp macro="" textlink="">
      <xdr:nvSpPr>
        <xdr:cNvPr id="193" name="楕円 192">
          <a:extLst>
            <a:ext uri="{FF2B5EF4-FFF2-40B4-BE49-F238E27FC236}">
              <a16:creationId xmlns:a16="http://schemas.microsoft.com/office/drawing/2014/main" id="{DC3D827C-68C8-4BD8-B44A-20E984DE3440}"/>
            </a:ext>
          </a:extLst>
        </xdr:cNvPr>
        <xdr:cNvSpPr/>
      </xdr:nvSpPr>
      <xdr:spPr>
        <a:xfrm>
          <a:off x="3381375" y="90590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26126</xdr:rowOff>
    </xdr:from>
    <xdr:to>
      <xdr:col>24</xdr:col>
      <xdr:colOff>63500</xdr:colOff>
      <xdr:row>56</xdr:row>
      <xdr:rowOff>53884</xdr:rowOff>
    </xdr:to>
    <xdr:cxnSp macro="">
      <xdr:nvCxnSpPr>
        <xdr:cNvPr id="194" name="直線コネクタ 193">
          <a:extLst>
            <a:ext uri="{FF2B5EF4-FFF2-40B4-BE49-F238E27FC236}">
              <a16:creationId xmlns:a16="http://schemas.microsoft.com/office/drawing/2014/main" id="{35EB6800-99BD-4C23-8FF3-426F7296D1D1}"/>
            </a:ext>
          </a:extLst>
        </xdr:cNvPr>
        <xdr:cNvCxnSpPr/>
      </xdr:nvCxnSpPr>
      <xdr:spPr>
        <a:xfrm>
          <a:off x="3429000" y="9106626"/>
          <a:ext cx="752475"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119017</xdr:rowOff>
    </xdr:from>
    <xdr:to>
      <xdr:col>15</xdr:col>
      <xdr:colOff>101600</xdr:colOff>
      <xdr:row>56</xdr:row>
      <xdr:rowOff>49167</xdr:rowOff>
    </xdr:to>
    <xdr:sp macro="" textlink="">
      <xdr:nvSpPr>
        <xdr:cNvPr id="195" name="楕円 194">
          <a:extLst>
            <a:ext uri="{FF2B5EF4-FFF2-40B4-BE49-F238E27FC236}">
              <a16:creationId xmlns:a16="http://schemas.microsoft.com/office/drawing/2014/main" id="{122D5BD3-B230-48C0-90D6-2E03A926E21B}"/>
            </a:ext>
          </a:extLst>
        </xdr:cNvPr>
        <xdr:cNvSpPr/>
      </xdr:nvSpPr>
      <xdr:spPr>
        <a:xfrm>
          <a:off x="2571750" y="903759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169817</xdr:rowOff>
    </xdr:from>
    <xdr:to>
      <xdr:col>19</xdr:col>
      <xdr:colOff>177800</xdr:colOff>
      <xdr:row>56</xdr:row>
      <xdr:rowOff>26126</xdr:rowOff>
    </xdr:to>
    <xdr:cxnSp macro="">
      <xdr:nvCxnSpPr>
        <xdr:cNvPr id="196" name="直線コネクタ 195">
          <a:extLst>
            <a:ext uri="{FF2B5EF4-FFF2-40B4-BE49-F238E27FC236}">
              <a16:creationId xmlns:a16="http://schemas.microsoft.com/office/drawing/2014/main" id="{06D0AA62-124C-4521-91FE-184A6D4973B9}"/>
            </a:ext>
          </a:extLst>
        </xdr:cNvPr>
        <xdr:cNvCxnSpPr/>
      </xdr:nvCxnSpPr>
      <xdr:spPr>
        <a:xfrm>
          <a:off x="2619375" y="9075692"/>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91259</xdr:rowOff>
    </xdr:from>
    <xdr:to>
      <xdr:col>10</xdr:col>
      <xdr:colOff>165100</xdr:colOff>
      <xdr:row>56</xdr:row>
      <xdr:rowOff>21409</xdr:rowOff>
    </xdr:to>
    <xdr:sp macro="" textlink="">
      <xdr:nvSpPr>
        <xdr:cNvPr id="197" name="楕円 196">
          <a:extLst>
            <a:ext uri="{FF2B5EF4-FFF2-40B4-BE49-F238E27FC236}">
              <a16:creationId xmlns:a16="http://schemas.microsoft.com/office/drawing/2014/main" id="{1667C54C-5AE9-4FEA-B6DA-86555EB5108A}"/>
            </a:ext>
          </a:extLst>
        </xdr:cNvPr>
        <xdr:cNvSpPr/>
      </xdr:nvSpPr>
      <xdr:spPr>
        <a:xfrm>
          <a:off x="1781175" y="90034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142059</xdr:rowOff>
    </xdr:from>
    <xdr:to>
      <xdr:col>15</xdr:col>
      <xdr:colOff>50800</xdr:colOff>
      <xdr:row>55</xdr:row>
      <xdr:rowOff>169817</xdr:rowOff>
    </xdr:to>
    <xdr:cxnSp macro="">
      <xdr:nvCxnSpPr>
        <xdr:cNvPr id="198" name="直線コネクタ 197">
          <a:extLst>
            <a:ext uri="{FF2B5EF4-FFF2-40B4-BE49-F238E27FC236}">
              <a16:creationId xmlns:a16="http://schemas.microsoft.com/office/drawing/2014/main" id="{D0811962-ACD5-407A-A704-4A8652A772C4}"/>
            </a:ext>
          </a:extLst>
        </xdr:cNvPr>
        <xdr:cNvCxnSpPr/>
      </xdr:nvCxnSpPr>
      <xdr:spPr>
        <a:xfrm>
          <a:off x="1828800" y="9060634"/>
          <a:ext cx="790575" cy="1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63500</xdr:rowOff>
    </xdr:from>
    <xdr:to>
      <xdr:col>6</xdr:col>
      <xdr:colOff>38100</xdr:colOff>
      <xdr:row>55</xdr:row>
      <xdr:rowOff>165100</xdr:rowOff>
    </xdr:to>
    <xdr:sp macro="" textlink="">
      <xdr:nvSpPr>
        <xdr:cNvPr id="199" name="楕円 198">
          <a:extLst>
            <a:ext uri="{FF2B5EF4-FFF2-40B4-BE49-F238E27FC236}">
              <a16:creationId xmlns:a16="http://schemas.microsoft.com/office/drawing/2014/main" id="{629ED0FB-C45D-490D-8237-976F279734CD}"/>
            </a:ext>
          </a:extLst>
        </xdr:cNvPr>
        <xdr:cNvSpPr/>
      </xdr:nvSpPr>
      <xdr:spPr>
        <a:xfrm>
          <a:off x="981075" y="8982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114300</xdr:rowOff>
    </xdr:from>
    <xdr:to>
      <xdr:col>10</xdr:col>
      <xdr:colOff>114300</xdr:colOff>
      <xdr:row>55</xdr:row>
      <xdr:rowOff>142059</xdr:rowOff>
    </xdr:to>
    <xdr:cxnSp macro="">
      <xdr:nvCxnSpPr>
        <xdr:cNvPr id="200" name="直線コネクタ 199">
          <a:extLst>
            <a:ext uri="{FF2B5EF4-FFF2-40B4-BE49-F238E27FC236}">
              <a16:creationId xmlns:a16="http://schemas.microsoft.com/office/drawing/2014/main" id="{27D2432C-CAE4-41B5-95FA-1D230C98AAA7}"/>
            </a:ext>
          </a:extLst>
        </xdr:cNvPr>
        <xdr:cNvCxnSpPr/>
      </xdr:nvCxnSpPr>
      <xdr:spPr>
        <a:xfrm>
          <a:off x="1028700" y="9029700"/>
          <a:ext cx="800100"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C4AAEFD8-E71D-4F14-8281-36B14E0AA8F4}"/>
            </a:ext>
          </a:extLst>
        </xdr:cNvPr>
        <xdr:cNvSpPr txBox="1"/>
      </xdr:nvSpPr>
      <xdr:spPr>
        <a:xfrm>
          <a:off x="3239144" y="10049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38902A2-0263-4A0B-8AA7-B63D1F2CF516}"/>
            </a:ext>
          </a:extLst>
        </xdr:cNvPr>
        <xdr:cNvSpPr txBox="1"/>
      </xdr:nvSpPr>
      <xdr:spPr>
        <a:xfrm>
          <a:off x="2439044" y="1004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FA5B4EDF-3D27-4D49-8946-43093C0B8E14}"/>
            </a:ext>
          </a:extLst>
        </xdr:cNvPr>
        <xdr:cNvSpPr txBox="1"/>
      </xdr:nvSpPr>
      <xdr:spPr>
        <a:xfrm>
          <a:off x="1648469"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807477AE-DF90-4C00-8078-45230A9F7D4B}"/>
            </a:ext>
          </a:extLst>
        </xdr:cNvPr>
        <xdr:cNvSpPr txBox="1"/>
      </xdr:nvSpPr>
      <xdr:spPr>
        <a:xfrm>
          <a:off x="848369" y="10031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54</xdr:row>
      <xdr:rowOff>93453</xdr:rowOff>
    </xdr:from>
    <xdr:ext cx="340478" cy="259045"/>
    <xdr:sp macro="" textlink="">
      <xdr:nvSpPr>
        <xdr:cNvPr id="205" name="n_1mainValue【橋りょう・トンネル】&#10;有形固定資産減価償却率">
          <a:extLst>
            <a:ext uri="{FF2B5EF4-FFF2-40B4-BE49-F238E27FC236}">
              <a16:creationId xmlns:a16="http://schemas.microsoft.com/office/drawing/2014/main" id="{C57244AE-4AD1-4D2B-8EAA-58CC8E41688E}"/>
            </a:ext>
          </a:extLst>
        </xdr:cNvPr>
        <xdr:cNvSpPr txBox="1"/>
      </xdr:nvSpPr>
      <xdr:spPr>
        <a:xfrm>
          <a:off x="3258761" y="88469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54</xdr:row>
      <xdr:rowOff>65694</xdr:rowOff>
    </xdr:from>
    <xdr:ext cx="340478" cy="259045"/>
    <xdr:sp macro="" textlink="">
      <xdr:nvSpPr>
        <xdr:cNvPr id="206" name="n_2mainValue【橋りょう・トンネル】&#10;有形固定資産減価償却率">
          <a:extLst>
            <a:ext uri="{FF2B5EF4-FFF2-40B4-BE49-F238E27FC236}">
              <a16:creationId xmlns:a16="http://schemas.microsoft.com/office/drawing/2014/main" id="{EE75BF0D-8443-4101-865C-682E5A65FC00}"/>
            </a:ext>
          </a:extLst>
        </xdr:cNvPr>
        <xdr:cNvSpPr txBox="1"/>
      </xdr:nvSpPr>
      <xdr:spPr>
        <a:xfrm>
          <a:off x="2468186" y="88223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54</xdr:row>
      <xdr:rowOff>37936</xdr:rowOff>
    </xdr:from>
    <xdr:ext cx="340478" cy="259045"/>
    <xdr:sp macro="" textlink="">
      <xdr:nvSpPr>
        <xdr:cNvPr id="207" name="n_3mainValue【橋りょう・トンネル】&#10;有形固定資産減価償却率">
          <a:extLst>
            <a:ext uri="{FF2B5EF4-FFF2-40B4-BE49-F238E27FC236}">
              <a16:creationId xmlns:a16="http://schemas.microsoft.com/office/drawing/2014/main" id="{045B2705-A280-4EF9-8B42-27955D9CECDE}"/>
            </a:ext>
          </a:extLst>
        </xdr:cNvPr>
        <xdr:cNvSpPr txBox="1"/>
      </xdr:nvSpPr>
      <xdr:spPr>
        <a:xfrm>
          <a:off x="1677611" y="87914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54</xdr:row>
      <xdr:rowOff>10177</xdr:rowOff>
    </xdr:from>
    <xdr:ext cx="340478" cy="259045"/>
    <xdr:sp macro="" textlink="">
      <xdr:nvSpPr>
        <xdr:cNvPr id="208" name="n_4mainValue【橋りょう・トンネル】&#10;有形固定資産減価償却率">
          <a:extLst>
            <a:ext uri="{FF2B5EF4-FFF2-40B4-BE49-F238E27FC236}">
              <a16:creationId xmlns:a16="http://schemas.microsoft.com/office/drawing/2014/main" id="{ED7F04E8-99B6-46E6-8824-69CD972B0B2E}"/>
            </a:ext>
          </a:extLst>
        </xdr:cNvPr>
        <xdr:cNvSpPr txBox="1"/>
      </xdr:nvSpPr>
      <xdr:spPr>
        <a:xfrm>
          <a:off x="867986" y="8760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40060CE4-2D4F-49E8-B76C-F33912467B98}"/>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464B2649-399D-43E7-96FE-4DECEA9CF9E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8B5C085-63A7-4281-87CC-1A69151A1B7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BCFF086-E800-42E8-B21B-90715264FE11}"/>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B6CAA1F-0284-478C-83B1-698C5A6ADF7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B2D6D8F-70C5-4016-94BA-ACF1884F3B7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B1F16CA-3373-45EA-B4E4-0DEB30671EE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16F0E99D-D9DE-482A-AD5D-5C100691384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A901F6E-88DA-4211-A448-A0D4BE13F75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B054CA2-E717-4EF9-BD61-D1E9905927F2}"/>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DB7B0A1-3E77-4205-8D69-FE2A334D31BA}"/>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EB675AC1-983C-41C0-AF1D-34AADAF69344}"/>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0901562-B114-47FF-8B3F-41CD60E25CD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459319E-8EAF-44C1-ACF3-DCB0F24A225A}"/>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611BAEB3-316B-4310-8454-FA9F63B1A71A}"/>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ED24355A-7A33-4642-AB2B-48890950C998}"/>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CC573AA3-8EDA-44D6-8DFE-5CB9321BB3F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CE328976-8B36-4DCD-B51B-7A630FD82831}"/>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85F39DD-BFD0-46B7-A2B5-BA50195D64E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E6DE1ED-69EA-4C00-BBD8-A3D887A6323D}"/>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96FD22D-677B-4E3F-B84F-7E01492429A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9CFE255-ADCC-475D-9038-404A5C80CED3}"/>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75292EF-4786-49BA-AD9E-4CBE281F101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36111946-7133-44A3-A4A4-6483DA876339}"/>
            </a:ext>
          </a:extLst>
        </xdr:cNvPr>
        <xdr:cNvCxnSpPr/>
      </xdr:nvCxnSpPr>
      <xdr:spPr>
        <a:xfrm flipV="1">
          <a:off x="9429115" y="9013300"/>
          <a:ext cx="0" cy="143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ACE54EB-06AE-454E-9107-8D3571B20DA5}"/>
            </a:ext>
          </a:extLst>
        </xdr:cNvPr>
        <xdr:cNvSpPr txBox="1"/>
      </xdr:nvSpPr>
      <xdr:spPr>
        <a:xfrm>
          <a:off x="9467850" y="1045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FEC53C52-62F4-4A1E-957C-DAB8D9100FB3}"/>
            </a:ext>
          </a:extLst>
        </xdr:cNvPr>
        <xdr:cNvCxnSpPr/>
      </xdr:nvCxnSpPr>
      <xdr:spPr>
        <a:xfrm>
          <a:off x="9363075" y="104483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AE97D07-2893-43CD-AC9B-D8C50217549E}"/>
            </a:ext>
          </a:extLst>
        </xdr:cNvPr>
        <xdr:cNvSpPr txBox="1"/>
      </xdr:nvSpPr>
      <xdr:spPr>
        <a:xfrm>
          <a:off x="9467850" y="88012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4182E5B5-C2DD-47D7-9555-DC4177938177}"/>
            </a:ext>
          </a:extLst>
        </xdr:cNvPr>
        <xdr:cNvCxnSpPr/>
      </xdr:nvCxnSpPr>
      <xdr:spPr>
        <a:xfrm>
          <a:off x="9363075" y="90133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BB6CB85-A55B-4002-891B-387BD0A456E0}"/>
            </a:ext>
          </a:extLst>
        </xdr:cNvPr>
        <xdr:cNvSpPr txBox="1"/>
      </xdr:nvSpPr>
      <xdr:spPr>
        <a:xfrm>
          <a:off x="9467850" y="100614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EF2A46D1-CCA5-41FD-9BEA-CC7E010E89D1}"/>
            </a:ext>
          </a:extLst>
        </xdr:cNvPr>
        <xdr:cNvSpPr/>
      </xdr:nvSpPr>
      <xdr:spPr>
        <a:xfrm>
          <a:off x="9401175" y="10210012"/>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8FBBE338-4095-4F41-8F49-694BA40ECC68}"/>
            </a:ext>
          </a:extLst>
        </xdr:cNvPr>
        <xdr:cNvSpPr/>
      </xdr:nvSpPr>
      <xdr:spPr>
        <a:xfrm>
          <a:off x="8639175" y="1021119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E56746E7-F4D4-4787-A93A-FC6F1CA36017}"/>
            </a:ext>
          </a:extLst>
        </xdr:cNvPr>
        <xdr:cNvSpPr/>
      </xdr:nvSpPr>
      <xdr:spPr>
        <a:xfrm>
          <a:off x="7839075" y="1021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F6E318FB-920E-41EF-B169-5E58A91751AD}"/>
            </a:ext>
          </a:extLst>
        </xdr:cNvPr>
        <xdr:cNvSpPr/>
      </xdr:nvSpPr>
      <xdr:spPr>
        <a:xfrm>
          <a:off x="7029450" y="102136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02A105E8-541F-4CD0-9534-1CD35ECAF5A5}"/>
            </a:ext>
          </a:extLst>
        </xdr:cNvPr>
        <xdr:cNvSpPr/>
      </xdr:nvSpPr>
      <xdr:spPr>
        <a:xfrm>
          <a:off x="6238875" y="10221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DD46A31-BF38-4CD4-B7E7-5550EE25C5FD}"/>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2BE41B5-6F7C-4951-B2C8-AF7E5833BB4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1683FE6-D9EB-40D5-AFA5-0BB1085BAC1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21BAC7C-E9A2-4CEB-BA1E-35722681F36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EE45680-09D8-4542-A84D-04D3BEDA47E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24532</xdr:rowOff>
    </xdr:from>
    <xdr:to>
      <xdr:col>55</xdr:col>
      <xdr:colOff>50800</xdr:colOff>
      <xdr:row>64</xdr:row>
      <xdr:rowOff>126132</xdr:rowOff>
    </xdr:to>
    <xdr:sp macro="" textlink="">
      <xdr:nvSpPr>
        <xdr:cNvPr id="248" name="楕円 247">
          <a:extLst>
            <a:ext uri="{FF2B5EF4-FFF2-40B4-BE49-F238E27FC236}">
              <a16:creationId xmlns:a16="http://schemas.microsoft.com/office/drawing/2014/main" id="{1C2D3C82-8875-4A16-AA52-0F42A1AD7A02}"/>
            </a:ext>
          </a:extLst>
        </xdr:cNvPr>
        <xdr:cNvSpPr/>
      </xdr:nvSpPr>
      <xdr:spPr>
        <a:xfrm>
          <a:off x="9401175" y="10400432"/>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110909</xdr:rowOff>
    </xdr:from>
    <xdr:ext cx="469744" cy="259045"/>
    <xdr:sp macro="" textlink="">
      <xdr:nvSpPr>
        <xdr:cNvPr id="249" name="【橋りょう・トンネル】&#10;一人当たり有形固定資産（償却資産）額該当値テキスト">
          <a:extLst>
            <a:ext uri="{FF2B5EF4-FFF2-40B4-BE49-F238E27FC236}">
              <a16:creationId xmlns:a16="http://schemas.microsoft.com/office/drawing/2014/main" id="{CEB464A6-D860-4D21-98FD-56C58A31B477}"/>
            </a:ext>
          </a:extLst>
        </xdr:cNvPr>
        <xdr:cNvSpPr txBox="1"/>
      </xdr:nvSpPr>
      <xdr:spPr>
        <a:xfrm>
          <a:off x="9467850" y="10318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24533</xdr:rowOff>
    </xdr:from>
    <xdr:to>
      <xdr:col>50</xdr:col>
      <xdr:colOff>165100</xdr:colOff>
      <xdr:row>64</xdr:row>
      <xdr:rowOff>126133</xdr:rowOff>
    </xdr:to>
    <xdr:sp macro="" textlink="">
      <xdr:nvSpPr>
        <xdr:cNvPr id="250" name="楕円 249">
          <a:extLst>
            <a:ext uri="{FF2B5EF4-FFF2-40B4-BE49-F238E27FC236}">
              <a16:creationId xmlns:a16="http://schemas.microsoft.com/office/drawing/2014/main" id="{BAFC1597-99D3-4F14-A1CC-8924A6709FB6}"/>
            </a:ext>
          </a:extLst>
        </xdr:cNvPr>
        <xdr:cNvSpPr/>
      </xdr:nvSpPr>
      <xdr:spPr>
        <a:xfrm>
          <a:off x="8639175" y="104004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75332</xdr:rowOff>
    </xdr:from>
    <xdr:to>
      <xdr:col>55</xdr:col>
      <xdr:colOff>0</xdr:colOff>
      <xdr:row>64</xdr:row>
      <xdr:rowOff>75333</xdr:rowOff>
    </xdr:to>
    <xdr:cxnSp macro="">
      <xdr:nvCxnSpPr>
        <xdr:cNvPr id="251" name="直線コネクタ 250">
          <a:extLst>
            <a:ext uri="{FF2B5EF4-FFF2-40B4-BE49-F238E27FC236}">
              <a16:creationId xmlns:a16="http://schemas.microsoft.com/office/drawing/2014/main" id="{1AD8E1E6-9D98-40B4-B1DA-52B984BE1211}"/>
            </a:ext>
          </a:extLst>
        </xdr:cNvPr>
        <xdr:cNvCxnSpPr/>
      </xdr:nvCxnSpPr>
      <xdr:spPr>
        <a:xfrm flipV="1">
          <a:off x="8686800" y="10448057"/>
          <a:ext cx="74295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24533</xdr:rowOff>
    </xdr:from>
    <xdr:to>
      <xdr:col>46</xdr:col>
      <xdr:colOff>38100</xdr:colOff>
      <xdr:row>64</xdr:row>
      <xdr:rowOff>126133</xdr:rowOff>
    </xdr:to>
    <xdr:sp macro="" textlink="">
      <xdr:nvSpPr>
        <xdr:cNvPr id="252" name="楕円 251">
          <a:extLst>
            <a:ext uri="{FF2B5EF4-FFF2-40B4-BE49-F238E27FC236}">
              <a16:creationId xmlns:a16="http://schemas.microsoft.com/office/drawing/2014/main" id="{47459F57-0CDD-409C-8B8A-86B5CBC54961}"/>
            </a:ext>
          </a:extLst>
        </xdr:cNvPr>
        <xdr:cNvSpPr/>
      </xdr:nvSpPr>
      <xdr:spPr>
        <a:xfrm>
          <a:off x="7839075" y="104004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75333</xdr:rowOff>
    </xdr:from>
    <xdr:to>
      <xdr:col>50</xdr:col>
      <xdr:colOff>114300</xdr:colOff>
      <xdr:row>64</xdr:row>
      <xdr:rowOff>75333</xdr:rowOff>
    </xdr:to>
    <xdr:cxnSp macro="">
      <xdr:nvCxnSpPr>
        <xdr:cNvPr id="253" name="直線コネクタ 252">
          <a:extLst>
            <a:ext uri="{FF2B5EF4-FFF2-40B4-BE49-F238E27FC236}">
              <a16:creationId xmlns:a16="http://schemas.microsoft.com/office/drawing/2014/main" id="{ED22A46B-ADCF-4C9E-BF56-146BAD466C0C}"/>
            </a:ext>
          </a:extLst>
        </xdr:cNvPr>
        <xdr:cNvCxnSpPr/>
      </xdr:nvCxnSpPr>
      <xdr:spPr>
        <a:xfrm flipV="1">
          <a:off x="7886700" y="1044805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24533</xdr:rowOff>
    </xdr:from>
    <xdr:to>
      <xdr:col>41</xdr:col>
      <xdr:colOff>101600</xdr:colOff>
      <xdr:row>64</xdr:row>
      <xdr:rowOff>126133</xdr:rowOff>
    </xdr:to>
    <xdr:sp macro="" textlink="">
      <xdr:nvSpPr>
        <xdr:cNvPr id="254" name="楕円 253">
          <a:extLst>
            <a:ext uri="{FF2B5EF4-FFF2-40B4-BE49-F238E27FC236}">
              <a16:creationId xmlns:a16="http://schemas.microsoft.com/office/drawing/2014/main" id="{35A241DC-9F4F-4D0F-A083-6D22E8DA7C21}"/>
            </a:ext>
          </a:extLst>
        </xdr:cNvPr>
        <xdr:cNvSpPr/>
      </xdr:nvSpPr>
      <xdr:spPr>
        <a:xfrm>
          <a:off x="7029450" y="1040043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75333</xdr:rowOff>
    </xdr:from>
    <xdr:to>
      <xdr:col>45</xdr:col>
      <xdr:colOff>177800</xdr:colOff>
      <xdr:row>64</xdr:row>
      <xdr:rowOff>75333</xdr:rowOff>
    </xdr:to>
    <xdr:cxnSp macro="">
      <xdr:nvCxnSpPr>
        <xdr:cNvPr id="255" name="直線コネクタ 254">
          <a:extLst>
            <a:ext uri="{FF2B5EF4-FFF2-40B4-BE49-F238E27FC236}">
              <a16:creationId xmlns:a16="http://schemas.microsoft.com/office/drawing/2014/main" id="{B6961DFD-292B-429C-884A-65936C7102D8}"/>
            </a:ext>
          </a:extLst>
        </xdr:cNvPr>
        <xdr:cNvCxnSpPr/>
      </xdr:nvCxnSpPr>
      <xdr:spPr>
        <a:xfrm>
          <a:off x="7077075" y="10448058"/>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24547</xdr:rowOff>
    </xdr:from>
    <xdr:to>
      <xdr:col>36</xdr:col>
      <xdr:colOff>165100</xdr:colOff>
      <xdr:row>64</xdr:row>
      <xdr:rowOff>126147</xdr:rowOff>
    </xdr:to>
    <xdr:sp macro="" textlink="">
      <xdr:nvSpPr>
        <xdr:cNvPr id="256" name="楕円 255">
          <a:extLst>
            <a:ext uri="{FF2B5EF4-FFF2-40B4-BE49-F238E27FC236}">
              <a16:creationId xmlns:a16="http://schemas.microsoft.com/office/drawing/2014/main" id="{3A5C792A-8E0A-47E8-BC5C-DCD6607D795B}"/>
            </a:ext>
          </a:extLst>
        </xdr:cNvPr>
        <xdr:cNvSpPr/>
      </xdr:nvSpPr>
      <xdr:spPr>
        <a:xfrm>
          <a:off x="6238875" y="104004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75333</xdr:rowOff>
    </xdr:from>
    <xdr:to>
      <xdr:col>41</xdr:col>
      <xdr:colOff>50800</xdr:colOff>
      <xdr:row>64</xdr:row>
      <xdr:rowOff>75347</xdr:rowOff>
    </xdr:to>
    <xdr:cxnSp macro="">
      <xdr:nvCxnSpPr>
        <xdr:cNvPr id="257" name="直線コネクタ 256">
          <a:extLst>
            <a:ext uri="{FF2B5EF4-FFF2-40B4-BE49-F238E27FC236}">
              <a16:creationId xmlns:a16="http://schemas.microsoft.com/office/drawing/2014/main" id="{C4BDC9F3-2B15-4C1B-B4A1-9D325A4DF5A8}"/>
            </a:ext>
          </a:extLst>
        </xdr:cNvPr>
        <xdr:cNvCxnSpPr/>
      </xdr:nvCxnSpPr>
      <xdr:spPr>
        <a:xfrm flipV="1">
          <a:off x="6286500" y="10448058"/>
          <a:ext cx="790575"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CA0E490-2FED-4A34-B8FB-2EA65874785E}"/>
            </a:ext>
          </a:extLst>
        </xdr:cNvPr>
        <xdr:cNvSpPr txBox="1"/>
      </xdr:nvSpPr>
      <xdr:spPr>
        <a:xfrm>
          <a:off x="8399995" y="9989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B1CA2E2-7A4D-435D-84A2-664AF8058BF0}"/>
            </a:ext>
          </a:extLst>
        </xdr:cNvPr>
        <xdr:cNvSpPr txBox="1"/>
      </xdr:nvSpPr>
      <xdr:spPr>
        <a:xfrm>
          <a:off x="7609420" y="10008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CF545BD-C4D5-4CDC-8A70-5B8145CC3110}"/>
            </a:ext>
          </a:extLst>
        </xdr:cNvPr>
        <xdr:cNvSpPr txBox="1"/>
      </xdr:nvSpPr>
      <xdr:spPr>
        <a:xfrm>
          <a:off x="6818845" y="10011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F09CF89-8045-4BFC-9ACB-5E54BBF70CF9}"/>
            </a:ext>
          </a:extLst>
        </xdr:cNvPr>
        <xdr:cNvSpPr txBox="1"/>
      </xdr:nvSpPr>
      <xdr:spPr>
        <a:xfrm>
          <a:off x="6009220" y="10009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64</xdr:row>
      <xdr:rowOff>117260</xdr:rowOff>
    </xdr:from>
    <xdr:ext cx="469744" cy="259045"/>
    <xdr:sp macro="" textlink="">
      <xdr:nvSpPr>
        <xdr:cNvPr id="262" name="n_1mainValue【橋りょう・トンネル】&#10;一人当たり有形固定資産（償却資産）額">
          <a:extLst>
            <a:ext uri="{FF2B5EF4-FFF2-40B4-BE49-F238E27FC236}">
              <a16:creationId xmlns:a16="http://schemas.microsoft.com/office/drawing/2014/main" id="{D39BB32E-49D9-48BC-AD7B-6C88B40B826C}"/>
            </a:ext>
          </a:extLst>
        </xdr:cNvPr>
        <xdr:cNvSpPr txBox="1"/>
      </xdr:nvSpPr>
      <xdr:spPr>
        <a:xfrm>
          <a:off x="8458278" y="1048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64</xdr:row>
      <xdr:rowOff>117260</xdr:rowOff>
    </xdr:from>
    <xdr:ext cx="469744" cy="259045"/>
    <xdr:sp macro="" textlink="">
      <xdr:nvSpPr>
        <xdr:cNvPr id="263" name="n_2mainValue【橋りょう・トンネル】&#10;一人当たり有形固定資産（償却資産）額">
          <a:extLst>
            <a:ext uri="{FF2B5EF4-FFF2-40B4-BE49-F238E27FC236}">
              <a16:creationId xmlns:a16="http://schemas.microsoft.com/office/drawing/2014/main" id="{5271C6E6-7509-46E0-941B-FE51E72A37A3}"/>
            </a:ext>
          </a:extLst>
        </xdr:cNvPr>
        <xdr:cNvSpPr txBox="1"/>
      </xdr:nvSpPr>
      <xdr:spPr>
        <a:xfrm>
          <a:off x="7677228" y="1048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64</xdr:row>
      <xdr:rowOff>117260</xdr:rowOff>
    </xdr:from>
    <xdr:ext cx="469744" cy="259045"/>
    <xdr:sp macro="" textlink="">
      <xdr:nvSpPr>
        <xdr:cNvPr id="264" name="n_3mainValue【橋りょう・トンネル】&#10;一人当たり有形固定資産（償却資産）額">
          <a:extLst>
            <a:ext uri="{FF2B5EF4-FFF2-40B4-BE49-F238E27FC236}">
              <a16:creationId xmlns:a16="http://schemas.microsoft.com/office/drawing/2014/main" id="{674FF5B8-3117-445D-BCF1-24E389B16D96}"/>
            </a:ext>
          </a:extLst>
        </xdr:cNvPr>
        <xdr:cNvSpPr txBox="1"/>
      </xdr:nvSpPr>
      <xdr:spPr>
        <a:xfrm>
          <a:off x="6867603" y="1048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117274</xdr:rowOff>
    </xdr:from>
    <xdr:ext cx="469744" cy="259045"/>
    <xdr:sp macro="" textlink="">
      <xdr:nvSpPr>
        <xdr:cNvPr id="265" name="n_4mainValue【橋りょう・トンネル】&#10;一人当たり有形固定資産（償却資産）額">
          <a:extLst>
            <a:ext uri="{FF2B5EF4-FFF2-40B4-BE49-F238E27FC236}">
              <a16:creationId xmlns:a16="http://schemas.microsoft.com/office/drawing/2014/main" id="{1B3F74A8-1942-405B-A0CC-A86B5E6989B3}"/>
            </a:ext>
          </a:extLst>
        </xdr:cNvPr>
        <xdr:cNvSpPr txBox="1"/>
      </xdr:nvSpPr>
      <xdr:spPr>
        <a:xfrm>
          <a:off x="6067503" y="10489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6E810D9-3392-4E0B-9FE0-BABD2E223D8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FBF41F9E-9B23-4996-873C-7ECF184AB28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1A48A49-8705-458A-89E3-614E36CA27B1}"/>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865AD237-4815-4942-AE4F-147C773BAC74}"/>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5189405-16FE-47AB-B51D-FC4E01050D0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C84C866-0BA0-49D6-8FEE-D487853D9B1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0BE0903-C0DD-470F-AE78-88AEF36AF1B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8C39980D-0F56-4C0A-94A8-3A8936B92C8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C3627DE-2068-4652-BD73-03ADB70CE25C}"/>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CE9D314A-DDDD-4F79-AA64-C4419B3A3F5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6914A5AA-4AF3-45A0-B7B6-3DE6D1ADA5A8}"/>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65DBAFC-F19C-4468-9F01-95DBC0E9A564}"/>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75DBAC7-105B-4071-AA5A-0343F01ED43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681A171-DBE3-4C20-8EE0-EE13D614A487}"/>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C69BF93-C725-46B2-8151-E5FEF7D49AF5}"/>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8BC1B1B-C3D6-480C-AA96-3C3B4ACBA17A}"/>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575C745-D787-4688-A77A-C88254195078}"/>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BAAAB65-6038-4035-B8E8-16A762A084D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2A3D8AF1-FF5A-446D-B49C-592DF2766471}"/>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66766DF-BB95-41D4-AD41-C73C954D1F95}"/>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989648B8-F363-40B6-86C1-54894F5E07C6}"/>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393CFEC-7E1E-4745-B009-C7DB55CB5C1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710019E-FCDF-4371-8108-933D98A49D9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2F4EFD66-530F-48F8-AE21-288EF326059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28E8035-F208-4707-99AD-8B006B7410B1}"/>
            </a:ext>
          </a:extLst>
        </xdr:cNvPr>
        <xdr:cNvCxnSpPr/>
      </xdr:nvCxnSpPr>
      <xdr:spPr>
        <a:xfrm flipV="1">
          <a:off x="4180840" y="12708889"/>
          <a:ext cx="0" cy="1340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7FF4858-195A-4393-A817-4F4CBD815423}"/>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6C6026B-B5F9-418B-9F1B-B607AA9FE08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D5FCACD-69FF-48E4-9761-1C562DD6B57A}"/>
            </a:ext>
          </a:extLst>
        </xdr:cNvPr>
        <xdr:cNvSpPr txBox="1"/>
      </xdr:nvSpPr>
      <xdr:spPr>
        <a:xfrm>
          <a:off x="4219575" y="1249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4AFA2C50-9AED-4E7F-87BE-3B65B0A24E6B}"/>
            </a:ext>
          </a:extLst>
        </xdr:cNvPr>
        <xdr:cNvCxnSpPr/>
      </xdr:nvCxnSpPr>
      <xdr:spPr>
        <a:xfrm>
          <a:off x="4105275" y="1270888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6212E95D-03D4-4A7D-A974-C55B96167B94}"/>
            </a:ext>
          </a:extLst>
        </xdr:cNvPr>
        <xdr:cNvSpPr txBox="1"/>
      </xdr:nvSpPr>
      <xdr:spPr>
        <a:xfrm>
          <a:off x="4219575" y="134080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120CF421-F902-4BCF-8BC0-EC9A6F1FAE83}"/>
            </a:ext>
          </a:extLst>
        </xdr:cNvPr>
        <xdr:cNvSpPr/>
      </xdr:nvSpPr>
      <xdr:spPr>
        <a:xfrm>
          <a:off x="4124325" y="134296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03D9E03C-D7B8-4F69-A3FA-B4C7DA77BE79}"/>
            </a:ext>
          </a:extLst>
        </xdr:cNvPr>
        <xdr:cNvSpPr/>
      </xdr:nvSpPr>
      <xdr:spPr>
        <a:xfrm>
          <a:off x="3381375" y="134105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F7F4BB7E-1B27-4809-89D2-5397E607E35A}"/>
            </a:ext>
          </a:extLst>
        </xdr:cNvPr>
        <xdr:cNvSpPr/>
      </xdr:nvSpPr>
      <xdr:spPr>
        <a:xfrm>
          <a:off x="2571750" y="134086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80EE648C-B936-417C-BA30-0F56AF08E617}"/>
            </a:ext>
          </a:extLst>
        </xdr:cNvPr>
        <xdr:cNvSpPr/>
      </xdr:nvSpPr>
      <xdr:spPr>
        <a:xfrm>
          <a:off x="1781175"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0169CCA5-ED32-4F54-B0C3-F7B034086C51}"/>
            </a:ext>
          </a:extLst>
        </xdr:cNvPr>
        <xdr:cNvSpPr/>
      </xdr:nvSpPr>
      <xdr:spPr>
        <a:xfrm>
          <a:off x="981075" y="1335341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687D48E-744A-461D-A65B-0B4FA493C26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81C65AF-D3CF-44AF-B09A-B7B0C780F1D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B008627-8410-4137-8E8D-0E3BA45C8FA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7E3A9BF7-1E8F-4535-A363-B7BCAB016F84}"/>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B4BD951A-9365-431B-91CB-9965E57DDC3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6" name="楕円 305">
          <a:extLst>
            <a:ext uri="{FF2B5EF4-FFF2-40B4-BE49-F238E27FC236}">
              <a16:creationId xmlns:a16="http://schemas.microsoft.com/office/drawing/2014/main" id="{DBFC784E-9B42-467E-B53B-007E2B3509B4}"/>
            </a:ext>
          </a:extLst>
        </xdr:cNvPr>
        <xdr:cNvSpPr/>
      </xdr:nvSpPr>
      <xdr:spPr>
        <a:xfrm>
          <a:off x="4124325" y="132613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FAE0BE2-5299-4B93-B077-B4CB0FEDBF93}"/>
            </a:ext>
          </a:extLst>
        </xdr:cNvPr>
        <xdr:cNvSpPr txBox="1"/>
      </xdr:nvSpPr>
      <xdr:spPr>
        <a:xfrm>
          <a:off x="4219575" y="13125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25400</xdr:rowOff>
    </xdr:from>
    <xdr:to>
      <xdr:col>20</xdr:col>
      <xdr:colOff>38100</xdr:colOff>
      <xdr:row>82</xdr:row>
      <xdr:rowOff>127000</xdr:rowOff>
    </xdr:to>
    <xdr:sp macro="" textlink="">
      <xdr:nvSpPr>
        <xdr:cNvPr id="308" name="楕円 307">
          <a:extLst>
            <a:ext uri="{FF2B5EF4-FFF2-40B4-BE49-F238E27FC236}">
              <a16:creationId xmlns:a16="http://schemas.microsoft.com/office/drawing/2014/main" id="{16DE80C5-C05D-488C-8519-BA03A4354B10}"/>
            </a:ext>
          </a:extLst>
        </xdr:cNvPr>
        <xdr:cNvSpPr/>
      </xdr:nvSpPr>
      <xdr:spPr>
        <a:xfrm>
          <a:off x="3381375" y="13315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15239</xdr:rowOff>
    </xdr:from>
    <xdr:to>
      <xdr:col>24</xdr:col>
      <xdr:colOff>63500</xdr:colOff>
      <xdr:row>82</xdr:row>
      <xdr:rowOff>76200</xdr:rowOff>
    </xdr:to>
    <xdr:cxnSp macro="">
      <xdr:nvCxnSpPr>
        <xdr:cNvPr id="309" name="直線コネクタ 308">
          <a:extLst>
            <a:ext uri="{FF2B5EF4-FFF2-40B4-BE49-F238E27FC236}">
              <a16:creationId xmlns:a16="http://schemas.microsoft.com/office/drawing/2014/main" id="{7244D694-EB55-40C6-B2F9-CD65C54866F3}"/>
            </a:ext>
          </a:extLst>
        </xdr:cNvPr>
        <xdr:cNvCxnSpPr/>
      </xdr:nvCxnSpPr>
      <xdr:spPr>
        <a:xfrm flipV="1">
          <a:off x="3429000" y="13299439"/>
          <a:ext cx="752475" cy="6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170180</xdr:rowOff>
    </xdr:from>
    <xdr:to>
      <xdr:col>15</xdr:col>
      <xdr:colOff>101600</xdr:colOff>
      <xdr:row>82</xdr:row>
      <xdr:rowOff>100330</xdr:rowOff>
    </xdr:to>
    <xdr:sp macro="" textlink="">
      <xdr:nvSpPr>
        <xdr:cNvPr id="310" name="楕円 309">
          <a:extLst>
            <a:ext uri="{FF2B5EF4-FFF2-40B4-BE49-F238E27FC236}">
              <a16:creationId xmlns:a16="http://schemas.microsoft.com/office/drawing/2014/main" id="{8C6AE5D0-DFF4-4F28-8AB7-54A9546C0FA6}"/>
            </a:ext>
          </a:extLst>
        </xdr:cNvPr>
        <xdr:cNvSpPr/>
      </xdr:nvSpPr>
      <xdr:spPr>
        <a:xfrm>
          <a:off x="2571750" y="13286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49530</xdr:rowOff>
    </xdr:from>
    <xdr:to>
      <xdr:col>19</xdr:col>
      <xdr:colOff>177800</xdr:colOff>
      <xdr:row>82</xdr:row>
      <xdr:rowOff>76200</xdr:rowOff>
    </xdr:to>
    <xdr:cxnSp macro="">
      <xdr:nvCxnSpPr>
        <xdr:cNvPr id="311" name="直線コネクタ 310">
          <a:extLst>
            <a:ext uri="{FF2B5EF4-FFF2-40B4-BE49-F238E27FC236}">
              <a16:creationId xmlns:a16="http://schemas.microsoft.com/office/drawing/2014/main" id="{75AB805E-9CE5-4745-9946-1EB4B44563C8}"/>
            </a:ext>
          </a:extLst>
        </xdr:cNvPr>
        <xdr:cNvCxnSpPr/>
      </xdr:nvCxnSpPr>
      <xdr:spPr>
        <a:xfrm>
          <a:off x="2619375" y="13333730"/>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141605</xdr:rowOff>
    </xdr:from>
    <xdr:to>
      <xdr:col>10</xdr:col>
      <xdr:colOff>165100</xdr:colOff>
      <xdr:row>82</xdr:row>
      <xdr:rowOff>71755</xdr:rowOff>
    </xdr:to>
    <xdr:sp macro="" textlink="">
      <xdr:nvSpPr>
        <xdr:cNvPr id="312" name="楕円 311">
          <a:extLst>
            <a:ext uri="{FF2B5EF4-FFF2-40B4-BE49-F238E27FC236}">
              <a16:creationId xmlns:a16="http://schemas.microsoft.com/office/drawing/2014/main" id="{571A0B41-7BEF-411B-A8B6-A194AF740625}"/>
            </a:ext>
          </a:extLst>
        </xdr:cNvPr>
        <xdr:cNvSpPr/>
      </xdr:nvSpPr>
      <xdr:spPr>
        <a:xfrm>
          <a:off x="1781175" y="132702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20955</xdr:rowOff>
    </xdr:from>
    <xdr:to>
      <xdr:col>15</xdr:col>
      <xdr:colOff>50800</xdr:colOff>
      <xdr:row>82</xdr:row>
      <xdr:rowOff>49530</xdr:rowOff>
    </xdr:to>
    <xdr:cxnSp macro="">
      <xdr:nvCxnSpPr>
        <xdr:cNvPr id="313" name="直線コネクタ 312">
          <a:extLst>
            <a:ext uri="{FF2B5EF4-FFF2-40B4-BE49-F238E27FC236}">
              <a16:creationId xmlns:a16="http://schemas.microsoft.com/office/drawing/2014/main" id="{E5211616-13EF-4074-81B4-06C4C04ACE5C}"/>
            </a:ext>
          </a:extLst>
        </xdr:cNvPr>
        <xdr:cNvCxnSpPr/>
      </xdr:nvCxnSpPr>
      <xdr:spPr>
        <a:xfrm>
          <a:off x="1828800" y="13308330"/>
          <a:ext cx="790575"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109220</xdr:rowOff>
    </xdr:from>
    <xdr:to>
      <xdr:col>6</xdr:col>
      <xdr:colOff>38100</xdr:colOff>
      <xdr:row>82</xdr:row>
      <xdr:rowOff>39370</xdr:rowOff>
    </xdr:to>
    <xdr:sp macro="" textlink="">
      <xdr:nvSpPr>
        <xdr:cNvPr id="314" name="楕円 313">
          <a:extLst>
            <a:ext uri="{FF2B5EF4-FFF2-40B4-BE49-F238E27FC236}">
              <a16:creationId xmlns:a16="http://schemas.microsoft.com/office/drawing/2014/main" id="{3B6374AC-9F37-4FB9-A56C-65121DA7BB81}"/>
            </a:ext>
          </a:extLst>
        </xdr:cNvPr>
        <xdr:cNvSpPr/>
      </xdr:nvSpPr>
      <xdr:spPr>
        <a:xfrm>
          <a:off x="981075" y="132314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160020</xdr:rowOff>
    </xdr:from>
    <xdr:to>
      <xdr:col>10</xdr:col>
      <xdr:colOff>114300</xdr:colOff>
      <xdr:row>82</xdr:row>
      <xdr:rowOff>20955</xdr:rowOff>
    </xdr:to>
    <xdr:cxnSp macro="">
      <xdr:nvCxnSpPr>
        <xdr:cNvPr id="315" name="直線コネクタ 314">
          <a:extLst>
            <a:ext uri="{FF2B5EF4-FFF2-40B4-BE49-F238E27FC236}">
              <a16:creationId xmlns:a16="http://schemas.microsoft.com/office/drawing/2014/main" id="{8F3D2FCF-CBBB-46C1-A9B2-F510C435058B}"/>
            </a:ext>
          </a:extLst>
        </xdr:cNvPr>
        <xdr:cNvCxnSpPr/>
      </xdr:nvCxnSpPr>
      <xdr:spPr>
        <a:xfrm>
          <a:off x="1028700" y="13288645"/>
          <a:ext cx="8001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F5670947-8BC2-4563-862A-5F4A3D887E0C}"/>
            </a:ext>
          </a:extLst>
        </xdr:cNvPr>
        <xdr:cNvSpPr txBox="1"/>
      </xdr:nvSpPr>
      <xdr:spPr>
        <a:xfrm>
          <a:off x="32391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0400E464-CA1E-4B63-B92B-B140F68ABBC3}"/>
            </a:ext>
          </a:extLst>
        </xdr:cNvPr>
        <xdr:cNvSpPr txBox="1"/>
      </xdr:nvSpPr>
      <xdr:spPr>
        <a:xfrm>
          <a:off x="2439044" y="13498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DAD0FE2C-7C34-41D9-96CA-B419C60E68F0}"/>
            </a:ext>
          </a:extLst>
        </xdr:cNvPr>
        <xdr:cNvSpPr txBox="1"/>
      </xdr:nvSpPr>
      <xdr:spPr>
        <a:xfrm>
          <a:off x="1648469" y="13477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01E53955-3595-4951-B233-3CD4C09A524B}"/>
            </a:ext>
          </a:extLst>
        </xdr:cNvPr>
        <xdr:cNvSpPr txBox="1"/>
      </xdr:nvSpPr>
      <xdr:spPr>
        <a:xfrm>
          <a:off x="848369"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143527</xdr:rowOff>
    </xdr:from>
    <xdr:ext cx="405111" cy="259045"/>
    <xdr:sp macro="" textlink="">
      <xdr:nvSpPr>
        <xdr:cNvPr id="320" name="n_1mainValue【公営住宅】&#10;有形固定資産減価償却率">
          <a:extLst>
            <a:ext uri="{FF2B5EF4-FFF2-40B4-BE49-F238E27FC236}">
              <a16:creationId xmlns:a16="http://schemas.microsoft.com/office/drawing/2014/main" id="{A46DE04D-67B2-41C0-AFEF-D28B6EAF06C0}"/>
            </a:ext>
          </a:extLst>
        </xdr:cNvPr>
        <xdr:cNvSpPr txBox="1"/>
      </xdr:nvSpPr>
      <xdr:spPr>
        <a:xfrm>
          <a:off x="3239144" y="1310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116857</xdr:rowOff>
    </xdr:from>
    <xdr:ext cx="405111" cy="259045"/>
    <xdr:sp macro="" textlink="">
      <xdr:nvSpPr>
        <xdr:cNvPr id="321" name="n_2mainValue【公営住宅】&#10;有形固定資産減価償却率">
          <a:extLst>
            <a:ext uri="{FF2B5EF4-FFF2-40B4-BE49-F238E27FC236}">
              <a16:creationId xmlns:a16="http://schemas.microsoft.com/office/drawing/2014/main" id="{7AAFC353-0548-4312-ACF5-7BA94F37E1DC}"/>
            </a:ext>
          </a:extLst>
        </xdr:cNvPr>
        <xdr:cNvSpPr txBox="1"/>
      </xdr:nvSpPr>
      <xdr:spPr>
        <a:xfrm>
          <a:off x="2439044" y="1308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88282</xdr:rowOff>
    </xdr:from>
    <xdr:ext cx="405111" cy="259045"/>
    <xdr:sp macro="" textlink="">
      <xdr:nvSpPr>
        <xdr:cNvPr id="322" name="n_3mainValue【公営住宅】&#10;有形固定資産減価償却率">
          <a:extLst>
            <a:ext uri="{FF2B5EF4-FFF2-40B4-BE49-F238E27FC236}">
              <a16:creationId xmlns:a16="http://schemas.microsoft.com/office/drawing/2014/main" id="{11929264-BFF4-4CF0-B598-9C62B9C1F3A3}"/>
            </a:ext>
          </a:extLst>
        </xdr:cNvPr>
        <xdr:cNvSpPr txBox="1"/>
      </xdr:nvSpPr>
      <xdr:spPr>
        <a:xfrm>
          <a:off x="1648469" y="1304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55897</xdr:rowOff>
    </xdr:from>
    <xdr:ext cx="405111" cy="259045"/>
    <xdr:sp macro="" textlink="">
      <xdr:nvSpPr>
        <xdr:cNvPr id="323" name="n_4mainValue【公営住宅】&#10;有形固定資産減価償却率">
          <a:extLst>
            <a:ext uri="{FF2B5EF4-FFF2-40B4-BE49-F238E27FC236}">
              <a16:creationId xmlns:a16="http://schemas.microsoft.com/office/drawing/2014/main" id="{5DD569EB-FDF4-405C-95A5-694BCB5DD784}"/>
            </a:ext>
          </a:extLst>
        </xdr:cNvPr>
        <xdr:cNvSpPr txBox="1"/>
      </xdr:nvSpPr>
      <xdr:spPr>
        <a:xfrm>
          <a:off x="848369" y="1301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954CE8B-6CAB-49C0-9E1A-FBCD60FC339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3D715E4-12C5-43ED-AF51-67E63A1A72E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77BEC3F-13AD-4661-87A5-57F39A4018F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576DA54F-8522-4ACB-B3B4-43BBE1E760C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3F853BD2-B0FA-45AE-8B0B-68C6E4693BC7}"/>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FFFAE7A-9524-414F-9469-E2E03788BE6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200F4C2-81C7-4CDB-B922-7616C9624FD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C78E342-DB37-4717-BDBF-9F2899622494}"/>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B7710DA9-2AE8-4865-837C-EFA9DD641A37}"/>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272CABD-B420-435E-BAB2-B9548D818441}"/>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CC30ADDC-30ED-4A13-B96C-77CB3BB85212}"/>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C46CB4D-3B35-4B75-854E-F86AACB42E97}"/>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83FBB98-ED8A-4434-A3A9-392C8876B9B0}"/>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27C16E1-C49A-4509-9A18-D9D5B9BFB0A3}"/>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B0D0416F-579F-4BA3-8DC3-7CEABFCED22C}"/>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8C47C4C6-7190-4DB0-B602-CB4F40D575B6}"/>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6F9113C3-D40F-43DF-BC63-EC0C4880491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849F247-8B12-4DE2-84EA-3135F2929425}"/>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C9EE8A2A-355F-499E-87B4-D9E78504520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B1464215-A7FD-4694-B363-24B133624B8A}"/>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30D8881-670B-469A-809A-898CE20B167A}"/>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254E644F-78FE-47F9-9F0F-7604E7C4B9A2}"/>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D104647C-7F0A-4E49-B224-F8DFB5F071D2}"/>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BD294351-002F-4CC5-B351-4018BD5A5705}"/>
            </a:ext>
          </a:extLst>
        </xdr:cNvPr>
        <xdr:cNvCxnSpPr/>
      </xdr:nvCxnSpPr>
      <xdr:spPr>
        <a:xfrm flipV="1">
          <a:off x="9429115" y="12604369"/>
          <a:ext cx="0" cy="143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421A95F1-838F-405D-9F28-99CE66791C86}"/>
            </a:ext>
          </a:extLst>
        </xdr:cNvPr>
        <xdr:cNvSpPr txBox="1"/>
      </xdr:nvSpPr>
      <xdr:spPr>
        <a:xfrm>
          <a:off x="9467850" y="1404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DED546F0-5CF7-4DC5-9DF2-A29E7F3D6319}"/>
            </a:ext>
          </a:extLst>
        </xdr:cNvPr>
        <xdr:cNvCxnSpPr/>
      </xdr:nvCxnSpPr>
      <xdr:spPr>
        <a:xfrm>
          <a:off x="9363075" y="140393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F8B076A4-377F-4379-BBB5-62308EFABD40}"/>
            </a:ext>
          </a:extLst>
        </xdr:cNvPr>
        <xdr:cNvSpPr txBox="1"/>
      </xdr:nvSpPr>
      <xdr:spPr>
        <a:xfrm>
          <a:off x="9467850" y="123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0F4BCB57-7878-4107-9163-9FC48E5DC07D}"/>
            </a:ext>
          </a:extLst>
        </xdr:cNvPr>
        <xdr:cNvCxnSpPr/>
      </xdr:nvCxnSpPr>
      <xdr:spPr>
        <a:xfrm>
          <a:off x="9363075" y="1260436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59044771-56BC-433E-885C-8E7EAE5B5AA9}"/>
            </a:ext>
          </a:extLst>
        </xdr:cNvPr>
        <xdr:cNvSpPr txBox="1"/>
      </xdr:nvSpPr>
      <xdr:spPr>
        <a:xfrm>
          <a:off x="9467850" y="13499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399A191E-3624-4B5D-A515-FAB3ECA953B6}"/>
            </a:ext>
          </a:extLst>
        </xdr:cNvPr>
        <xdr:cNvSpPr/>
      </xdr:nvSpPr>
      <xdr:spPr>
        <a:xfrm>
          <a:off x="9401175" y="1363846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C2463EAF-8B26-4666-99C6-7A63C4342340}"/>
            </a:ext>
          </a:extLst>
        </xdr:cNvPr>
        <xdr:cNvSpPr/>
      </xdr:nvSpPr>
      <xdr:spPr>
        <a:xfrm>
          <a:off x="8639175" y="136478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500C6ED3-6A04-46E9-A8CD-D7B6919FA508}"/>
            </a:ext>
          </a:extLst>
        </xdr:cNvPr>
        <xdr:cNvSpPr/>
      </xdr:nvSpPr>
      <xdr:spPr>
        <a:xfrm>
          <a:off x="7839075" y="1364183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25C2401E-5AB0-453B-AB7A-CB6BB118169E}"/>
            </a:ext>
          </a:extLst>
        </xdr:cNvPr>
        <xdr:cNvSpPr/>
      </xdr:nvSpPr>
      <xdr:spPr>
        <a:xfrm>
          <a:off x="7029450" y="136474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51CFD7E6-7B62-4B1D-A68C-0B0FB4311C72}"/>
            </a:ext>
          </a:extLst>
        </xdr:cNvPr>
        <xdr:cNvSpPr/>
      </xdr:nvSpPr>
      <xdr:spPr>
        <a:xfrm>
          <a:off x="6238875" y="136808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BF22F6C-E749-47B6-A846-DD40FA70E54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4EF806A-2201-41C3-87D3-F43335E915E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8E9596E-D611-4416-B84A-E0E755621B5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A5FF40A-CD9C-4900-BE4B-4873BB8267AD}"/>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7E1EB44-F52F-4F84-88CA-93EF0F3857A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85407</xdr:rowOff>
    </xdr:from>
    <xdr:to>
      <xdr:col>55</xdr:col>
      <xdr:colOff>50800</xdr:colOff>
      <xdr:row>86</xdr:row>
      <xdr:rowOff>15557</xdr:rowOff>
    </xdr:to>
    <xdr:sp macro="" textlink="">
      <xdr:nvSpPr>
        <xdr:cNvPr id="363" name="楕円 362">
          <a:extLst>
            <a:ext uri="{FF2B5EF4-FFF2-40B4-BE49-F238E27FC236}">
              <a16:creationId xmlns:a16="http://schemas.microsoft.com/office/drawing/2014/main" id="{3E0A1E50-9504-40D9-B699-FE17BF33C45A}"/>
            </a:ext>
          </a:extLst>
        </xdr:cNvPr>
        <xdr:cNvSpPr/>
      </xdr:nvSpPr>
      <xdr:spPr>
        <a:xfrm>
          <a:off x="9401175" y="13861732"/>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63834</xdr:rowOff>
    </xdr:from>
    <xdr:ext cx="469744" cy="259045"/>
    <xdr:sp macro="" textlink="">
      <xdr:nvSpPr>
        <xdr:cNvPr id="364" name="【公営住宅】&#10;一人当たり面積該当値テキスト">
          <a:extLst>
            <a:ext uri="{FF2B5EF4-FFF2-40B4-BE49-F238E27FC236}">
              <a16:creationId xmlns:a16="http://schemas.microsoft.com/office/drawing/2014/main" id="{845A95CB-8059-40B6-9950-3D7E77288816}"/>
            </a:ext>
          </a:extLst>
        </xdr:cNvPr>
        <xdr:cNvSpPr txBox="1"/>
      </xdr:nvSpPr>
      <xdr:spPr>
        <a:xfrm>
          <a:off x="9467850" y="1384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85407</xdr:rowOff>
    </xdr:from>
    <xdr:to>
      <xdr:col>50</xdr:col>
      <xdr:colOff>165100</xdr:colOff>
      <xdr:row>86</xdr:row>
      <xdr:rowOff>15557</xdr:rowOff>
    </xdr:to>
    <xdr:sp macro="" textlink="">
      <xdr:nvSpPr>
        <xdr:cNvPr id="365" name="楕円 364">
          <a:extLst>
            <a:ext uri="{FF2B5EF4-FFF2-40B4-BE49-F238E27FC236}">
              <a16:creationId xmlns:a16="http://schemas.microsoft.com/office/drawing/2014/main" id="{79C3DFAF-3186-4BEB-A0E5-76E0A1DAE76A}"/>
            </a:ext>
          </a:extLst>
        </xdr:cNvPr>
        <xdr:cNvSpPr/>
      </xdr:nvSpPr>
      <xdr:spPr>
        <a:xfrm>
          <a:off x="8639175" y="1386173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136207</xdr:rowOff>
    </xdr:from>
    <xdr:to>
      <xdr:col>55</xdr:col>
      <xdr:colOff>0</xdr:colOff>
      <xdr:row>85</xdr:row>
      <xdr:rowOff>136207</xdr:rowOff>
    </xdr:to>
    <xdr:cxnSp macro="">
      <xdr:nvCxnSpPr>
        <xdr:cNvPr id="366" name="直線コネクタ 365">
          <a:extLst>
            <a:ext uri="{FF2B5EF4-FFF2-40B4-BE49-F238E27FC236}">
              <a16:creationId xmlns:a16="http://schemas.microsoft.com/office/drawing/2014/main" id="{D155440D-BFD7-4662-B38F-5D12D246BC02}"/>
            </a:ext>
          </a:extLst>
        </xdr:cNvPr>
        <xdr:cNvCxnSpPr/>
      </xdr:nvCxnSpPr>
      <xdr:spPr>
        <a:xfrm>
          <a:off x="8686800" y="13909357"/>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85598</xdr:rowOff>
    </xdr:from>
    <xdr:to>
      <xdr:col>46</xdr:col>
      <xdr:colOff>38100</xdr:colOff>
      <xdr:row>86</xdr:row>
      <xdr:rowOff>15748</xdr:rowOff>
    </xdr:to>
    <xdr:sp macro="" textlink="">
      <xdr:nvSpPr>
        <xdr:cNvPr id="367" name="楕円 366">
          <a:extLst>
            <a:ext uri="{FF2B5EF4-FFF2-40B4-BE49-F238E27FC236}">
              <a16:creationId xmlns:a16="http://schemas.microsoft.com/office/drawing/2014/main" id="{D3B10319-4FB8-4484-94EF-6F17FAD9986B}"/>
            </a:ext>
          </a:extLst>
        </xdr:cNvPr>
        <xdr:cNvSpPr/>
      </xdr:nvSpPr>
      <xdr:spPr>
        <a:xfrm>
          <a:off x="7839075" y="1386192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136207</xdr:rowOff>
    </xdr:from>
    <xdr:to>
      <xdr:col>50</xdr:col>
      <xdr:colOff>114300</xdr:colOff>
      <xdr:row>85</xdr:row>
      <xdr:rowOff>136398</xdr:rowOff>
    </xdr:to>
    <xdr:cxnSp macro="">
      <xdr:nvCxnSpPr>
        <xdr:cNvPr id="368" name="直線コネクタ 367">
          <a:extLst>
            <a:ext uri="{FF2B5EF4-FFF2-40B4-BE49-F238E27FC236}">
              <a16:creationId xmlns:a16="http://schemas.microsoft.com/office/drawing/2014/main" id="{FFF13103-A2FA-42E4-B8D6-75B05A93681C}"/>
            </a:ext>
          </a:extLst>
        </xdr:cNvPr>
        <xdr:cNvCxnSpPr/>
      </xdr:nvCxnSpPr>
      <xdr:spPr>
        <a:xfrm flipV="1">
          <a:off x="7886700" y="13909357"/>
          <a:ext cx="8001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85407</xdr:rowOff>
    </xdr:from>
    <xdr:to>
      <xdr:col>41</xdr:col>
      <xdr:colOff>101600</xdr:colOff>
      <xdr:row>86</xdr:row>
      <xdr:rowOff>15557</xdr:rowOff>
    </xdr:to>
    <xdr:sp macro="" textlink="">
      <xdr:nvSpPr>
        <xdr:cNvPr id="369" name="楕円 368">
          <a:extLst>
            <a:ext uri="{FF2B5EF4-FFF2-40B4-BE49-F238E27FC236}">
              <a16:creationId xmlns:a16="http://schemas.microsoft.com/office/drawing/2014/main" id="{B420D091-D95B-4AF4-88DA-3856DED5B29D}"/>
            </a:ext>
          </a:extLst>
        </xdr:cNvPr>
        <xdr:cNvSpPr/>
      </xdr:nvSpPr>
      <xdr:spPr>
        <a:xfrm>
          <a:off x="7029450" y="1386173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136207</xdr:rowOff>
    </xdr:from>
    <xdr:to>
      <xdr:col>45</xdr:col>
      <xdr:colOff>177800</xdr:colOff>
      <xdr:row>85</xdr:row>
      <xdr:rowOff>136398</xdr:rowOff>
    </xdr:to>
    <xdr:cxnSp macro="">
      <xdr:nvCxnSpPr>
        <xdr:cNvPr id="370" name="直線コネクタ 369">
          <a:extLst>
            <a:ext uri="{FF2B5EF4-FFF2-40B4-BE49-F238E27FC236}">
              <a16:creationId xmlns:a16="http://schemas.microsoft.com/office/drawing/2014/main" id="{CF7CAE2D-B6C7-48AE-A2F0-C07B273B71DF}"/>
            </a:ext>
          </a:extLst>
        </xdr:cNvPr>
        <xdr:cNvCxnSpPr/>
      </xdr:nvCxnSpPr>
      <xdr:spPr>
        <a:xfrm>
          <a:off x="7077075" y="13909357"/>
          <a:ext cx="809625"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88075</xdr:rowOff>
    </xdr:from>
    <xdr:to>
      <xdr:col>36</xdr:col>
      <xdr:colOff>165100</xdr:colOff>
      <xdr:row>86</xdr:row>
      <xdr:rowOff>18225</xdr:rowOff>
    </xdr:to>
    <xdr:sp macro="" textlink="">
      <xdr:nvSpPr>
        <xdr:cNvPr id="371" name="楕円 370">
          <a:extLst>
            <a:ext uri="{FF2B5EF4-FFF2-40B4-BE49-F238E27FC236}">
              <a16:creationId xmlns:a16="http://schemas.microsoft.com/office/drawing/2014/main" id="{369039DC-1557-4301-8699-05AC6CB8A301}"/>
            </a:ext>
          </a:extLst>
        </xdr:cNvPr>
        <xdr:cNvSpPr/>
      </xdr:nvSpPr>
      <xdr:spPr>
        <a:xfrm>
          <a:off x="6238875" y="13858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136207</xdr:rowOff>
    </xdr:from>
    <xdr:to>
      <xdr:col>41</xdr:col>
      <xdr:colOff>50800</xdr:colOff>
      <xdr:row>85</xdr:row>
      <xdr:rowOff>138875</xdr:rowOff>
    </xdr:to>
    <xdr:cxnSp macro="">
      <xdr:nvCxnSpPr>
        <xdr:cNvPr id="372" name="直線コネクタ 371">
          <a:extLst>
            <a:ext uri="{FF2B5EF4-FFF2-40B4-BE49-F238E27FC236}">
              <a16:creationId xmlns:a16="http://schemas.microsoft.com/office/drawing/2014/main" id="{1F81F860-D6FF-49C9-8B13-63F04AFB2424}"/>
            </a:ext>
          </a:extLst>
        </xdr:cNvPr>
        <xdr:cNvCxnSpPr/>
      </xdr:nvCxnSpPr>
      <xdr:spPr>
        <a:xfrm flipV="1">
          <a:off x="6286500" y="13909357"/>
          <a:ext cx="790575" cy="5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E9E2CB10-AD8B-499A-A3FD-13B23C2B9B2E}"/>
            </a:ext>
          </a:extLst>
        </xdr:cNvPr>
        <xdr:cNvSpPr txBox="1"/>
      </xdr:nvSpPr>
      <xdr:spPr>
        <a:xfrm>
          <a:off x="8458277" y="13442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1D09F1EC-04E8-4025-BD67-11DCB4799762}"/>
            </a:ext>
          </a:extLst>
        </xdr:cNvPr>
        <xdr:cNvSpPr txBox="1"/>
      </xdr:nvSpPr>
      <xdr:spPr>
        <a:xfrm>
          <a:off x="7677227" y="1343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FA809C17-8108-424B-A7E9-645FCFCDFD8C}"/>
            </a:ext>
          </a:extLst>
        </xdr:cNvPr>
        <xdr:cNvSpPr txBox="1"/>
      </xdr:nvSpPr>
      <xdr:spPr>
        <a:xfrm>
          <a:off x="6867602" y="1344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B58ACC19-6935-4B3A-A6D8-25D298F44124}"/>
            </a:ext>
          </a:extLst>
        </xdr:cNvPr>
        <xdr:cNvSpPr txBox="1"/>
      </xdr:nvSpPr>
      <xdr:spPr>
        <a:xfrm>
          <a:off x="6067502" y="13468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6684</xdr:rowOff>
    </xdr:from>
    <xdr:ext cx="469744" cy="259045"/>
    <xdr:sp macro="" textlink="">
      <xdr:nvSpPr>
        <xdr:cNvPr id="377" name="n_1mainValue【公営住宅】&#10;一人当たり面積">
          <a:extLst>
            <a:ext uri="{FF2B5EF4-FFF2-40B4-BE49-F238E27FC236}">
              <a16:creationId xmlns:a16="http://schemas.microsoft.com/office/drawing/2014/main" id="{3401F9E5-FCDE-44AF-8067-7AD3C432361B}"/>
            </a:ext>
          </a:extLst>
        </xdr:cNvPr>
        <xdr:cNvSpPr txBox="1"/>
      </xdr:nvSpPr>
      <xdr:spPr>
        <a:xfrm>
          <a:off x="8458277" y="1394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6875</xdr:rowOff>
    </xdr:from>
    <xdr:ext cx="469744" cy="259045"/>
    <xdr:sp macro="" textlink="">
      <xdr:nvSpPr>
        <xdr:cNvPr id="378" name="n_2mainValue【公営住宅】&#10;一人当たり面積">
          <a:extLst>
            <a:ext uri="{FF2B5EF4-FFF2-40B4-BE49-F238E27FC236}">
              <a16:creationId xmlns:a16="http://schemas.microsoft.com/office/drawing/2014/main" id="{05BA9E43-4260-4016-835A-B99D9CDC266B}"/>
            </a:ext>
          </a:extLst>
        </xdr:cNvPr>
        <xdr:cNvSpPr txBox="1"/>
      </xdr:nvSpPr>
      <xdr:spPr>
        <a:xfrm>
          <a:off x="7677227" y="1394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6684</xdr:rowOff>
    </xdr:from>
    <xdr:ext cx="469744" cy="259045"/>
    <xdr:sp macro="" textlink="">
      <xdr:nvSpPr>
        <xdr:cNvPr id="379" name="n_3mainValue【公営住宅】&#10;一人当たり面積">
          <a:extLst>
            <a:ext uri="{FF2B5EF4-FFF2-40B4-BE49-F238E27FC236}">
              <a16:creationId xmlns:a16="http://schemas.microsoft.com/office/drawing/2014/main" id="{C3481BD3-525C-4334-ADB3-55EAB26508A2}"/>
            </a:ext>
          </a:extLst>
        </xdr:cNvPr>
        <xdr:cNvSpPr txBox="1"/>
      </xdr:nvSpPr>
      <xdr:spPr>
        <a:xfrm>
          <a:off x="6867602" y="13944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9352</xdr:rowOff>
    </xdr:from>
    <xdr:ext cx="469744" cy="259045"/>
    <xdr:sp macro="" textlink="">
      <xdr:nvSpPr>
        <xdr:cNvPr id="380" name="n_4mainValue【公営住宅】&#10;一人当たり面積">
          <a:extLst>
            <a:ext uri="{FF2B5EF4-FFF2-40B4-BE49-F238E27FC236}">
              <a16:creationId xmlns:a16="http://schemas.microsoft.com/office/drawing/2014/main" id="{7A66048F-9586-4E2C-BFA0-DD9D9CD902AB}"/>
            </a:ext>
          </a:extLst>
        </xdr:cNvPr>
        <xdr:cNvSpPr txBox="1"/>
      </xdr:nvSpPr>
      <xdr:spPr>
        <a:xfrm>
          <a:off x="6067502" y="13947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5EBBE242-81B8-4A1E-8230-AD1C8B856EB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F21F1C0-1FC4-4954-B63F-C6C31055BE2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A2A9396-A9DE-449F-A682-BA096388C92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989285A-E5CF-4BCE-9798-7177CE5BE376}"/>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B381CFC3-0CD4-4860-AA19-E346D017B66F}"/>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6CE9B8EB-05E1-4511-86E7-103F6DF336D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A1FCB7E-2E51-490B-B70B-18201D75E0C2}"/>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7A2560F-5050-4D81-A868-F1B502340B9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B6FAC874-38C8-414C-8F80-E2F0BEC9441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84F5C388-5747-4B48-ACC8-F1E599224C5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17162C10-3AAB-4BB0-8F0A-0EBCC28143A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D5DFBE0E-44CD-40A1-8767-692756BEAC49}"/>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8894AB7-3497-46A4-9823-FB73C8A4A74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7AA87436-2B42-45FD-A628-0ABF44B3E7E3}"/>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29E0733A-A383-488B-9542-3C5C3CF755A1}"/>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E3DFC1F7-2316-4559-AB21-B1E3A73AF864}"/>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5213B124-B525-4C2F-B7AE-2ED52698F73D}"/>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881113DE-EC76-43D2-882A-4775FFDCA66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E439E378-E0B6-44F4-AEF0-C9929CA98CD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F9B94FA6-B679-4310-A3DC-CE5C78A3324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4E1174E-75F3-4884-83A2-91F511B6FA2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C54CE45-53C9-4DF7-A7C2-C239811C3A20}"/>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5675D287-FB76-4068-B2FC-B355DE2A808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7BD41868-CA54-4B37-9B0D-3CCF4AEBC18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118BC578-8390-4596-8002-B5821BA019A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DEEBBD30-0B57-4048-BC9F-4F2A5BA7C93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1DE3A725-E1B5-4F77-902D-6979EE31B77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C75FD624-2DA6-454E-951F-D1879684B7EB}"/>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374B4437-F6CA-4B6D-A6A3-CA0D0B42591E}"/>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C8D02095-B3AF-46CC-9008-7713D46BF5AE}"/>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6F88E8D0-02A3-4767-9560-CBF93BD4B12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BE1AA18C-89A5-4D4B-B445-7A5A3FCA7536}"/>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FEDCB5F9-1FF3-4592-A98E-9E585428B1EA}"/>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D9E633FF-4308-4007-B192-4358ABEC60C1}"/>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B69BF39E-8ACF-4AAC-9D1F-1D73AE060E5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6942C7AE-BE7D-4EE4-978E-4BAA2DA24E5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AFC4B880-449A-4E57-B402-1F333415A6D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3607ADDB-636D-4F68-A4D9-6158E9D5BBA6}"/>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19FD6043-F02A-4B2C-B1F9-E5120800EE26}"/>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AE6871E6-1D47-4F70-876B-DA9515AAB16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A8FA9008-F246-4E27-B949-0162DC38D53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6639D0DC-5FBF-4C50-B6C6-ADA24C891053}"/>
            </a:ext>
          </a:extLst>
        </xdr:cNvPr>
        <xdr:cNvCxnSpPr/>
      </xdr:nvCxnSpPr>
      <xdr:spPr>
        <a:xfrm flipV="1">
          <a:off x="14696439" y="5551986"/>
          <a:ext cx="0" cy="1342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32EC9D17-94D7-4709-84B8-8333CD47F4CD}"/>
            </a:ext>
          </a:extLst>
        </xdr:cNvPr>
        <xdr:cNvSpPr txBox="1"/>
      </xdr:nvSpPr>
      <xdr:spPr>
        <a:xfrm>
          <a:off x="14735175" y="6898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4D58F773-C23E-4D9E-B4CC-7457DF77B84B}"/>
            </a:ext>
          </a:extLst>
        </xdr:cNvPr>
        <xdr:cNvCxnSpPr/>
      </xdr:nvCxnSpPr>
      <xdr:spPr>
        <a:xfrm>
          <a:off x="14611350" y="68948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AAA6E52B-DEFB-4859-8A9D-83F7509B2BF3}"/>
            </a:ext>
          </a:extLst>
        </xdr:cNvPr>
        <xdr:cNvSpPr txBox="1"/>
      </xdr:nvSpPr>
      <xdr:spPr>
        <a:xfrm>
          <a:off x="14735175" y="534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42757575-AF63-4BB2-8C2C-3969ADD142E8}"/>
            </a:ext>
          </a:extLst>
        </xdr:cNvPr>
        <xdr:cNvCxnSpPr/>
      </xdr:nvCxnSpPr>
      <xdr:spPr>
        <a:xfrm>
          <a:off x="14611350" y="55519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CF2A5740-F42A-4650-9A27-43E507A74707}"/>
            </a:ext>
          </a:extLst>
        </xdr:cNvPr>
        <xdr:cNvSpPr txBox="1"/>
      </xdr:nvSpPr>
      <xdr:spPr>
        <a:xfrm>
          <a:off x="14735175" y="60489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7C5900A9-8953-4AC4-8779-221AE0801924}"/>
            </a:ext>
          </a:extLst>
        </xdr:cNvPr>
        <xdr:cNvSpPr/>
      </xdr:nvSpPr>
      <xdr:spPr>
        <a:xfrm>
          <a:off x="14649450" y="6184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34053686-D650-4DFC-8A64-68FA46248B53}"/>
            </a:ext>
          </a:extLst>
        </xdr:cNvPr>
        <xdr:cNvSpPr/>
      </xdr:nvSpPr>
      <xdr:spPr>
        <a:xfrm>
          <a:off x="138874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782F002D-3B9D-4010-A77D-422284C77607}"/>
            </a:ext>
          </a:extLst>
        </xdr:cNvPr>
        <xdr:cNvSpPr/>
      </xdr:nvSpPr>
      <xdr:spPr>
        <a:xfrm>
          <a:off x="13096875" y="617165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228D6904-8FFB-4FB0-B392-DE16DA5515D9}"/>
            </a:ext>
          </a:extLst>
        </xdr:cNvPr>
        <xdr:cNvSpPr/>
      </xdr:nvSpPr>
      <xdr:spPr>
        <a:xfrm>
          <a:off x="12296775" y="6161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39354A37-D017-4082-8DD0-0FCCF2A2BEF3}"/>
            </a:ext>
          </a:extLst>
        </xdr:cNvPr>
        <xdr:cNvSpPr/>
      </xdr:nvSpPr>
      <xdr:spPr>
        <a:xfrm>
          <a:off x="11487150" y="61619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714E678-D2E0-48D1-9E2D-94B2E74B23E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FAC581C-1DE4-4D1C-BEC4-98A751746B7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CEB38470-6E2A-4659-8E6A-4E5F9A79CC1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A4D6535-37DF-4840-A243-30080D5E1591}"/>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DB28181-12FE-47F8-8C67-CB717808BA2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38" name="楕円 437">
          <a:extLst>
            <a:ext uri="{FF2B5EF4-FFF2-40B4-BE49-F238E27FC236}">
              <a16:creationId xmlns:a16="http://schemas.microsoft.com/office/drawing/2014/main" id="{7FBA0773-96CE-4A36-BCC5-8F66C213412A}"/>
            </a:ext>
          </a:extLst>
        </xdr:cNvPr>
        <xdr:cNvSpPr/>
      </xdr:nvSpPr>
      <xdr:spPr>
        <a:xfrm>
          <a:off x="14649450" y="62092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21789</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A9A2DE0A-B9B2-4F2A-BDBB-34A8C6C8D233}"/>
            </a:ext>
          </a:extLst>
        </xdr:cNvPr>
        <xdr:cNvSpPr txBox="1"/>
      </xdr:nvSpPr>
      <xdr:spPr>
        <a:xfrm>
          <a:off x="14735175" y="618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7438</xdr:rowOff>
    </xdr:from>
    <xdr:to>
      <xdr:col>81</xdr:col>
      <xdr:colOff>101600</xdr:colOff>
      <xdr:row>38</xdr:row>
      <xdr:rowOff>109038</xdr:rowOff>
    </xdr:to>
    <xdr:sp macro="" textlink="">
      <xdr:nvSpPr>
        <xdr:cNvPr id="440" name="楕円 439">
          <a:extLst>
            <a:ext uri="{FF2B5EF4-FFF2-40B4-BE49-F238E27FC236}">
              <a16:creationId xmlns:a16="http://schemas.microsoft.com/office/drawing/2014/main" id="{789AD8C0-6517-4EF7-A9B7-FC97F17846BF}"/>
            </a:ext>
          </a:extLst>
        </xdr:cNvPr>
        <xdr:cNvSpPr/>
      </xdr:nvSpPr>
      <xdr:spPr>
        <a:xfrm>
          <a:off x="13887450" y="61732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58238</xdr:rowOff>
    </xdr:from>
    <xdr:to>
      <xdr:col>85</xdr:col>
      <xdr:colOff>127000</xdr:colOff>
      <xdr:row>38</xdr:row>
      <xdr:rowOff>94162</xdr:rowOff>
    </xdr:to>
    <xdr:cxnSp macro="">
      <xdr:nvCxnSpPr>
        <xdr:cNvPr id="441" name="直線コネクタ 440">
          <a:extLst>
            <a:ext uri="{FF2B5EF4-FFF2-40B4-BE49-F238E27FC236}">
              <a16:creationId xmlns:a16="http://schemas.microsoft.com/office/drawing/2014/main" id="{DA7A1FE2-0A22-4148-8AB7-3DAA9C8A610E}"/>
            </a:ext>
          </a:extLst>
        </xdr:cNvPr>
        <xdr:cNvCxnSpPr/>
      </xdr:nvCxnSpPr>
      <xdr:spPr>
        <a:xfrm>
          <a:off x="13935075" y="6220913"/>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144599</xdr:rowOff>
    </xdr:from>
    <xdr:to>
      <xdr:col>76</xdr:col>
      <xdr:colOff>165100</xdr:colOff>
      <xdr:row>38</xdr:row>
      <xdr:rowOff>74749</xdr:rowOff>
    </xdr:to>
    <xdr:sp macro="" textlink="">
      <xdr:nvSpPr>
        <xdr:cNvPr id="442" name="楕円 441">
          <a:extLst>
            <a:ext uri="{FF2B5EF4-FFF2-40B4-BE49-F238E27FC236}">
              <a16:creationId xmlns:a16="http://schemas.microsoft.com/office/drawing/2014/main" id="{17C1298C-3A73-4F47-9EAE-7298CB742640}"/>
            </a:ext>
          </a:extLst>
        </xdr:cNvPr>
        <xdr:cNvSpPr/>
      </xdr:nvSpPr>
      <xdr:spPr>
        <a:xfrm>
          <a:off x="13096875" y="61421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23949</xdr:rowOff>
    </xdr:from>
    <xdr:to>
      <xdr:col>81</xdr:col>
      <xdr:colOff>50800</xdr:colOff>
      <xdr:row>38</xdr:row>
      <xdr:rowOff>58238</xdr:rowOff>
    </xdr:to>
    <xdr:cxnSp macro="">
      <xdr:nvCxnSpPr>
        <xdr:cNvPr id="443" name="直線コネクタ 442">
          <a:extLst>
            <a:ext uri="{FF2B5EF4-FFF2-40B4-BE49-F238E27FC236}">
              <a16:creationId xmlns:a16="http://schemas.microsoft.com/office/drawing/2014/main" id="{2DF04C56-6F23-4383-968C-2677369222FC}"/>
            </a:ext>
          </a:extLst>
        </xdr:cNvPr>
        <xdr:cNvCxnSpPr/>
      </xdr:nvCxnSpPr>
      <xdr:spPr>
        <a:xfrm>
          <a:off x="13144500" y="6189799"/>
          <a:ext cx="790575"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149497</xdr:rowOff>
    </xdr:from>
    <xdr:to>
      <xdr:col>72</xdr:col>
      <xdr:colOff>38100</xdr:colOff>
      <xdr:row>38</xdr:row>
      <xdr:rowOff>79647</xdr:rowOff>
    </xdr:to>
    <xdr:sp macro="" textlink="">
      <xdr:nvSpPr>
        <xdr:cNvPr id="444" name="楕円 443">
          <a:extLst>
            <a:ext uri="{FF2B5EF4-FFF2-40B4-BE49-F238E27FC236}">
              <a16:creationId xmlns:a16="http://schemas.microsoft.com/office/drawing/2014/main" id="{B1E7DC84-0CF5-4BE5-A66E-A9B2AD394D68}"/>
            </a:ext>
          </a:extLst>
        </xdr:cNvPr>
        <xdr:cNvSpPr/>
      </xdr:nvSpPr>
      <xdr:spPr>
        <a:xfrm>
          <a:off x="12296775" y="61502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23949</xdr:rowOff>
    </xdr:from>
    <xdr:to>
      <xdr:col>76</xdr:col>
      <xdr:colOff>114300</xdr:colOff>
      <xdr:row>38</xdr:row>
      <xdr:rowOff>28847</xdr:rowOff>
    </xdr:to>
    <xdr:cxnSp macro="">
      <xdr:nvCxnSpPr>
        <xdr:cNvPr id="445" name="直線コネクタ 444">
          <a:extLst>
            <a:ext uri="{FF2B5EF4-FFF2-40B4-BE49-F238E27FC236}">
              <a16:creationId xmlns:a16="http://schemas.microsoft.com/office/drawing/2014/main" id="{63425753-9196-452A-9DFB-11D92E7DA420}"/>
            </a:ext>
          </a:extLst>
        </xdr:cNvPr>
        <xdr:cNvCxnSpPr/>
      </xdr:nvCxnSpPr>
      <xdr:spPr>
        <a:xfrm flipV="1">
          <a:off x="12344400" y="618979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146231</xdr:rowOff>
    </xdr:from>
    <xdr:to>
      <xdr:col>67</xdr:col>
      <xdr:colOff>101600</xdr:colOff>
      <xdr:row>38</xdr:row>
      <xdr:rowOff>76381</xdr:rowOff>
    </xdr:to>
    <xdr:sp macro="" textlink="">
      <xdr:nvSpPr>
        <xdr:cNvPr id="446" name="楕円 445">
          <a:extLst>
            <a:ext uri="{FF2B5EF4-FFF2-40B4-BE49-F238E27FC236}">
              <a16:creationId xmlns:a16="http://schemas.microsoft.com/office/drawing/2014/main" id="{64408AAC-3836-402F-8D24-46E9615EFFF0}"/>
            </a:ext>
          </a:extLst>
        </xdr:cNvPr>
        <xdr:cNvSpPr/>
      </xdr:nvSpPr>
      <xdr:spPr>
        <a:xfrm>
          <a:off x="11487150" y="61438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25581</xdr:rowOff>
    </xdr:from>
    <xdr:to>
      <xdr:col>71</xdr:col>
      <xdr:colOff>177800</xdr:colOff>
      <xdr:row>38</xdr:row>
      <xdr:rowOff>28847</xdr:rowOff>
    </xdr:to>
    <xdr:cxnSp macro="">
      <xdr:nvCxnSpPr>
        <xdr:cNvPr id="447" name="直線コネクタ 446">
          <a:extLst>
            <a:ext uri="{FF2B5EF4-FFF2-40B4-BE49-F238E27FC236}">
              <a16:creationId xmlns:a16="http://schemas.microsoft.com/office/drawing/2014/main" id="{8ABE501E-D2AF-4CAA-86BE-896E97CED325}"/>
            </a:ext>
          </a:extLst>
        </xdr:cNvPr>
        <xdr:cNvCxnSpPr/>
      </xdr:nvCxnSpPr>
      <xdr:spPr>
        <a:xfrm>
          <a:off x="11534775" y="6191431"/>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127924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3E549B3B-3DEC-4455-B5D5-55D4022F09DC}"/>
            </a:ext>
          </a:extLst>
        </xdr:cNvPr>
        <xdr:cNvSpPr txBox="1"/>
      </xdr:nvSpPr>
      <xdr:spPr>
        <a:xfrm>
          <a:off x="13745219"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98533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501856B9-9F78-4DD8-8E8F-FC4D33EAC1AC}"/>
            </a:ext>
          </a:extLst>
        </xdr:cNvPr>
        <xdr:cNvSpPr txBox="1"/>
      </xdr:nvSpPr>
      <xdr:spPr>
        <a:xfrm>
          <a:off x="12964169" y="6264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85470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9732445C-496E-406D-A354-B0548E43EF10}"/>
            </a:ext>
          </a:extLst>
        </xdr:cNvPr>
        <xdr:cNvSpPr txBox="1"/>
      </xdr:nvSpPr>
      <xdr:spPr>
        <a:xfrm>
          <a:off x="12164069" y="625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92001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8798F0B1-144C-47D6-B2A2-4A4F355EDF0B}"/>
            </a:ext>
          </a:extLst>
        </xdr:cNvPr>
        <xdr:cNvSpPr txBox="1"/>
      </xdr:nvSpPr>
      <xdr:spPr>
        <a:xfrm>
          <a:off x="11354444" y="6251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125566</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3E6B115E-207E-469F-87E7-3614D16255F8}"/>
            </a:ext>
          </a:extLst>
        </xdr:cNvPr>
        <xdr:cNvSpPr txBox="1"/>
      </xdr:nvSpPr>
      <xdr:spPr>
        <a:xfrm>
          <a:off x="13745219" y="596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91276</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3EDC2D96-B581-4E13-AA10-13F158BE0841}"/>
            </a:ext>
          </a:extLst>
        </xdr:cNvPr>
        <xdr:cNvSpPr txBox="1"/>
      </xdr:nvSpPr>
      <xdr:spPr>
        <a:xfrm>
          <a:off x="1296416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96174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48C29A33-0793-426E-AF39-47F9BB7F80C0}"/>
            </a:ext>
          </a:extLst>
        </xdr:cNvPr>
        <xdr:cNvSpPr txBox="1"/>
      </xdr:nvSpPr>
      <xdr:spPr>
        <a:xfrm>
          <a:off x="12164069" y="5934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92908</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548D6292-79CB-4412-B6FE-EB2EB8219221}"/>
            </a:ext>
          </a:extLst>
        </xdr:cNvPr>
        <xdr:cNvSpPr txBox="1"/>
      </xdr:nvSpPr>
      <xdr:spPr>
        <a:xfrm>
          <a:off x="11354444" y="5931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27E425DB-16C2-471D-824A-0BA760D8D58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3565629B-FAAF-4E5F-80EE-6B65A9172244}"/>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45EC7099-B557-4C3F-A936-3C92FC0CC70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4C91C66-E791-489A-9F79-BFCDEA72C8A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A8A54983-93DE-4321-ACB4-74C7C2C1B3D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6D269060-FF67-4E28-91E2-D88355437B7F}"/>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2FC05D06-98C0-4A00-A203-6638CB3FB0CB}"/>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3460AD0E-9CA9-466B-93A8-4039071CF04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8452596A-C6DB-4A58-9336-A5C15BA431A2}"/>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922F91AA-72B9-4882-87BB-755792E9175D}"/>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4D6CE2D8-DD7B-4EDB-9F00-8A1B6358F2C9}"/>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42F82992-169C-4FF3-9014-87F618073DE8}"/>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5E9EF323-7A01-4D58-87DF-1B2B2DA4A48C}"/>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578AA59A-0AE5-44AE-8C22-C5294C21829A}"/>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791DB39C-CB82-4835-BF73-1F4AEF04C73F}"/>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C9276EF4-040B-444B-B111-19E41EBF157D}"/>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53692567-4A2F-40AF-A6AB-12BA1E61ED99}"/>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3CB98181-27F3-4635-99B3-1C11DF0F2BF7}"/>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38B92EE1-6721-43CC-963E-99412B720C78}"/>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DE789A99-25B7-4AC6-9642-705498259E96}"/>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78EF15DC-1FB3-44E1-A4B4-186D9AA89F09}"/>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86B1B8C7-4876-43C8-97C9-402CB593C0AD}"/>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615BAD5D-4A4B-40B2-8302-8F7C750850B8}"/>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72ABAA7A-4F72-40B6-A49C-9B9D6AFF52BA}"/>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E0805763-3D89-4511-9DEE-82726BFE4B3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763E064B-53A4-4DF9-9EA5-591E4F7F4C1B}"/>
            </a:ext>
          </a:extLst>
        </xdr:cNvPr>
        <xdr:cNvCxnSpPr/>
      </xdr:nvCxnSpPr>
      <xdr:spPr>
        <a:xfrm flipV="1">
          <a:off x="19954239" y="5408023"/>
          <a:ext cx="0" cy="1403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9D88CE3F-E7C5-4EB1-A065-A21D527C5F49}"/>
            </a:ext>
          </a:extLst>
        </xdr:cNvPr>
        <xdr:cNvSpPr txBox="1"/>
      </xdr:nvSpPr>
      <xdr:spPr>
        <a:xfrm>
          <a:off x="19992975" y="6818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F3F70547-ECA0-4710-A989-841D04979877}"/>
            </a:ext>
          </a:extLst>
        </xdr:cNvPr>
        <xdr:cNvCxnSpPr/>
      </xdr:nvCxnSpPr>
      <xdr:spPr>
        <a:xfrm>
          <a:off x="19878675" y="68114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F1592EF7-A810-415F-A515-14A5C07F67E7}"/>
            </a:ext>
          </a:extLst>
        </xdr:cNvPr>
        <xdr:cNvSpPr txBox="1"/>
      </xdr:nvSpPr>
      <xdr:spPr>
        <a:xfrm>
          <a:off x="19992975" y="5192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24ED0F9B-E913-4F71-B644-327C2D45920A}"/>
            </a:ext>
          </a:extLst>
        </xdr:cNvPr>
        <xdr:cNvCxnSpPr/>
      </xdr:nvCxnSpPr>
      <xdr:spPr>
        <a:xfrm>
          <a:off x="198786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AF8D1E20-C7BD-485D-B984-8FEA841B0065}"/>
            </a:ext>
          </a:extLst>
        </xdr:cNvPr>
        <xdr:cNvSpPr txBox="1"/>
      </xdr:nvSpPr>
      <xdr:spPr>
        <a:xfrm>
          <a:off x="19992975" y="6202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9062D2CD-A23C-4BB7-93BD-E7549EDEB0D2}"/>
            </a:ext>
          </a:extLst>
        </xdr:cNvPr>
        <xdr:cNvSpPr/>
      </xdr:nvSpPr>
      <xdr:spPr>
        <a:xfrm>
          <a:off x="19897725" y="63418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30BCEF8F-8E91-4B43-AE9B-FB97C4A2F1C4}"/>
            </a:ext>
          </a:extLst>
        </xdr:cNvPr>
        <xdr:cNvSpPr/>
      </xdr:nvSpPr>
      <xdr:spPr>
        <a:xfrm>
          <a:off x="19154775" y="635172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10002486-3301-44A2-828A-40B8CBAFE429}"/>
            </a:ext>
          </a:extLst>
        </xdr:cNvPr>
        <xdr:cNvSpPr/>
      </xdr:nvSpPr>
      <xdr:spPr>
        <a:xfrm>
          <a:off x="18345150" y="63533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EA8E374A-E8F3-4EB0-89D3-E493E09B54FC}"/>
            </a:ext>
          </a:extLst>
        </xdr:cNvPr>
        <xdr:cNvSpPr/>
      </xdr:nvSpPr>
      <xdr:spPr>
        <a:xfrm>
          <a:off x="17554575" y="63646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68EC25E8-3F3D-4D5E-9898-32A2D2E81615}"/>
            </a:ext>
          </a:extLst>
        </xdr:cNvPr>
        <xdr:cNvSpPr/>
      </xdr:nvSpPr>
      <xdr:spPr>
        <a:xfrm>
          <a:off x="16754475" y="64103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CE3A5012-BD27-48B7-A71C-0D65B72DA9A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F039281-9749-47A1-B54E-6EB042C2C9D4}"/>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2C8AAC4D-A336-47D7-8DEA-7C2F973DBD41}"/>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52397696-2605-42E9-83A4-392DBB866794}"/>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0C7C3DB-BA00-4A61-9974-8DD6ECCE891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35197</xdr:rowOff>
    </xdr:from>
    <xdr:to>
      <xdr:col>116</xdr:col>
      <xdr:colOff>114300</xdr:colOff>
      <xdr:row>39</xdr:row>
      <xdr:rowOff>136797</xdr:rowOff>
    </xdr:to>
    <xdr:sp macro="" textlink="">
      <xdr:nvSpPr>
        <xdr:cNvPr id="497" name="楕円 496">
          <a:extLst>
            <a:ext uri="{FF2B5EF4-FFF2-40B4-BE49-F238E27FC236}">
              <a16:creationId xmlns:a16="http://schemas.microsoft.com/office/drawing/2014/main" id="{7E0B97B3-47E9-4516-80D1-8EACED92062B}"/>
            </a:ext>
          </a:extLst>
        </xdr:cNvPr>
        <xdr:cNvSpPr/>
      </xdr:nvSpPr>
      <xdr:spPr>
        <a:xfrm>
          <a:off x="19897725" y="63597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13624</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EC1A0F71-D0E4-4072-BD8A-78D62EE04578}"/>
            </a:ext>
          </a:extLst>
        </xdr:cNvPr>
        <xdr:cNvSpPr txBox="1"/>
      </xdr:nvSpPr>
      <xdr:spPr>
        <a:xfrm>
          <a:off x="19992975" y="633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35197</xdr:rowOff>
    </xdr:from>
    <xdr:to>
      <xdr:col>112</xdr:col>
      <xdr:colOff>38100</xdr:colOff>
      <xdr:row>39</xdr:row>
      <xdr:rowOff>136797</xdr:rowOff>
    </xdr:to>
    <xdr:sp macro="" textlink="">
      <xdr:nvSpPr>
        <xdr:cNvPr id="499" name="楕円 498">
          <a:extLst>
            <a:ext uri="{FF2B5EF4-FFF2-40B4-BE49-F238E27FC236}">
              <a16:creationId xmlns:a16="http://schemas.microsoft.com/office/drawing/2014/main" id="{CA6D7B82-6C2D-46B9-9E40-738BAF10DF42}"/>
            </a:ext>
          </a:extLst>
        </xdr:cNvPr>
        <xdr:cNvSpPr/>
      </xdr:nvSpPr>
      <xdr:spPr>
        <a:xfrm>
          <a:off x="19154775" y="635979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85997</xdr:rowOff>
    </xdr:from>
    <xdr:to>
      <xdr:col>116</xdr:col>
      <xdr:colOff>63500</xdr:colOff>
      <xdr:row>39</xdr:row>
      <xdr:rowOff>85997</xdr:rowOff>
    </xdr:to>
    <xdr:cxnSp macro="">
      <xdr:nvCxnSpPr>
        <xdr:cNvPr id="500" name="直線コネクタ 499">
          <a:extLst>
            <a:ext uri="{FF2B5EF4-FFF2-40B4-BE49-F238E27FC236}">
              <a16:creationId xmlns:a16="http://schemas.microsoft.com/office/drawing/2014/main" id="{79E452C4-0C89-42A6-9D89-7139CE991624}"/>
            </a:ext>
          </a:extLst>
        </xdr:cNvPr>
        <xdr:cNvCxnSpPr/>
      </xdr:nvCxnSpPr>
      <xdr:spPr>
        <a:xfrm>
          <a:off x="19202400" y="640742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35197</xdr:rowOff>
    </xdr:from>
    <xdr:to>
      <xdr:col>107</xdr:col>
      <xdr:colOff>101600</xdr:colOff>
      <xdr:row>39</xdr:row>
      <xdr:rowOff>136797</xdr:rowOff>
    </xdr:to>
    <xdr:sp macro="" textlink="">
      <xdr:nvSpPr>
        <xdr:cNvPr id="501" name="楕円 500">
          <a:extLst>
            <a:ext uri="{FF2B5EF4-FFF2-40B4-BE49-F238E27FC236}">
              <a16:creationId xmlns:a16="http://schemas.microsoft.com/office/drawing/2014/main" id="{2C3BC0AD-1925-4617-90C6-A72ABA01A71D}"/>
            </a:ext>
          </a:extLst>
        </xdr:cNvPr>
        <xdr:cNvSpPr/>
      </xdr:nvSpPr>
      <xdr:spPr>
        <a:xfrm>
          <a:off x="18345150" y="63597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85997</xdr:rowOff>
    </xdr:from>
    <xdr:to>
      <xdr:col>111</xdr:col>
      <xdr:colOff>177800</xdr:colOff>
      <xdr:row>39</xdr:row>
      <xdr:rowOff>85997</xdr:rowOff>
    </xdr:to>
    <xdr:cxnSp macro="">
      <xdr:nvCxnSpPr>
        <xdr:cNvPr id="502" name="直線コネクタ 501">
          <a:extLst>
            <a:ext uri="{FF2B5EF4-FFF2-40B4-BE49-F238E27FC236}">
              <a16:creationId xmlns:a16="http://schemas.microsoft.com/office/drawing/2014/main" id="{AB4D19EC-0A58-4034-9906-B66E7C86DA46}"/>
            </a:ext>
          </a:extLst>
        </xdr:cNvPr>
        <xdr:cNvCxnSpPr/>
      </xdr:nvCxnSpPr>
      <xdr:spPr>
        <a:xfrm>
          <a:off x="18392775" y="6407422"/>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35197</xdr:rowOff>
    </xdr:from>
    <xdr:to>
      <xdr:col>102</xdr:col>
      <xdr:colOff>165100</xdr:colOff>
      <xdr:row>39</xdr:row>
      <xdr:rowOff>136797</xdr:rowOff>
    </xdr:to>
    <xdr:sp macro="" textlink="">
      <xdr:nvSpPr>
        <xdr:cNvPr id="503" name="楕円 502">
          <a:extLst>
            <a:ext uri="{FF2B5EF4-FFF2-40B4-BE49-F238E27FC236}">
              <a16:creationId xmlns:a16="http://schemas.microsoft.com/office/drawing/2014/main" id="{895AE9DC-3F27-4D45-A3BA-65B8E1313027}"/>
            </a:ext>
          </a:extLst>
        </xdr:cNvPr>
        <xdr:cNvSpPr/>
      </xdr:nvSpPr>
      <xdr:spPr>
        <a:xfrm>
          <a:off x="17554575" y="63597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85997</xdr:rowOff>
    </xdr:from>
    <xdr:to>
      <xdr:col>107</xdr:col>
      <xdr:colOff>50800</xdr:colOff>
      <xdr:row>39</xdr:row>
      <xdr:rowOff>85997</xdr:rowOff>
    </xdr:to>
    <xdr:cxnSp macro="">
      <xdr:nvCxnSpPr>
        <xdr:cNvPr id="504" name="直線コネクタ 503">
          <a:extLst>
            <a:ext uri="{FF2B5EF4-FFF2-40B4-BE49-F238E27FC236}">
              <a16:creationId xmlns:a16="http://schemas.microsoft.com/office/drawing/2014/main" id="{50985539-0CEE-4D8D-9675-5833438CA012}"/>
            </a:ext>
          </a:extLst>
        </xdr:cNvPr>
        <xdr:cNvCxnSpPr/>
      </xdr:nvCxnSpPr>
      <xdr:spPr>
        <a:xfrm>
          <a:off x="17602200" y="640742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44994</xdr:rowOff>
    </xdr:from>
    <xdr:to>
      <xdr:col>98</xdr:col>
      <xdr:colOff>38100</xdr:colOff>
      <xdr:row>39</xdr:row>
      <xdr:rowOff>146594</xdr:rowOff>
    </xdr:to>
    <xdr:sp macro="" textlink="">
      <xdr:nvSpPr>
        <xdr:cNvPr id="505" name="楕円 504">
          <a:extLst>
            <a:ext uri="{FF2B5EF4-FFF2-40B4-BE49-F238E27FC236}">
              <a16:creationId xmlns:a16="http://schemas.microsoft.com/office/drawing/2014/main" id="{79BBA037-774F-4DB4-A531-1A13772A02C3}"/>
            </a:ext>
          </a:extLst>
        </xdr:cNvPr>
        <xdr:cNvSpPr/>
      </xdr:nvSpPr>
      <xdr:spPr>
        <a:xfrm>
          <a:off x="16754475" y="63727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85997</xdr:rowOff>
    </xdr:from>
    <xdr:to>
      <xdr:col>102</xdr:col>
      <xdr:colOff>114300</xdr:colOff>
      <xdr:row>39</xdr:row>
      <xdr:rowOff>95794</xdr:rowOff>
    </xdr:to>
    <xdr:cxnSp macro="">
      <xdr:nvCxnSpPr>
        <xdr:cNvPr id="506" name="直線コネクタ 505">
          <a:extLst>
            <a:ext uri="{FF2B5EF4-FFF2-40B4-BE49-F238E27FC236}">
              <a16:creationId xmlns:a16="http://schemas.microsoft.com/office/drawing/2014/main" id="{128935D9-6131-4235-885E-8C3DE97D951B}"/>
            </a:ext>
          </a:extLst>
        </xdr:cNvPr>
        <xdr:cNvCxnSpPr/>
      </xdr:nvCxnSpPr>
      <xdr:spPr>
        <a:xfrm flipV="1">
          <a:off x="16802100" y="6407422"/>
          <a:ext cx="8001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FA41AC3D-D57A-4273-ACD0-F773ADB6EE0D}"/>
            </a:ext>
          </a:extLst>
        </xdr:cNvPr>
        <xdr:cNvSpPr txBox="1"/>
      </xdr:nvSpPr>
      <xdr:spPr>
        <a:xfrm>
          <a:off x="18983402" y="614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E6155231-1455-42C4-AA96-CCA2AFC41A79}"/>
            </a:ext>
          </a:extLst>
        </xdr:cNvPr>
        <xdr:cNvSpPr txBox="1"/>
      </xdr:nvSpPr>
      <xdr:spPr>
        <a:xfrm>
          <a:off x="18183302" y="615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CADA6547-4110-4B14-886C-46F30442E71E}"/>
            </a:ext>
          </a:extLst>
        </xdr:cNvPr>
        <xdr:cNvSpPr txBox="1"/>
      </xdr:nvSpPr>
      <xdr:spPr>
        <a:xfrm>
          <a:off x="17383202" y="645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3921197E-13EA-4217-B78F-D4195A7D91A9}"/>
            </a:ext>
          </a:extLst>
        </xdr:cNvPr>
        <xdr:cNvSpPr txBox="1"/>
      </xdr:nvSpPr>
      <xdr:spPr>
        <a:xfrm>
          <a:off x="16592627"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127924</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A1209CAD-01AC-4C6F-958F-1AD1CC044000}"/>
            </a:ext>
          </a:extLst>
        </xdr:cNvPr>
        <xdr:cNvSpPr txBox="1"/>
      </xdr:nvSpPr>
      <xdr:spPr>
        <a:xfrm>
          <a:off x="18983402" y="64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127924</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4FE0ADE3-8A58-46D4-BE13-DF4E338813C6}"/>
            </a:ext>
          </a:extLst>
        </xdr:cNvPr>
        <xdr:cNvSpPr txBox="1"/>
      </xdr:nvSpPr>
      <xdr:spPr>
        <a:xfrm>
          <a:off x="18183302" y="644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153324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DE30F61A-0C82-4D63-B5FF-06B134259BF4}"/>
            </a:ext>
          </a:extLst>
        </xdr:cNvPr>
        <xdr:cNvSpPr txBox="1"/>
      </xdr:nvSpPr>
      <xdr:spPr>
        <a:xfrm>
          <a:off x="17383202" y="615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163121</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332B3523-2A77-4237-AEEE-C689F8CB3E4F}"/>
            </a:ext>
          </a:extLst>
        </xdr:cNvPr>
        <xdr:cNvSpPr txBox="1"/>
      </xdr:nvSpPr>
      <xdr:spPr>
        <a:xfrm>
          <a:off x="16592627" y="6160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8364C550-D897-4EB5-87FC-2DA0CD0EB58A}"/>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75253074-A440-4CD3-9107-0A5778A133F5}"/>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A5C315C5-A1F6-46B6-AED1-AD2D404B34E0}"/>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1E22734-63B5-452E-ADA4-20218BB421E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6489C7F0-7DD5-4C7E-8B47-61DB1F5B6845}"/>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1D3EA055-D15D-4BF6-8AD0-4A65AF95860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D155D55A-AEDC-4D4B-8ED6-A470893CABE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F95B5EF-D6C7-4ACA-8243-355B4672DE4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5A0A1DD-6B8F-45C8-A987-E9D4E3C7923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9429CEFB-D410-448F-9E6F-5D11705D13C9}"/>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D92A921-AD52-44B6-948B-605BA5DF0C8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5F95EAD5-EFF4-4407-9E99-F7682D48C97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34031AF0-AF72-48D2-A832-C198DF9D2402}"/>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C24A4B23-B5E9-42C2-B224-A7A4C2743E2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9CB0EC8-4453-4951-A965-0853557E2209}"/>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4BD9EC5C-78DD-4706-BC91-A70CB3B887B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766332AC-F0B6-438B-A0A4-A61D648DCC2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CB4C2A17-DF76-42B2-BA7D-5890DFE62B0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20334308-961F-4039-8EA8-366859E00CE2}"/>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7C7205A-1D73-4667-BEB9-B1E455783A5A}"/>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EE5C7318-3594-4C94-82C4-A2F77DCD076D}"/>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3E2978CC-5BD5-45B3-B2C7-48FC73B5798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EAE3D600-E7ED-4002-AAE4-BD64127F54B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9229291E-4C43-4E5B-AABE-93BB2D4DE59B}"/>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6805679A-3D78-4AC0-8736-1C0E1FA24A2C}"/>
            </a:ext>
          </a:extLst>
        </xdr:cNvPr>
        <xdr:cNvCxnSpPr/>
      </xdr:nvCxnSpPr>
      <xdr:spPr>
        <a:xfrm flipV="1">
          <a:off x="14696439" y="9038590"/>
          <a:ext cx="0" cy="1397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A216E341-6AB4-4CDB-8B9C-537429AC9FE7}"/>
            </a:ext>
          </a:extLst>
        </xdr:cNvPr>
        <xdr:cNvSpPr txBox="1"/>
      </xdr:nvSpPr>
      <xdr:spPr>
        <a:xfrm>
          <a:off x="14735175"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4887551F-795C-45CE-98C9-1DDF3CC43303}"/>
            </a:ext>
          </a:extLst>
        </xdr:cNvPr>
        <xdr:cNvCxnSpPr/>
      </xdr:nvCxnSpPr>
      <xdr:spPr>
        <a:xfrm>
          <a:off x="14611350" y="104362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FAD9BB8E-D77F-4D00-AFB2-A70D54FEFAD9}"/>
            </a:ext>
          </a:extLst>
        </xdr:cNvPr>
        <xdr:cNvSpPr txBox="1"/>
      </xdr:nvSpPr>
      <xdr:spPr>
        <a:xfrm>
          <a:off x="14735175" y="881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13305710-7B9E-4B4C-8354-0294E7D92298}"/>
            </a:ext>
          </a:extLst>
        </xdr:cNvPr>
        <xdr:cNvCxnSpPr/>
      </xdr:nvCxnSpPr>
      <xdr:spPr>
        <a:xfrm>
          <a:off x="14611350" y="90385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1C813892-A56A-491C-A666-72540C62BD78}"/>
            </a:ext>
          </a:extLst>
        </xdr:cNvPr>
        <xdr:cNvSpPr txBox="1"/>
      </xdr:nvSpPr>
      <xdr:spPr>
        <a:xfrm>
          <a:off x="14735175" y="9612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089F6247-D7C1-4AAE-A0A5-810F324592E9}"/>
            </a:ext>
          </a:extLst>
        </xdr:cNvPr>
        <xdr:cNvSpPr/>
      </xdr:nvSpPr>
      <xdr:spPr>
        <a:xfrm>
          <a:off x="14649450" y="9751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0CEECBED-0EAF-4982-8C73-B76E672E0533}"/>
            </a:ext>
          </a:extLst>
        </xdr:cNvPr>
        <xdr:cNvSpPr/>
      </xdr:nvSpPr>
      <xdr:spPr>
        <a:xfrm>
          <a:off x="13887450" y="9754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F7E20D72-2A70-4026-B179-4DB1367370DF}"/>
            </a:ext>
          </a:extLst>
        </xdr:cNvPr>
        <xdr:cNvSpPr/>
      </xdr:nvSpPr>
      <xdr:spPr>
        <a:xfrm>
          <a:off x="13096875" y="972693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435657FE-96F4-40C2-9B6D-76C98965B2A7}"/>
            </a:ext>
          </a:extLst>
        </xdr:cNvPr>
        <xdr:cNvSpPr/>
      </xdr:nvSpPr>
      <xdr:spPr>
        <a:xfrm>
          <a:off x="12296775" y="97142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E06FAE17-48AA-4B49-AF03-A958202EF280}"/>
            </a:ext>
          </a:extLst>
        </xdr:cNvPr>
        <xdr:cNvSpPr/>
      </xdr:nvSpPr>
      <xdr:spPr>
        <a:xfrm>
          <a:off x="11487150" y="97059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9BE053F4-A3C3-4837-BFAE-CF01FB44DC7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021D994-85F6-40B6-B675-9702F4AC11A5}"/>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CEB7523-C21E-4C42-B546-8E6D5E5A7596}"/>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821F3AB0-DEE9-419D-A823-820FCCD74744}"/>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3AF830D3-D522-41C2-878E-DE6BF12666F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13970</xdr:rowOff>
    </xdr:from>
    <xdr:to>
      <xdr:col>85</xdr:col>
      <xdr:colOff>177800</xdr:colOff>
      <xdr:row>62</xdr:row>
      <xdr:rowOff>115570</xdr:rowOff>
    </xdr:to>
    <xdr:sp macro="" textlink="">
      <xdr:nvSpPr>
        <xdr:cNvPr id="555" name="楕円 554">
          <a:extLst>
            <a:ext uri="{FF2B5EF4-FFF2-40B4-BE49-F238E27FC236}">
              <a16:creationId xmlns:a16="http://schemas.microsoft.com/office/drawing/2014/main" id="{636ACAF0-FEF0-42C5-9041-B0D313536546}"/>
            </a:ext>
          </a:extLst>
        </xdr:cNvPr>
        <xdr:cNvSpPr/>
      </xdr:nvSpPr>
      <xdr:spPr>
        <a:xfrm>
          <a:off x="14649450" y="100596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163847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2CC4E6E1-8359-4F8D-B828-08BAC0897CEB}"/>
            </a:ext>
          </a:extLst>
        </xdr:cNvPr>
        <xdr:cNvSpPr txBox="1"/>
      </xdr:nvSpPr>
      <xdr:spPr>
        <a:xfrm>
          <a:off x="14735175"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557" name="楕円 556">
          <a:extLst>
            <a:ext uri="{FF2B5EF4-FFF2-40B4-BE49-F238E27FC236}">
              <a16:creationId xmlns:a16="http://schemas.microsoft.com/office/drawing/2014/main" id="{0A153F33-1E7C-4DC8-8E59-6C381599A3C2}"/>
            </a:ext>
          </a:extLst>
        </xdr:cNvPr>
        <xdr:cNvSpPr/>
      </xdr:nvSpPr>
      <xdr:spPr>
        <a:xfrm>
          <a:off x="13887450" y="100501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45720</xdr:rowOff>
    </xdr:from>
    <xdr:to>
      <xdr:col>85</xdr:col>
      <xdr:colOff>127000</xdr:colOff>
      <xdr:row>62</xdr:row>
      <xdr:rowOff>64770</xdr:rowOff>
    </xdr:to>
    <xdr:cxnSp macro="">
      <xdr:nvCxnSpPr>
        <xdr:cNvPr id="558" name="直線コネクタ 557">
          <a:extLst>
            <a:ext uri="{FF2B5EF4-FFF2-40B4-BE49-F238E27FC236}">
              <a16:creationId xmlns:a16="http://schemas.microsoft.com/office/drawing/2014/main" id="{C7A3CECC-75F8-4B85-84C4-3B24A2AD2349}"/>
            </a:ext>
          </a:extLst>
        </xdr:cNvPr>
        <xdr:cNvCxnSpPr/>
      </xdr:nvCxnSpPr>
      <xdr:spPr>
        <a:xfrm>
          <a:off x="13935075" y="1009777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147320</xdr:rowOff>
    </xdr:from>
    <xdr:to>
      <xdr:col>76</xdr:col>
      <xdr:colOff>165100</xdr:colOff>
      <xdr:row>62</xdr:row>
      <xdr:rowOff>77470</xdr:rowOff>
    </xdr:to>
    <xdr:sp macro="" textlink="">
      <xdr:nvSpPr>
        <xdr:cNvPr id="559" name="楕円 558">
          <a:extLst>
            <a:ext uri="{FF2B5EF4-FFF2-40B4-BE49-F238E27FC236}">
              <a16:creationId xmlns:a16="http://schemas.microsoft.com/office/drawing/2014/main" id="{5B9336FB-079D-41C2-A850-F12C003CD00A}"/>
            </a:ext>
          </a:extLst>
        </xdr:cNvPr>
        <xdr:cNvSpPr/>
      </xdr:nvSpPr>
      <xdr:spPr>
        <a:xfrm>
          <a:off x="13096875" y="100310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26670</xdr:rowOff>
    </xdr:from>
    <xdr:to>
      <xdr:col>81</xdr:col>
      <xdr:colOff>50800</xdr:colOff>
      <xdr:row>62</xdr:row>
      <xdr:rowOff>45720</xdr:rowOff>
    </xdr:to>
    <xdr:cxnSp macro="">
      <xdr:nvCxnSpPr>
        <xdr:cNvPr id="560" name="直線コネクタ 559">
          <a:extLst>
            <a:ext uri="{FF2B5EF4-FFF2-40B4-BE49-F238E27FC236}">
              <a16:creationId xmlns:a16="http://schemas.microsoft.com/office/drawing/2014/main" id="{C77B5653-CED7-46DC-986F-F3F1C577E158}"/>
            </a:ext>
          </a:extLst>
        </xdr:cNvPr>
        <xdr:cNvCxnSpPr/>
      </xdr:nvCxnSpPr>
      <xdr:spPr>
        <a:xfrm>
          <a:off x="13144500" y="10078720"/>
          <a:ext cx="79057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561" name="楕円 560">
          <a:extLst>
            <a:ext uri="{FF2B5EF4-FFF2-40B4-BE49-F238E27FC236}">
              <a16:creationId xmlns:a16="http://schemas.microsoft.com/office/drawing/2014/main" id="{F00DC38E-4B53-4E4A-A2EA-92B37B5D16DD}"/>
            </a:ext>
          </a:extLst>
        </xdr:cNvPr>
        <xdr:cNvSpPr/>
      </xdr:nvSpPr>
      <xdr:spPr>
        <a:xfrm>
          <a:off x="12296775" y="100107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26670</xdr:rowOff>
    </xdr:to>
    <xdr:cxnSp macro="">
      <xdr:nvCxnSpPr>
        <xdr:cNvPr id="562" name="直線コネクタ 561">
          <a:extLst>
            <a:ext uri="{FF2B5EF4-FFF2-40B4-BE49-F238E27FC236}">
              <a16:creationId xmlns:a16="http://schemas.microsoft.com/office/drawing/2014/main" id="{48FAA27F-F05D-45AD-8D63-ADCBC35EA8F5}"/>
            </a:ext>
          </a:extLst>
        </xdr:cNvPr>
        <xdr:cNvCxnSpPr/>
      </xdr:nvCxnSpPr>
      <xdr:spPr>
        <a:xfrm>
          <a:off x="12344400" y="10048875"/>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31115</xdr:rowOff>
    </xdr:from>
    <xdr:to>
      <xdr:col>67</xdr:col>
      <xdr:colOff>101600</xdr:colOff>
      <xdr:row>62</xdr:row>
      <xdr:rowOff>132715</xdr:rowOff>
    </xdr:to>
    <xdr:sp macro="" textlink="">
      <xdr:nvSpPr>
        <xdr:cNvPr id="563" name="楕円 562">
          <a:extLst>
            <a:ext uri="{FF2B5EF4-FFF2-40B4-BE49-F238E27FC236}">
              <a16:creationId xmlns:a16="http://schemas.microsoft.com/office/drawing/2014/main" id="{4FE93C0F-67EA-4310-BB17-FC8342334350}"/>
            </a:ext>
          </a:extLst>
        </xdr:cNvPr>
        <xdr:cNvSpPr/>
      </xdr:nvSpPr>
      <xdr:spPr>
        <a:xfrm>
          <a:off x="11487150" y="100768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0</xdr:rowOff>
    </xdr:from>
    <xdr:to>
      <xdr:col>71</xdr:col>
      <xdr:colOff>177800</xdr:colOff>
      <xdr:row>62</xdr:row>
      <xdr:rowOff>81915</xdr:rowOff>
    </xdr:to>
    <xdr:cxnSp macro="">
      <xdr:nvCxnSpPr>
        <xdr:cNvPr id="564" name="直線コネクタ 563">
          <a:extLst>
            <a:ext uri="{FF2B5EF4-FFF2-40B4-BE49-F238E27FC236}">
              <a16:creationId xmlns:a16="http://schemas.microsoft.com/office/drawing/2014/main" id="{5AC3B16F-F5AC-40BC-979D-6C98D864BA16}"/>
            </a:ext>
          </a:extLst>
        </xdr:cNvPr>
        <xdr:cNvCxnSpPr/>
      </xdr:nvCxnSpPr>
      <xdr:spPr>
        <a:xfrm flipV="1">
          <a:off x="11534775" y="10048875"/>
          <a:ext cx="809625"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991ECA23-A224-43E1-9C7B-B1662C2085A9}"/>
            </a:ext>
          </a:extLst>
        </xdr:cNvPr>
        <xdr:cNvSpPr txBox="1"/>
      </xdr:nvSpPr>
      <xdr:spPr>
        <a:xfrm>
          <a:off x="13745219"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F1584DBF-A6F5-45F6-84E2-605193CB101F}"/>
            </a:ext>
          </a:extLst>
        </xdr:cNvPr>
        <xdr:cNvSpPr txBox="1"/>
      </xdr:nvSpPr>
      <xdr:spPr>
        <a:xfrm>
          <a:off x="12964169" y="950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CC27AC95-053A-45D3-99D6-D00DD205CBF9}"/>
            </a:ext>
          </a:extLst>
        </xdr:cNvPr>
        <xdr:cNvSpPr txBox="1"/>
      </xdr:nvSpPr>
      <xdr:spPr>
        <a:xfrm>
          <a:off x="12164069" y="949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FA7E42C1-673D-4B38-8CB0-DEF027A8348C}"/>
            </a:ext>
          </a:extLst>
        </xdr:cNvPr>
        <xdr:cNvSpPr txBox="1"/>
      </xdr:nvSpPr>
      <xdr:spPr>
        <a:xfrm>
          <a:off x="11354444" y="9484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87647</xdr:rowOff>
    </xdr:from>
    <xdr:ext cx="405111" cy="259045"/>
    <xdr:sp macro="" textlink="">
      <xdr:nvSpPr>
        <xdr:cNvPr id="569" name="n_1mainValue【学校施設】&#10;有形固定資産減価償却率">
          <a:extLst>
            <a:ext uri="{FF2B5EF4-FFF2-40B4-BE49-F238E27FC236}">
              <a16:creationId xmlns:a16="http://schemas.microsoft.com/office/drawing/2014/main" id="{6B48E295-D885-4692-949F-40E6E3074EA6}"/>
            </a:ext>
          </a:extLst>
        </xdr:cNvPr>
        <xdr:cNvSpPr txBox="1"/>
      </xdr:nvSpPr>
      <xdr:spPr>
        <a:xfrm>
          <a:off x="13745219"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68597</xdr:rowOff>
    </xdr:from>
    <xdr:ext cx="405111" cy="259045"/>
    <xdr:sp macro="" textlink="">
      <xdr:nvSpPr>
        <xdr:cNvPr id="570" name="n_2mainValue【学校施設】&#10;有形固定資産減価償却率">
          <a:extLst>
            <a:ext uri="{FF2B5EF4-FFF2-40B4-BE49-F238E27FC236}">
              <a16:creationId xmlns:a16="http://schemas.microsoft.com/office/drawing/2014/main" id="{6CFC7269-AFC4-4B5F-A4ED-BDB4021FFB0A}"/>
            </a:ext>
          </a:extLst>
        </xdr:cNvPr>
        <xdr:cNvSpPr txBox="1"/>
      </xdr:nvSpPr>
      <xdr:spPr>
        <a:xfrm>
          <a:off x="12964169"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571" name="n_3mainValue【学校施設】&#10;有形固定資産減価償却率">
          <a:extLst>
            <a:ext uri="{FF2B5EF4-FFF2-40B4-BE49-F238E27FC236}">
              <a16:creationId xmlns:a16="http://schemas.microsoft.com/office/drawing/2014/main" id="{D53984DF-574C-4DBA-B266-85D5757528CB}"/>
            </a:ext>
          </a:extLst>
        </xdr:cNvPr>
        <xdr:cNvSpPr txBox="1"/>
      </xdr:nvSpPr>
      <xdr:spPr>
        <a:xfrm>
          <a:off x="12164069" y="1009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123842</xdr:rowOff>
    </xdr:from>
    <xdr:ext cx="405111" cy="259045"/>
    <xdr:sp macro="" textlink="">
      <xdr:nvSpPr>
        <xdr:cNvPr id="572" name="n_4mainValue【学校施設】&#10;有形固定資産減価償却率">
          <a:extLst>
            <a:ext uri="{FF2B5EF4-FFF2-40B4-BE49-F238E27FC236}">
              <a16:creationId xmlns:a16="http://schemas.microsoft.com/office/drawing/2014/main" id="{5FE95CBA-5EEF-4A88-AC94-F58E8C7131EA}"/>
            </a:ext>
          </a:extLst>
        </xdr:cNvPr>
        <xdr:cNvSpPr txBox="1"/>
      </xdr:nvSpPr>
      <xdr:spPr>
        <a:xfrm>
          <a:off x="113544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78E6335F-4D43-4DBE-93BE-7610DA5EBA09}"/>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9CAA4E2B-689B-45C6-974F-9D701FA8A68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7191AFAD-8150-4864-BF95-2032DD46EB76}"/>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CA4F5EAD-AC1B-40DB-A916-964B42FB9873}"/>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0620DC43-7095-494A-8B9B-826E78811C33}"/>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8E30DDF0-8B45-4A94-AB89-BBF37E83769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B4558C00-CBA3-434C-AA49-224F36B6A1B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3D9DDAE1-0062-443D-8CBF-6A37426824B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F6C47A06-4432-4A8F-BB59-37ECCBC112E6}"/>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D134EE39-D83A-4D9E-A0D4-3B8F91B503D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52E9D076-6241-4D82-BB2A-D78AC2BE1216}"/>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CEBCD08E-7B7E-45F1-8BE5-1CDF30F7AA5B}"/>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8CED106B-5FEC-4FD7-8B8B-A1D5CE35F6F7}"/>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0BD64264-9BA3-4748-8CDF-6876497DA195}"/>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13DB9EBC-F989-465C-B99D-FB377D6431F0}"/>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17DFCA53-E6EE-4D4F-B239-F6DF126A7733}"/>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CC614215-8EED-4E38-8ECB-F9CCDB3A5402}"/>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FD5CE508-5310-4C5E-A8AF-D75F3C438175}"/>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983D3CD8-89A1-481B-8097-AB28C3CCEA9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8089B4D7-13C2-4263-92E0-A70DC5E1AA8C}"/>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F6AB5246-239E-4AF1-9B83-E639B7D3D322}"/>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AA1A6B63-7387-430D-A0E1-EBFB056A8052}"/>
            </a:ext>
          </a:extLst>
        </xdr:cNvPr>
        <xdr:cNvCxnSpPr/>
      </xdr:nvCxnSpPr>
      <xdr:spPr>
        <a:xfrm flipV="1">
          <a:off x="19954239" y="9050960"/>
          <a:ext cx="0" cy="11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B7E2C0FA-B525-4B30-B033-4F6FBAF725C2}"/>
            </a:ext>
          </a:extLst>
        </xdr:cNvPr>
        <xdr:cNvSpPr txBox="1"/>
      </xdr:nvSpPr>
      <xdr:spPr>
        <a:xfrm>
          <a:off x="19992975" y="1019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1680657A-BBF5-4AA7-88DE-71E2398440E0}"/>
            </a:ext>
          </a:extLst>
        </xdr:cNvPr>
        <xdr:cNvCxnSpPr/>
      </xdr:nvCxnSpPr>
      <xdr:spPr>
        <a:xfrm>
          <a:off x="19878675" y="101835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48FA155C-113D-40A7-9233-28377AFB5767}"/>
            </a:ext>
          </a:extLst>
        </xdr:cNvPr>
        <xdr:cNvSpPr txBox="1"/>
      </xdr:nvSpPr>
      <xdr:spPr>
        <a:xfrm>
          <a:off x="19992975" y="883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6BCACD93-CF69-4CB9-A31B-E34AB90D5D65}"/>
            </a:ext>
          </a:extLst>
        </xdr:cNvPr>
        <xdr:cNvCxnSpPr/>
      </xdr:nvCxnSpPr>
      <xdr:spPr>
        <a:xfrm>
          <a:off x="19878675" y="90509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87CE3495-87D7-4368-AB19-EFC62F9412C6}"/>
            </a:ext>
          </a:extLst>
        </xdr:cNvPr>
        <xdr:cNvSpPr txBox="1"/>
      </xdr:nvSpPr>
      <xdr:spPr>
        <a:xfrm>
          <a:off x="19992975" y="96362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24044B6C-EF58-4F7E-B9CB-AB6ED76CAF59}"/>
            </a:ext>
          </a:extLst>
        </xdr:cNvPr>
        <xdr:cNvSpPr/>
      </xdr:nvSpPr>
      <xdr:spPr>
        <a:xfrm>
          <a:off x="19897725" y="977209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BA36F78B-6EFC-4AEA-A286-046279AB58B8}"/>
            </a:ext>
          </a:extLst>
        </xdr:cNvPr>
        <xdr:cNvSpPr/>
      </xdr:nvSpPr>
      <xdr:spPr>
        <a:xfrm>
          <a:off x="19154775" y="98006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193D6D8D-43BB-4767-ADAD-955C28E85D8F}"/>
            </a:ext>
          </a:extLst>
        </xdr:cNvPr>
        <xdr:cNvSpPr/>
      </xdr:nvSpPr>
      <xdr:spPr>
        <a:xfrm>
          <a:off x="18345150" y="98033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5B95A2AB-9C0A-4081-A71F-469891B64C0F}"/>
            </a:ext>
          </a:extLst>
        </xdr:cNvPr>
        <xdr:cNvSpPr/>
      </xdr:nvSpPr>
      <xdr:spPr>
        <a:xfrm>
          <a:off x="17554575" y="98095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E8937A73-0416-4CA8-A77F-22AB4AC6A098}"/>
            </a:ext>
          </a:extLst>
        </xdr:cNvPr>
        <xdr:cNvSpPr/>
      </xdr:nvSpPr>
      <xdr:spPr>
        <a:xfrm>
          <a:off x="16754475" y="98266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1908BE3F-06F4-4974-8C2F-3CEB2A644AA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F913EDD5-0F85-4D37-BD60-5DD8AA026A85}"/>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5C522F5-3CC9-41E8-A544-EAA20B2F43ED}"/>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E22DA566-16AF-4993-AFBB-EC4F7C30F6C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18E2D8A2-5E34-4DC3-BF4A-7A4173E4296A}"/>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21666</xdr:rowOff>
    </xdr:from>
    <xdr:to>
      <xdr:col>116</xdr:col>
      <xdr:colOff>114300</xdr:colOff>
      <xdr:row>62</xdr:row>
      <xdr:rowOff>123266</xdr:rowOff>
    </xdr:to>
    <xdr:sp macro="" textlink="">
      <xdr:nvSpPr>
        <xdr:cNvPr id="610" name="楕円 609">
          <a:extLst>
            <a:ext uri="{FF2B5EF4-FFF2-40B4-BE49-F238E27FC236}">
              <a16:creationId xmlns:a16="http://schemas.microsoft.com/office/drawing/2014/main" id="{41B85CD5-3339-4B5A-A119-E4F72B000C60}"/>
            </a:ext>
          </a:extLst>
        </xdr:cNvPr>
        <xdr:cNvSpPr/>
      </xdr:nvSpPr>
      <xdr:spPr>
        <a:xfrm>
          <a:off x="19897725" y="10070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108043</xdr:rowOff>
    </xdr:from>
    <xdr:ext cx="469744" cy="259045"/>
    <xdr:sp macro="" textlink="">
      <xdr:nvSpPr>
        <xdr:cNvPr id="611" name="【学校施設】&#10;一人当たり面積該当値テキスト">
          <a:extLst>
            <a:ext uri="{FF2B5EF4-FFF2-40B4-BE49-F238E27FC236}">
              <a16:creationId xmlns:a16="http://schemas.microsoft.com/office/drawing/2014/main" id="{2CAF3DFB-3569-49E0-8611-BEA4E08CB7DA}"/>
            </a:ext>
          </a:extLst>
        </xdr:cNvPr>
        <xdr:cNvSpPr txBox="1"/>
      </xdr:nvSpPr>
      <xdr:spPr>
        <a:xfrm>
          <a:off x="19992975" y="999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22123</xdr:rowOff>
    </xdr:from>
    <xdr:to>
      <xdr:col>112</xdr:col>
      <xdr:colOff>38100</xdr:colOff>
      <xdr:row>62</xdr:row>
      <xdr:rowOff>123723</xdr:rowOff>
    </xdr:to>
    <xdr:sp macro="" textlink="">
      <xdr:nvSpPr>
        <xdr:cNvPr id="612" name="楕円 611">
          <a:extLst>
            <a:ext uri="{FF2B5EF4-FFF2-40B4-BE49-F238E27FC236}">
              <a16:creationId xmlns:a16="http://schemas.microsoft.com/office/drawing/2014/main" id="{7B911131-A5D6-42BD-9084-DD506CEFED88}"/>
            </a:ext>
          </a:extLst>
        </xdr:cNvPr>
        <xdr:cNvSpPr/>
      </xdr:nvSpPr>
      <xdr:spPr>
        <a:xfrm>
          <a:off x="19154775" y="1007099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72466</xdr:rowOff>
    </xdr:from>
    <xdr:to>
      <xdr:col>116</xdr:col>
      <xdr:colOff>63500</xdr:colOff>
      <xdr:row>62</xdr:row>
      <xdr:rowOff>72923</xdr:rowOff>
    </xdr:to>
    <xdr:cxnSp macro="">
      <xdr:nvCxnSpPr>
        <xdr:cNvPr id="613" name="直線コネクタ 612">
          <a:extLst>
            <a:ext uri="{FF2B5EF4-FFF2-40B4-BE49-F238E27FC236}">
              <a16:creationId xmlns:a16="http://schemas.microsoft.com/office/drawing/2014/main" id="{37C84F43-C5FF-4B08-8099-441E709F6D17}"/>
            </a:ext>
          </a:extLst>
        </xdr:cNvPr>
        <xdr:cNvCxnSpPr/>
      </xdr:nvCxnSpPr>
      <xdr:spPr>
        <a:xfrm flipV="1">
          <a:off x="19202400" y="10118166"/>
          <a:ext cx="752475"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22123</xdr:rowOff>
    </xdr:from>
    <xdr:to>
      <xdr:col>107</xdr:col>
      <xdr:colOff>101600</xdr:colOff>
      <xdr:row>62</xdr:row>
      <xdr:rowOff>123723</xdr:rowOff>
    </xdr:to>
    <xdr:sp macro="" textlink="">
      <xdr:nvSpPr>
        <xdr:cNvPr id="614" name="楕円 613">
          <a:extLst>
            <a:ext uri="{FF2B5EF4-FFF2-40B4-BE49-F238E27FC236}">
              <a16:creationId xmlns:a16="http://schemas.microsoft.com/office/drawing/2014/main" id="{0562373B-DA0E-463C-926A-1C7264F677D7}"/>
            </a:ext>
          </a:extLst>
        </xdr:cNvPr>
        <xdr:cNvSpPr/>
      </xdr:nvSpPr>
      <xdr:spPr>
        <a:xfrm>
          <a:off x="18345150" y="100709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72923</xdr:rowOff>
    </xdr:from>
    <xdr:to>
      <xdr:col>111</xdr:col>
      <xdr:colOff>177800</xdr:colOff>
      <xdr:row>62</xdr:row>
      <xdr:rowOff>72923</xdr:rowOff>
    </xdr:to>
    <xdr:cxnSp macro="">
      <xdr:nvCxnSpPr>
        <xdr:cNvPr id="615" name="直線コネクタ 614">
          <a:extLst>
            <a:ext uri="{FF2B5EF4-FFF2-40B4-BE49-F238E27FC236}">
              <a16:creationId xmlns:a16="http://schemas.microsoft.com/office/drawing/2014/main" id="{46B3026C-054F-48FE-94EC-FF705D4C5B96}"/>
            </a:ext>
          </a:extLst>
        </xdr:cNvPr>
        <xdr:cNvCxnSpPr/>
      </xdr:nvCxnSpPr>
      <xdr:spPr>
        <a:xfrm>
          <a:off x="18392775" y="10118623"/>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22123</xdr:rowOff>
    </xdr:from>
    <xdr:to>
      <xdr:col>102</xdr:col>
      <xdr:colOff>165100</xdr:colOff>
      <xdr:row>62</xdr:row>
      <xdr:rowOff>123723</xdr:rowOff>
    </xdr:to>
    <xdr:sp macro="" textlink="">
      <xdr:nvSpPr>
        <xdr:cNvPr id="616" name="楕円 615">
          <a:extLst>
            <a:ext uri="{FF2B5EF4-FFF2-40B4-BE49-F238E27FC236}">
              <a16:creationId xmlns:a16="http://schemas.microsoft.com/office/drawing/2014/main" id="{39359017-44A3-4506-8590-C6CFE692ABAD}"/>
            </a:ext>
          </a:extLst>
        </xdr:cNvPr>
        <xdr:cNvSpPr/>
      </xdr:nvSpPr>
      <xdr:spPr>
        <a:xfrm>
          <a:off x="17554575" y="1007099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72923</xdr:rowOff>
    </xdr:from>
    <xdr:to>
      <xdr:col>107</xdr:col>
      <xdr:colOff>50800</xdr:colOff>
      <xdr:row>62</xdr:row>
      <xdr:rowOff>72923</xdr:rowOff>
    </xdr:to>
    <xdr:cxnSp macro="">
      <xdr:nvCxnSpPr>
        <xdr:cNvPr id="617" name="直線コネクタ 616">
          <a:extLst>
            <a:ext uri="{FF2B5EF4-FFF2-40B4-BE49-F238E27FC236}">
              <a16:creationId xmlns:a16="http://schemas.microsoft.com/office/drawing/2014/main" id="{001BD9BB-324C-4AB5-B6A6-B7F10F586CF2}"/>
            </a:ext>
          </a:extLst>
        </xdr:cNvPr>
        <xdr:cNvCxnSpPr/>
      </xdr:nvCxnSpPr>
      <xdr:spPr>
        <a:xfrm>
          <a:off x="17602200" y="1011862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26695</xdr:rowOff>
    </xdr:from>
    <xdr:to>
      <xdr:col>98</xdr:col>
      <xdr:colOff>38100</xdr:colOff>
      <xdr:row>62</xdr:row>
      <xdr:rowOff>128295</xdr:rowOff>
    </xdr:to>
    <xdr:sp macro="" textlink="">
      <xdr:nvSpPr>
        <xdr:cNvPr id="618" name="楕円 617">
          <a:extLst>
            <a:ext uri="{FF2B5EF4-FFF2-40B4-BE49-F238E27FC236}">
              <a16:creationId xmlns:a16="http://schemas.microsoft.com/office/drawing/2014/main" id="{C6039E82-4216-44AF-ACD8-69ECE6C93A95}"/>
            </a:ext>
          </a:extLst>
        </xdr:cNvPr>
        <xdr:cNvSpPr/>
      </xdr:nvSpPr>
      <xdr:spPr>
        <a:xfrm>
          <a:off x="16754475" y="100787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72923</xdr:rowOff>
    </xdr:from>
    <xdr:to>
      <xdr:col>102</xdr:col>
      <xdr:colOff>114300</xdr:colOff>
      <xdr:row>62</xdr:row>
      <xdr:rowOff>77495</xdr:rowOff>
    </xdr:to>
    <xdr:cxnSp macro="">
      <xdr:nvCxnSpPr>
        <xdr:cNvPr id="619" name="直線コネクタ 618">
          <a:extLst>
            <a:ext uri="{FF2B5EF4-FFF2-40B4-BE49-F238E27FC236}">
              <a16:creationId xmlns:a16="http://schemas.microsoft.com/office/drawing/2014/main" id="{A8619DD0-92A0-4EFB-96CA-04F6B339C1EA}"/>
            </a:ext>
          </a:extLst>
        </xdr:cNvPr>
        <xdr:cNvCxnSpPr/>
      </xdr:nvCxnSpPr>
      <xdr:spPr>
        <a:xfrm flipV="1">
          <a:off x="16802100" y="10118623"/>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620" name="n_1aveValue【学校施設】&#10;一人当たり面積">
          <a:extLst>
            <a:ext uri="{FF2B5EF4-FFF2-40B4-BE49-F238E27FC236}">
              <a16:creationId xmlns:a16="http://schemas.microsoft.com/office/drawing/2014/main" id="{7E5E5E2B-B15E-4701-93C5-60008ADFF046}"/>
            </a:ext>
          </a:extLst>
        </xdr:cNvPr>
        <xdr:cNvSpPr txBox="1"/>
      </xdr:nvSpPr>
      <xdr:spPr>
        <a:xfrm>
          <a:off x="18983402" y="9588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621" name="n_2aveValue【学校施設】&#10;一人当たり面積">
          <a:extLst>
            <a:ext uri="{FF2B5EF4-FFF2-40B4-BE49-F238E27FC236}">
              <a16:creationId xmlns:a16="http://schemas.microsoft.com/office/drawing/2014/main" id="{2E3EF0B0-DDD4-45BB-96A9-C1A2844DE7FF}"/>
            </a:ext>
          </a:extLst>
        </xdr:cNvPr>
        <xdr:cNvSpPr txBox="1"/>
      </xdr:nvSpPr>
      <xdr:spPr>
        <a:xfrm>
          <a:off x="18183302" y="959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622" name="n_3aveValue【学校施設】&#10;一人当たり面積">
          <a:extLst>
            <a:ext uri="{FF2B5EF4-FFF2-40B4-BE49-F238E27FC236}">
              <a16:creationId xmlns:a16="http://schemas.microsoft.com/office/drawing/2014/main" id="{91D2978B-A95D-4A2D-AD77-66BD7D14ECC6}"/>
            </a:ext>
          </a:extLst>
        </xdr:cNvPr>
        <xdr:cNvSpPr txBox="1"/>
      </xdr:nvSpPr>
      <xdr:spPr>
        <a:xfrm>
          <a:off x="17383202" y="9594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623" name="n_4aveValue【学校施設】&#10;一人当たり面積">
          <a:extLst>
            <a:ext uri="{FF2B5EF4-FFF2-40B4-BE49-F238E27FC236}">
              <a16:creationId xmlns:a16="http://schemas.microsoft.com/office/drawing/2014/main" id="{81C78554-7327-4D26-9568-34B23C76E1AC}"/>
            </a:ext>
          </a:extLst>
        </xdr:cNvPr>
        <xdr:cNvSpPr txBox="1"/>
      </xdr:nvSpPr>
      <xdr:spPr>
        <a:xfrm>
          <a:off x="16592627" y="961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114850</xdr:rowOff>
    </xdr:from>
    <xdr:ext cx="469744" cy="259045"/>
    <xdr:sp macro="" textlink="">
      <xdr:nvSpPr>
        <xdr:cNvPr id="624" name="n_1mainValue【学校施設】&#10;一人当たり面積">
          <a:extLst>
            <a:ext uri="{FF2B5EF4-FFF2-40B4-BE49-F238E27FC236}">
              <a16:creationId xmlns:a16="http://schemas.microsoft.com/office/drawing/2014/main" id="{4AEA7842-24E9-451B-AD1B-DD926512F40E}"/>
            </a:ext>
          </a:extLst>
        </xdr:cNvPr>
        <xdr:cNvSpPr txBox="1"/>
      </xdr:nvSpPr>
      <xdr:spPr>
        <a:xfrm>
          <a:off x="18983402" y="1016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114850</xdr:rowOff>
    </xdr:from>
    <xdr:ext cx="469744" cy="259045"/>
    <xdr:sp macro="" textlink="">
      <xdr:nvSpPr>
        <xdr:cNvPr id="625" name="n_2mainValue【学校施設】&#10;一人当たり面積">
          <a:extLst>
            <a:ext uri="{FF2B5EF4-FFF2-40B4-BE49-F238E27FC236}">
              <a16:creationId xmlns:a16="http://schemas.microsoft.com/office/drawing/2014/main" id="{E055318D-0E8F-49D1-B25E-A6B9C378AC2D}"/>
            </a:ext>
          </a:extLst>
        </xdr:cNvPr>
        <xdr:cNvSpPr txBox="1"/>
      </xdr:nvSpPr>
      <xdr:spPr>
        <a:xfrm>
          <a:off x="18183302" y="1016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114850</xdr:rowOff>
    </xdr:from>
    <xdr:ext cx="469744" cy="259045"/>
    <xdr:sp macro="" textlink="">
      <xdr:nvSpPr>
        <xdr:cNvPr id="626" name="n_3mainValue【学校施設】&#10;一人当たり面積">
          <a:extLst>
            <a:ext uri="{FF2B5EF4-FFF2-40B4-BE49-F238E27FC236}">
              <a16:creationId xmlns:a16="http://schemas.microsoft.com/office/drawing/2014/main" id="{A21FE21F-4B87-4A22-8979-6A9471C37A67}"/>
            </a:ext>
          </a:extLst>
        </xdr:cNvPr>
        <xdr:cNvSpPr txBox="1"/>
      </xdr:nvSpPr>
      <xdr:spPr>
        <a:xfrm>
          <a:off x="17383202" y="10163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119422</xdr:rowOff>
    </xdr:from>
    <xdr:ext cx="469744" cy="259045"/>
    <xdr:sp macro="" textlink="">
      <xdr:nvSpPr>
        <xdr:cNvPr id="627" name="n_4mainValue【学校施設】&#10;一人当たり面積">
          <a:extLst>
            <a:ext uri="{FF2B5EF4-FFF2-40B4-BE49-F238E27FC236}">
              <a16:creationId xmlns:a16="http://schemas.microsoft.com/office/drawing/2014/main" id="{22685484-A7B3-48EC-AA0D-2CD4A1262F05}"/>
            </a:ext>
          </a:extLst>
        </xdr:cNvPr>
        <xdr:cNvSpPr txBox="1"/>
      </xdr:nvSpPr>
      <xdr:spPr>
        <a:xfrm>
          <a:off x="16592627" y="101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030DF391-4255-4B67-BA58-F1F646845AB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F91AC071-E820-462F-8FEA-6B99CC227A0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2604D832-5156-4599-B91E-5332B607F44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E0215B3C-97AB-4533-BA5E-F07D78B3942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389AC71D-2F8E-4AE6-968D-78C4E1073F1D}"/>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E59F0FDE-F890-4BCE-BECC-6DB99A394BB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33B7B3F1-2872-4F0E-A1DB-6359DC367A36}"/>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FE9BAAAB-9969-4CAE-B15F-F975E934AECD}"/>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6" name="正方形/長方形 635">
          <a:extLst>
            <a:ext uri="{FF2B5EF4-FFF2-40B4-BE49-F238E27FC236}">
              <a16:creationId xmlns:a16="http://schemas.microsoft.com/office/drawing/2014/main" id="{DBA4BA0E-7F3E-4724-988E-0DF4BD1D95B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7" name="正方形/長方形 636">
          <a:extLst>
            <a:ext uri="{FF2B5EF4-FFF2-40B4-BE49-F238E27FC236}">
              <a16:creationId xmlns:a16="http://schemas.microsoft.com/office/drawing/2014/main" id="{D550BDD1-5E62-4AE8-A731-FB6E533312B3}"/>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8" name="正方形/長方形 637">
          <a:extLst>
            <a:ext uri="{FF2B5EF4-FFF2-40B4-BE49-F238E27FC236}">
              <a16:creationId xmlns:a16="http://schemas.microsoft.com/office/drawing/2014/main" id="{5090F523-800D-4331-8308-98360E46E96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9" name="正方形/長方形 638">
          <a:extLst>
            <a:ext uri="{FF2B5EF4-FFF2-40B4-BE49-F238E27FC236}">
              <a16:creationId xmlns:a16="http://schemas.microsoft.com/office/drawing/2014/main" id="{2B80183C-A539-494D-B036-17424468687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0" name="正方形/長方形 639">
          <a:extLst>
            <a:ext uri="{FF2B5EF4-FFF2-40B4-BE49-F238E27FC236}">
              <a16:creationId xmlns:a16="http://schemas.microsoft.com/office/drawing/2014/main" id="{39252BB4-D2A1-4FF6-A7E0-A513B266BD12}"/>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1" name="正方形/長方形 640">
          <a:extLst>
            <a:ext uri="{FF2B5EF4-FFF2-40B4-BE49-F238E27FC236}">
              <a16:creationId xmlns:a16="http://schemas.microsoft.com/office/drawing/2014/main" id="{D1A4BFA0-008B-4309-AB73-63D6A14F161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2" name="正方形/長方形 641">
          <a:extLst>
            <a:ext uri="{FF2B5EF4-FFF2-40B4-BE49-F238E27FC236}">
              <a16:creationId xmlns:a16="http://schemas.microsoft.com/office/drawing/2014/main" id="{FFAB448C-ECDD-46ED-B594-F1708C4617D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3" name="正方形/長方形 642">
          <a:extLst>
            <a:ext uri="{FF2B5EF4-FFF2-40B4-BE49-F238E27FC236}">
              <a16:creationId xmlns:a16="http://schemas.microsoft.com/office/drawing/2014/main" id="{C8077275-00AB-4E64-A373-80D0008160A7}"/>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4" name="正方形/長方形 643">
          <a:extLst>
            <a:ext uri="{FF2B5EF4-FFF2-40B4-BE49-F238E27FC236}">
              <a16:creationId xmlns:a16="http://schemas.microsoft.com/office/drawing/2014/main" id="{42394BA7-51C6-4734-9908-843B88B9131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5" name="正方形/長方形 644">
          <a:extLst>
            <a:ext uri="{FF2B5EF4-FFF2-40B4-BE49-F238E27FC236}">
              <a16:creationId xmlns:a16="http://schemas.microsoft.com/office/drawing/2014/main" id="{4ADE81E0-E4BB-49FF-958E-80AA48D68E1F}"/>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6" name="正方形/長方形 645">
          <a:extLst>
            <a:ext uri="{FF2B5EF4-FFF2-40B4-BE49-F238E27FC236}">
              <a16:creationId xmlns:a16="http://schemas.microsoft.com/office/drawing/2014/main" id="{4BEFF81E-DC72-4AD1-A207-90A623C1485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7" name="正方形/長方形 646">
          <a:extLst>
            <a:ext uri="{FF2B5EF4-FFF2-40B4-BE49-F238E27FC236}">
              <a16:creationId xmlns:a16="http://schemas.microsoft.com/office/drawing/2014/main" id="{6093024C-4F64-4841-ACEC-0B86A550B54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8" name="正方形/長方形 647">
          <a:extLst>
            <a:ext uri="{FF2B5EF4-FFF2-40B4-BE49-F238E27FC236}">
              <a16:creationId xmlns:a16="http://schemas.microsoft.com/office/drawing/2014/main" id="{9D8008F7-62FC-4E1C-AED4-AACB2615429A}"/>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9" name="正方形/長方形 648">
          <a:extLst>
            <a:ext uri="{FF2B5EF4-FFF2-40B4-BE49-F238E27FC236}">
              <a16:creationId xmlns:a16="http://schemas.microsoft.com/office/drawing/2014/main" id="{837827B0-5D1C-47F2-AB8F-E36AADC13A3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0" name="正方形/長方形 649">
          <a:extLst>
            <a:ext uri="{FF2B5EF4-FFF2-40B4-BE49-F238E27FC236}">
              <a16:creationId xmlns:a16="http://schemas.microsoft.com/office/drawing/2014/main" id="{D561D0CF-2890-4594-A414-0DBB909578F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1" name="正方形/長方形 650">
          <a:extLst>
            <a:ext uri="{FF2B5EF4-FFF2-40B4-BE49-F238E27FC236}">
              <a16:creationId xmlns:a16="http://schemas.microsoft.com/office/drawing/2014/main" id="{F49DF635-8B31-4FCB-B584-7C001FD66B25}"/>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2" name="テキスト ボックス 651">
          <a:extLst>
            <a:ext uri="{FF2B5EF4-FFF2-40B4-BE49-F238E27FC236}">
              <a16:creationId xmlns:a16="http://schemas.microsoft.com/office/drawing/2014/main" id="{AF3F2C2D-09D0-4660-9C8D-F9D9221E2EA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3" name="直線コネクタ 652">
          <a:extLst>
            <a:ext uri="{FF2B5EF4-FFF2-40B4-BE49-F238E27FC236}">
              <a16:creationId xmlns:a16="http://schemas.microsoft.com/office/drawing/2014/main" id="{5FEF2B78-14C8-4335-9141-4881B09140A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4" name="テキスト ボックス 653">
          <a:extLst>
            <a:ext uri="{FF2B5EF4-FFF2-40B4-BE49-F238E27FC236}">
              <a16:creationId xmlns:a16="http://schemas.microsoft.com/office/drawing/2014/main" id="{25E89DB7-72DC-4551-BDA5-DDAC9928C850}"/>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5" name="直線コネクタ 654">
          <a:extLst>
            <a:ext uri="{FF2B5EF4-FFF2-40B4-BE49-F238E27FC236}">
              <a16:creationId xmlns:a16="http://schemas.microsoft.com/office/drawing/2014/main" id="{313274A6-2FC7-40BD-9F4F-667D7BB9401F}"/>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6" name="テキスト ボックス 655">
          <a:extLst>
            <a:ext uri="{FF2B5EF4-FFF2-40B4-BE49-F238E27FC236}">
              <a16:creationId xmlns:a16="http://schemas.microsoft.com/office/drawing/2014/main" id="{6C217F8F-0987-4923-BC2C-362DE2F2041F}"/>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7" name="直線コネクタ 656">
          <a:extLst>
            <a:ext uri="{FF2B5EF4-FFF2-40B4-BE49-F238E27FC236}">
              <a16:creationId xmlns:a16="http://schemas.microsoft.com/office/drawing/2014/main" id="{DCB8A602-A1C9-4BFA-9162-1AA9C07CB5F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8" name="テキスト ボックス 657">
          <a:extLst>
            <a:ext uri="{FF2B5EF4-FFF2-40B4-BE49-F238E27FC236}">
              <a16:creationId xmlns:a16="http://schemas.microsoft.com/office/drawing/2014/main" id="{43625AD1-180E-4FCC-A41A-685CEF830E9D}"/>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9" name="直線コネクタ 658">
          <a:extLst>
            <a:ext uri="{FF2B5EF4-FFF2-40B4-BE49-F238E27FC236}">
              <a16:creationId xmlns:a16="http://schemas.microsoft.com/office/drawing/2014/main" id="{3ABF47BA-8587-4F58-831A-2A442A102B66}"/>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0" name="テキスト ボックス 659">
          <a:extLst>
            <a:ext uri="{FF2B5EF4-FFF2-40B4-BE49-F238E27FC236}">
              <a16:creationId xmlns:a16="http://schemas.microsoft.com/office/drawing/2014/main" id="{911C822E-E7B4-4616-9838-D38695225C8E}"/>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1" name="直線コネクタ 660">
          <a:extLst>
            <a:ext uri="{FF2B5EF4-FFF2-40B4-BE49-F238E27FC236}">
              <a16:creationId xmlns:a16="http://schemas.microsoft.com/office/drawing/2014/main" id="{3DF0EDD4-7C58-427B-90A6-41F14D7D54A1}"/>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2" name="テキスト ボックス 661">
          <a:extLst>
            <a:ext uri="{FF2B5EF4-FFF2-40B4-BE49-F238E27FC236}">
              <a16:creationId xmlns:a16="http://schemas.microsoft.com/office/drawing/2014/main" id="{356E393B-9423-4163-A0FB-2A4C777D4B19}"/>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3" name="直線コネクタ 662">
          <a:extLst>
            <a:ext uri="{FF2B5EF4-FFF2-40B4-BE49-F238E27FC236}">
              <a16:creationId xmlns:a16="http://schemas.microsoft.com/office/drawing/2014/main" id="{6158C9D0-96C5-4041-B771-8BD2C95F813F}"/>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4" name="テキスト ボックス 663">
          <a:extLst>
            <a:ext uri="{FF2B5EF4-FFF2-40B4-BE49-F238E27FC236}">
              <a16:creationId xmlns:a16="http://schemas.microsoft.com/office/drawing/2014/main" id="{4CF8B848-F5A9-4841-A655-CD82E910370F}"/>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198384D9-D516-4B12-AE8D-2C19962B655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6" name="テキスト ボックス 665">
          <a:extLst>
            <a:ext uri="{FF2B5EF4-FFF2-40B4-BE49-F238E27FC236}">
              <a16:creationId xmlns:a16="http://schemas.microsoft.com/office/drawing/2014/main" id="{85B537B1-4FC7-4207-8917-EB508F688DED}"/>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7" name="【公民館】&#10;有形固定資産減価償却率グラフ枠">
          <a:extLst>
            <a:ext uri="{FF2B5EF4-FFF2-40B4-BE49-F238E27FC236}">
              <a16:creationId xmlns:a16="http://schemas.microsoft.com/office/drawing/2014/main" id="{C0E37D67-9DFD-4879-8270-9F716C39046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68" name="直線コネクタ 667">
          <a:extLst>
            <a:ext uri="{FF2B5EF4-FFF2-40B4-BE49-F238E27FC236}">
              <a16:creationId xmlns:a16="http://schemas.microsoft.com/office/drawing/2014/main" id="{163235B1-13D0-47CC-A2B6-20015C21AA01}"/>
            </a:ext>
          </a:extLst>
        </xdr:cNvPr>
        <xdr:cNvCxnSpPr/>
      </xdr:nvCxnSpPr>
      <xdr:spPr>
        <a:xfrm flipV="1">
          <a:off x="14696439" y="1623695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9" name="【公民館】&#10;有形固定資産減価償却率最小値テキスト">
          <a:extLst>
            <a:ext uri="{FF2B5EF4-FFF2-40B4-BE49-F238E27FC236}">
              <a16:creationId xmlns:a16="http://schemas.microsoft.com/office/drawing/2014/main" id="{92CD659D-F02B-472A-A483-D9310FCC0CB9}"/>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0" name="直線コネクタ 669">
          <a:extLst>
            <a:ext uri="{FF2B5EF4-FFF2-40B4-BE49-F238E27FC236}">
              <a16:creationId xmlns:a16="http://schemas.microsoft.com/office/drawing/2014/main" id="{CEE5C72A-6891-480A-88CE-202E47181EC3}"/>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71" name="【公民館】&#10;有形固定資産減価償却率最大値テキスト">
          <a:extLst>
            <a:ext uri="{FF2B5EF4-FFF2-40B4-BE49-F238E27FC236}">
              <a16:creationId xmlns:a16="http://schemas.microsoft.com/office/drawing/2014/main" id="{3D2CA64B-0898-4CFE-9DFA-C3537B964603}"/>
            </a:ext>
          </a:extLst>
        </xdr:cNvPr>
        <xdr:cNvSpPr txBox="1"/>
      </xdr:nvSpPr>
      <xdr:spPr>
        <a:xfrm>
          <a:off x="14735175" y="1601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72" name="直線コネクタ 671">
          <a:extLst>
            <a:ext uri="{FF2B5EF4-FFF2-40B4-BE49-F238E27FC236}">
              <a16:creationId xmlns:a16="http://schemas.microsoft.com/office/drawing/2014/main" id="{C44F87FB-490E-428F-A9BE-A0D2F0938972}"/>
            </a:ext>
          </a:extLst>
        </xdr:cNvPr>
        <xdr:cNvCxnSpPr/>
      </xdr:nvCxnSpPr>
      <xdr:spPr>
        <a:xfrm>
          <a:off x="14611350" y="16236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673" name="【公民館】&#10;有形固定資産減価償却率平均値テキスト">
          <a:extLst>
            <a:ext uri="{FF2B5EF4-FFF2-40B4-BE49-F238E27FC236}">
              <a16:creationId xmlns:a16="http://schemas.microsoft.com/office/drawing/2014/main" id="{55357169-B751-45DE-97E9-C64CC2B20274}"/>
            </a:ext>
          </a:extLst>
        </xdr:cNvPr>
        <xdr:cNvSpPr txBox="1"/>
      </xdr:nvSpPr>
      <xdr:spPr>
        <a:xfrm>
          <a:off x="14735175" y="17031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74" name="フローチャート: 判断 673">
          <a:extLst>
            <a:ext uri="{FF2B5EF4-FFF2-40B4-BE49-F238E27FC236}">
              <a16:creationId xmlns:a16="http://schemas.microsoft.com/office/drawing/2014/main" id="{33C10977-FE1D-499E-9779-691829D33BC9}"/>
            </a:ext>
          </a:extLst>
        </xdr:cNvPr>
        <xdr:cNvSpPr/>
      </xdr:nvSpPr>
      <xdr:spPr>
        <a:xfrm>
          <a:off x="14649450" y="1717992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75" name="フローチャート: 判断 674">
          <a:extLst>
            <a:ext uri="{FF2B5EF4-FFF2-40B4-BE49-F238E27FC236}">
              <a16:creationId xmlns:a16="http://schemas.microsoft.com/office/drawing/2014/main" id="{02E86A60-8612-49D7-BE77-747BC086343C}"/>
            </a:ext>
          </a:extLst>
        </xdr:cNvPr>
        <xdr:cNvSpPr/>
      </xdr:nvSpPr>
      <xdr:spPr>
        <a:xfrm>
          <a:off x="138874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76" name="フローチャート: 判断 675">
          <a:extLst>
            <a:ext uri="{FF2B5EF4-FFF2-40B4-BE49-F238E27FC236}">
              <a16:creationId xmlns:a16="http://schemas.microsoft.com/office/drawing/2014/main" id="{ACB30F53-4A4F-4590-9215-C54E8701AEED}"/>
            </a:ext>
          </a:extLst>
        </xdr:cNvPr>
        <xdr:cNvSpPr/>
      </xdr:nvSpPr>
      <xdr:spPr>
        <a:xfrm>
          <a:off x="13096875" y="17228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7" name="フローチャート: 判断 676">
          <a:extLst>
            <a:ext uri="{FF2B5EF4-FFF2-40B4-BE49-F238E27FC236}">
              <a16:creationId xmlns:a16="http://schemas.microsoft.com/office/drawing/2014/main" id="{7534B842-AB60-40EE-A7B9-A7DE7A6AD3DA}"/>
            </a:ext>
          </a:extLst>
        </xdr:cNvPr>
        <xdr:cNvSpPr/>
      </xdr:nvSpPr>
      <xdr:spPr>
        <a:xfrm>
          <a:off x="122967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78" name="フローチャート: 判断 677">
          <a:extLst>
            <a:ext uri="{FF2B5EF4-FFF2-40B4-BE49-F238E27FC236}">
              <a16:creationId xmlns:a16="http://schemas.microsoft.com/office/drawing/2014/main" id="{FC4F25E2-7C4C-440B-AD53-F24FE276FE7A}"/>
            </a:ext>
          </a:extLst>
        </xdr:cNvPr>
        <xdr:cNvSpPr/>
      </xdr:nvSpPr>
      <xdr:spPr>
        <a:xfrm>
          <a:off x="11487150" y="1723707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E2D12A29-BE33-4D10-BD61-4567A28B5478}"/>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D8A30BF-BBFB-4D5C-AE95-39C04FC66688}"/>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3EABA5E-9167-4F2C-98BE-0A53F55091E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7584D05-F12B-4585-A8C8-AC4BAC458CAF}"/>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E77B0B32-8572-420F-8656-08107F9ECDB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17780</xdr:rowOff>
    </xdr:from>
    <xdr:to>
      <xdr:col>85</xdr:col>
      <xdr:colOff>177800</xdr:colOff>
      <xdr:row>107</xdr:row>
      <xdr:rowOff>119380</xdr:rowOff>
    </xdr:to>
    <xdr:sp macro="" textlink="">
      <xdr:nvSpPr>
        <xdr:cNvPr id="684" name="楕円 683">
          <a:extLst>
            <a:ext uri="{FF2B5EF4-FFF2-40B4-BE49-F238E27FC236}">
              <a16:creationId xmlns:a16="http://schemas.microsoft.com/office/drawing/2014/main" id="{18EF87D3-CB7B-4BEC-AE3A-6FE1C020D230}"/>
            </a:ext>
          </a:extLst>
        </xdr:cNvPr>
        <xdr:cNvSpPr/>
      </xdr:nvSpPr>
      <xdr:spPr>
        <a:xfrm>
          <a:off x="14649450" y="175056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167657</xdr:rowOff>
    </xdr:from>
    <xdr:ext cx="405111" cy="259045"/>
    <xdr:sp macro="" textlink="">
      <xdr:nvSpPr>
        <xdr:cNvPr id="685" name="【公民館】&#10;有形固定資産減価償却率該当値テキスト">
          <a:extLst>
            <a:ext uri="{FF2B5EF4-FFF2-40B4-BE49-F238E27FC236}">
              <a16:creationId xmlns:a16="http://schemas.microsoft.com/office/drawing/2014/main" id="{126AA335-66EF-43D9-B0B6-9DA56BEAC80E}"/>
            </a:ext>
          </a:extLst>
        </xdr:cNvPr>
        <xdr:cNvSpPr txBox="1"/>
      </xdr:nvSpPr>
      <xdr:spPr>
        <a:xfrm>
          <a:off x="14735175"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156845</xdr:rowOff>
    </xdr:from>
    <xdr:to>
      <xdr:col>81</xdr:col>
      <xdr:colOff>101600</xdr:colOff>
      <xdr:row>107</xdr:row>
      <xdr:rowOff>86995</xdr:rowOff>
    </xdr:to>
    <xdr:sp macro="" textlink="">
      <xdr:nvSpPr>
        <xdr:cNvPr id="686" name="楕円 685">
          <a:extLst>
            <a:ext uri="{FF2B5EF4-FFF2-40B4-BE49-F238E27FC236}">
              <a16:creationId xmlns:a16="http://schemas.microsoft.com/office/drawing/2014/main" id="{502E59F3-4D7E-4041-9D54-C077C2A2488F}"/>
            </a:ext>
          </a:extLst>
        </xdr:cNvPr>
        <xdr:cNvSpPr/>
      </xdr:nvSpPr>
      <xdr:spPr>
        <a:xfrm>
          <a:off x="13887450" y="174764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36195</xdr:rowOff>
    </xdr:from>
    <xdr:to>
      <xdr:col>85</xdr:col>
      <xdr:colOff>127000</xdr:colOff>
      <xdr:row>107</xdr:row>
      <xdr:rowOff>68580</xdr:rowOff>
    </xdr:to>
    <xdr:cxnSp macro="">
      <xdr:nvCxnSpPr>
        <xdr:cNvPr id="687" name="直線コネクタ 686">
          <a:extLst>
            <a:ext uri="{FF2B5EF4-FFF2-40B4-BE49-F238E27FC236}">
              <a16:creationId xmlns:a16="http://schemas.microsoft.com/office/drawing/2014/main" id="{AB968E8F-D3F3-4C75-8B19-5B3C194D1D7E}"/>
            </a:ext>
          </a:extLst>
        </xdr:cNvPr>
        <xdr:cNvCxnSpPr/>
      </xdr:nvCxnSpPr>
      <xdr:spPr>
        <a:xfrm>
          <a:off x="13935075" y="17524095"/>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19686</xdr:rowOff>
    </xdr:from>
    <xdr:to>
      <xdr:col>76</xdr:col>
      <xdr:colOff>165100</xdr:colOff>
      <xdr:row>107</xdr:row>
      <xdr:rowOff>121286</xdr:rowOff>
    </xdr:to>
    <xdr:sp macro="" textlink="">
      <xdr:nvSpPr>
        <xdr:cNvPr id="688" name="楕円 687">
          <a:extLst>
            <a:ext uri="{FF2B5EF4-FFF2-40B4-BE49-F238E27FC236}">
              <a16:creationId xmlns:a16="http://schemas.microsoft.com/office/drawing/2014/main" id="{5D6B45E7-01C2-4DF0-B8CB-C43351A0F1F6}"/>
            </a:ext>
          </a:extLst>
        </xdr:cNvPr>
        <xdr:cNvSpPr/>
      </xdr:nvSpPr>
      <xdr:spPr>
        <a:xfrm>
          <a:off x="13096875" y="175075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36195</xdr:rowOff>
    </xdr:from>
    <xdr:to>
      <xdr:col>81</xdr:col>
      <xdr:colOff>50800</xdr:colOff>
      <xdr:row>107</xdr:row>
      <xdr:rowOff>70486</xdr:rowOff>
    </xdr:to>
    <xdr:cxnSp macro="">
      <xdr:nvCxnSpPr>
        <xdr:cNvPr id="689" name="直線コネクタ 688">
          <a:extLst>
            <a:ext uri="{FF2B5EF4-FFF2-40B4-BE49-F238E27FC236}">
              <a16:creationId xmlns:a16="http://schemas.microsoft.com/office/drawing/2014/main" id="{80EA4569-0106-4214-9EF2-AB92E50275FC}"/>
            </a:ext>
          </a:extLst>
        </xdr:cNvPr>
        <xdr:cNvCxnSpPr/>
      </xdr:nvCxnSpPr>
      <xdr:spPr>
        <a:xfrm flipV="1">
          <a:off x="13144500" y="17524095"/>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168275</xdr:rowOff>
    </xdr:from>
    <xdr:to>
      <xdr:col>72</xdr:col>
      <xdr:colOff>38100</xdr:colOff>
      <xdr:row>107</xdr:row>
      <xdr:rowOff>98425</xdr:rowOff>
    </xdr:to>
    <xdr:sp macro="" textlink="">
      <xdr:nvSpPr>
        <xdr:cNvPr id="690" name="楕円 689">
          <a:extLst>
            <a:ext uri="{FF2B5EF4-FFF2-40B4-BE49-F238E27FC236}">
              <a16:creationId xmlns:a16="http://schemas.microsoft.com/office/drawing/2014/main" id="{9BB2269F-08FC-4175-A0BC-3A2E3A9A31AB}"/>
            </a:ext>
          </a:extLst>
        </xdr:cNvPr>
        <xdr:cNvSpPr/>
      </xdr:nvSpPr>
      <xdr:spPr>
        <a:xfrm>
          <a:off x="12296775" y="174847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47625</xdr:rowOff>
    </xdr:from>
    <xdr:to>
      <xdr:col>76</xdr:col>
      <xdr:colOff>114300</xdr:colOff>
      <xdr:row>107</xdr:row>
      <xdr:rowOff>70486</xdr:rowOff>
    </xdr:to>
    <xdr:cxnSp macro="">
      <xdr:nvCxnSpPr>
        <xdr:cNvPr id="691" name="直線コネクタ 690">
          <a:extLst>
            <a:ext uri="{FF2B5EF4-FFF2-40B4-BE49-F238E27FC236}">
              <a16:creationId xmlns:a16="http://schemas.microsoft.com/office/drawing/2014/main" id="{A86F3EC9-7F61-4C4C-8D1E-405347E6199B}"/>
            </a:ext>
          </a:extLst>
        </xdr:cNvPr>
        <xdr:cNvCxnSpPr/>
      </xdr:nvCxnSpPr>
      <xdr:spPr>
        <a:xfrm>
          <a:off x="12344400" y="17532350"/>
          <a:ext cx="8001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151130</xdr:rowOff>
    </xdr:from>
    <xdr:to>
      <xdr:col>67</xdr:col>
      <xdr:colOff>101600</xdr:colOff>
      <xdr:row>107</xdr:row>
      <xdr:rowOff>81280</xdr:rowOff>
    </xdr:to>
    <xdr:sp macro="" textlink="">
      <xdr:nvSpPr>
        <xdr:cNvPr id="692" name="楕円 691">
          <a:extLst>
            <a:ext uri="{FF2B5EF4-FFF2-40B4-BE49-F238E27FC236}">
              <a16:creationId xmlns:a16="http://schemas.microsoft.com/office/drawing/2014/main" id="{2F33F7C0-92DA-4D1D-BB9E-F4BF536B6E95}"/>
            </a:ext>
          </a:extLst>
        </xdr:cNvPr>
        <xdr:cNvSpPr/>
      </xdr:nvSpPr>
      <xdr:spPr>
        <a:xfrm>
          <a:off x="11487150" y="17467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30480</xdr:rowOff>
    </xdr:from>
    <xdr:to>
      <xdr:col>71</xdr:col>
      <xdr:colOff>177800</xdr:colOff>
      <xdr:row>107</xdr:row>
      <xdr:rowOff>47625</xdr:rowOff>
    </xdr:to>
    <xdr:cxnSp macro="">
      <xdr:nvCxnSpPr>
        <xdr:cNvPr id="693" name="直線コネクタ 692">
          <a:extLst>
            <a:ext uri="{FF2B5EF4-FFF2-40B4-BE49-F238E27FC236}">
              <a16:creationId xmlns:a16="http://schemas.microsoft.com/office/drawing/2014/main" id="{5602E041-7598-43F5-B19B-CF84CE6453EB}"/>
            </a:ext>
          </a:extLst>
        </xdr:cNvPr>
        <xdr:cNvCxnSpPr/>
      </xdr:nvCxnSpPr>
      <xdr:spPr>
        <a:xfrm>
          <a:off x="11534775" y="17515205"/>
          <a:ext cx="80962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694" name="n_1aveValue【公民館】&#10;有形固定資産減価償却率">
          <a:extLst>
            <a:ext uri="{FF2B5EF4-FFF2-40B4-BE49-F238E27FC236}">
              <a16:creationId xmlns:a16="http://schemas.microsoft.com/office/drawing/2014/main" id="{7ED3ED5C-7D0F-4454-A101-F2BBCE39A5DA}"/>
            </a:ext>
          </a:extLst>
        </xdr:cNvPr>
        <xdr:cNvSpPr txBox="1"/>
      </xdr:nvSpPr>
      <xdr:spPr>
        <a:xfrm>
          <a:off x="13745219"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95" name="n_2aveValue【公民館】&#10;有形固定資産減価償却率">
          <a:extLst>
            <a:ext uri="{FF2B5EF4-FFF2-40B4-BE49-F238E27FC236}">
              <a16:creationId xmlns:a16="http://schemas.microsoft.com/office/drawing/2014/main" id="{859EF057-1D0D-4FC7-9120-30CA96206017}"/>
            </a:ext>
          </a:extLst>
        </xdr:cNvPr>
        <xdr:cNvSpPr txBox="1"/>
      </xdr:nvSpPr>
      <xdr:spPr>
        <a:xfrm>
          <a:off x="12964169" y="170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96" name="n_3aveValue【公民館】&#10;有形固定資産減価償却率">
          <a:extLst>
            <a:ext uri="{FF2B5EF4-FFF2-40B4-BE49-F238E27FC236}">
              <a16:creationId xmlns:a16="http://schemas.microsoft.com/office/drawing/2014/main" id="{10D43F25-AB8A-4A40-BE77-B5406D4919BB}"/>
            </a:ext>
          </a:extLst>
        </xdr:cNvPr>
        <xdr:cNvSpPr txBox="1"/>
      </xdr:nvSpPr>
      <xdr:spPr>
        <a:xfrm>
          <a:off x="12164069"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97" name="n_4aveValue【公民館】&#10;有形固定資産減価償却率">
          <a:extLst>
            <a:ext uri="{FF2B5EF4-FFF2-40B4-BE49-F238E27FC236}">
              <a16:creationId xmlns:a16="http://schemas.microsoft.com/office/drawing/2014/main" id="{151EA37B-45C2-4557-9E1A-800B4DA41383}"/>
            </a:ext>
          </a:extLst>
        </xdr:cNvPr>
        <xdr:cNvSpPr txBox="1"/>
      </xdr:nvSpPr>
      <xdr:spPr>
        <a:xfrm>
          <a:off x="11354444" y="1701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78122</xdr:rowOff>
    </xdr:from>
    <xdr:ext cx="405111" cy="259045"/>
    <xdr:sp macro="" textlink="">
      <xdr:nvSpPr>
        <xdr:cNvPr id="698" name="n_1mainValue【公民館】&#10;有形固定資産減価償却率">
          <a:extLst>
            <a:ext uri="{FF2B5EF4-FFF2-40B4-BE49-F238E27FC236}">
              <a16:creationId xmlns:a16="http://schemas.microsoft.com/office/drawing/2014/main" id="{61242615-99A5-45AF-9C7F-E3BED800B82D}"/>
            </a:ext>
          </a:extLst>
        </xdr:cNvPr>
        <xdr:cNvSpPr txBox="1"/>
      </xdr:nvSpPr>
      <xdr:spPr>
        <a:xfrm>
          <a:off x="13745219" y="17566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112413</xdr:rowOff>
    </xdr:from>
    <xdr:ext cx="405111" cy="259045"/>
    <xdr:sp macro="" textlink="">
      <xdr:nvSpPr>
        <xdr:cNvPr id="699" name="n_2mainValue【公民館】&#10;有形固定資産減価償却率">
          <a:extLst>
            <a:ext uri="{FF2B5EF4-FFF2-40B4-BE49-F238E27FC236}">
              <a16:creationId xmlns:a16="http://schemas.microsoft.com/office/drawing/2014/main" id="{19A71481-2D95-490C-BCA2-6350700DFBD8}"/>
            </a:ext>
          </a:extLst>
        </xdr:cNvPr>
        <xdr:cNvSpPr txBox="1"/>
      </xdr:nvSpPr>
      <xdr:spPr>
        <a:xfrm>
          <a:off x="12964169" y="1760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89552</xdr:rowOff>
    </xdr:from>
    <xdr:ext cx="405111" cy="259045"/>
    <xdr:sp macro="" textlink="">
      <xdr:nvSpPr>
        <xdr:cNvPr id="700" name="n_3mainValue【公民館】&#10;有形固定資産減価償却率">
          <a:extLst>
            <a:ext uri="{FF2B5EF4-FFF2-40B4-BE49-F238E27FC236}">
              <a16:creationId xmlns:a16="http://schemas.microsoft.com/office/drawing/2014/main" id="{92D95560-D50F-4787-8288-2FBE5F842DB1}"/>
            </a:ext>
          </a:extLst>
        </xdr:cNvPr>
        <xdr:cNvSpPr txBox="1"/>
      </xdr:nvSpPr>
      <xdr:spPr>
        <a:xfrm>
          <a:off x="12164069"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72407</xdr:rowOff>
    </xdr:from>
    <xdr:ext cx="405111" cy="259045"/>
    <xdr:sp macro="" textlink="">
      <xdr:nvSpPr>
        <xdr:cNvPr id="701" name="n_4mainValue【公民館】&#10;有形固定資産減価償却率">
          <a:extLst>
            <a:ext uri="{FF2B5EF4-FFF2-40B4-BE49-F238E27FC236}">
              <a16:creationId xmlns:a16="http://schemas.microsoft.com/office/drawing/2014/main" id="{D08385ED-9174-497F-9287-86A050606C53}"/>
            </a:ext>
          </a:extLst>
        </xdr:cNvPr>
        <xdr:cNvSpPr txBox="1"/>
      </xdr:nvSpPr>
      <xdr:spPr>
        <a:xfrm>
          <a:off x="113544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11689145-DEBC-46D6-9D97-39E7B2CD71F4}"/>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D467833A-F731-46E2-BDEA-555077E43AD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0E3E3343-3E73-43F3-B239-F24DBB776E3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E7753AA8-63BE-4081-BB9A-9E9495E1A4C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919AC7B4-66C4-4C9A-BA80-AB344C14D835}"/>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62375D0A-0CB1-4EDE-992B-AE562E249AB3}"/>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4D3EE480-0EA7-40DC-A6F5-A2B2D994A50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6B9E77BB-0713-4973-9707-2C85F49A81D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E4074DBE-065C-4DE7-B57E-E676E3F229B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791B0206-7EC5-4F60-9881-EB91E742E4C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2" name="直線コネクタ 711">
          <a:extLst>
            <a:ext uri="{FF2B5EF4-FFF2-40B4-BE49-F238E27FC236}">
              <a16:creationId xmlns:a16="http://schemas.microsoft.com/office/drawing/2014/main" id="{D490F5AA-A884-4F25-A8EA-6B459B3ECD04}"/>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3" name="テキスト ボックス 712">
          <a:extLst>
            <a:ext uri="{FF2B5EF4-FFF2-40B4-BE49-F238E27FC236}">
              <a16:creationId xmlns:a16="http://schemas.microsoft.com/office/drawing/2014/main" id="{8261BB32-9E07-48CA-B778-34E155351416}"/>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4" name="直線コネクタ 713">
          <a:extLst>
            <a:ext uri="{FF2B5EF4-FFF2-40B4-BE49-F238E27FC236}">
              <a16:creationId xmlns:a16="http://schemas.microsoft.com/office/drawing/2014/main" id="{2B21FA21-6F48-40DB-A576-E76E8B7F89B1}"/>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5" name="テキスト ボックス 714">
          <a:extLst>
            <a:ext uri="{FF2B5EF4-FFF2-40B4-BE49-F238E27FC236}">
              <a16:creationId xmlns:a16="http://schemas.microsoft.com/office/drawing/2014/main" id="{3B9607C5-779F-4A67-A3F1-D6079D94AE74}"/>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6" name="直線コネクタ 715">
          <a:extLst>
            <a:ext uri="{FF2B5EF4-FFF2-40B4-BE49-F238E27FC236}">
              <a16:creationId xmlns:a16="http://schemas.microsoft.com/office/drawing/2014/main" id="{8CB9EC96-512C-40EC-B569-138AB35F6364}"/>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7" name="テキスト ボックス 716">
          <a:extLst>
            <a:ext uri="{FF2B5EF4-FFF2-40B4-BE49-F238E27FC236}">
              <a16:creationId xmlns:a16="http://schemas.microsoft.com/office/drawing/2014/main" id="{ABD2A6A5-2EE3-4C30-86C1-AA414696ED17}"/>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8" name="直線コネクタ 717">
          <a:extLst>
            <a:ext uri="{FF2B5EF4-FFF2-40B4-BE49-F238E27FC236}">
              <a16:creationId xmlns:a16="http://schemas.microsoft.com/office/drawing/2014/main" id="{1F843AF2-3E0E-4039-804C-14D2DF12C344}"/>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9" name="テキスト ボックス 718">
          <a:extLst>
            <a:ext uri="{FF2B5EF4-FFF2-40B4-BE49-F238E27FC236}">
              <a16:creationId xmlns:a16="http://schemas.microsoft.com/office/drawing/2014/main" id="{4125CED1-503A-4110-88F4-59432F67DD1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D04382D2-2701-4046-BE5B-64F66758C7F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9F1817DD-AB28-42FA-BD35-796EFD24A842}"/>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262992DA-C296-42B7-918B-EEEA8E1F5B5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23" name="直線コネクタ 722">
          <a:extLst>
            <a:ext uri="{FF2B5EF4-FFF2-40B4-BE49-F238E27FC236}">
              <a16:creationId xmlns:a16="http://schemas.microsoft.com/office/drawing/2014/main" id="{9361BC07-2C63-4716-9091-B3457F9337E0}"/>
            </a:ext>
          </a:extLst>
        </xdr:cNvPr>
        <xdr:cNvCxnSpPr/>
      </xdr:nvCxnSpPr>
      <xdr:spPr>
        <a:xfrm flipV="1">
          <a:off x="19954239" y="16582059"/>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24" name="【公民館】&#10;一人当たり面積最小値テキスト">
          <a:extLst>
            <a:ext uri="{FF2B5EF4-FFF2-40B4-BE49-F238E27FC236}">
              <a16:creationId xmlns:a16="http://schemas.microsoft.com/office/drawing/2014/main" id="{B761BC50-8BE1-424C-9394-8781AC2A7459}"/>
            </a:ext>
          </a:extLst>
        </xdr:cNvPr>
        <xdr:cNvSpPr txBox="1"/>
      </xdr:nvSpPr>
      <xdr:spPr>
        <a:xfrm>
          <a:off x="19992975" y="17728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25" name="直線コネクタ 724">
          <a:extLst>
            <a:ext uri="{FF2B5EF4-FFF2-40B4-BE49-F238E27FC236}">
              <a16:creationId xmlns:a16="http://schemas.microsoft.com/office/drawing/2014/main" id="{3AC7B241-747F-4B89-9848-61B4499B4720}"/>
            </a:ext>
          </a:extLst>
        </xdr:cNvPr>
        <xdr:cNvCxnSpPr/>
      </xdr:nvCxnSpPr>
      <xdr:spPr>
        <a:xfrm>
          <a:off x="19878675" y="17725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26" name="【公民館】&#10;一人当たり面積最大値テキスト">
          <a:extLst>
            <a:ext uri="{FF2B5EF4-FFF2-40B4-BE49-F238E27FC236}">
              <a16:creationId xmlns:a16="http://schemas.microsoft.com/office/drawing/2014/main" id="{B830345C-6D6A-45DB-BC40-885AE7988EB2}"/>
            </a:ext>
          </a:extLst>
        </xdr:cNvPr>
        <xdr:cNvSpPr txBox="1"/>
      </xdr:nvSpPr>
      <xdr:spPr>
        <a:xfrm>
          <a:off x="19992975" y="1635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27" name="直線コネクタ 726">
          <a:extLst>
            <a:ext uri="{FF2B5EF4-FFF2-40B4-BE49-F238E27FC236}">
              <a16:creationId xmlns:a16="http://schemas.microsoft.com/office/drawing/2014/main" id="{7893A491-DE18-41A5-91EB-0CC94FBAE5EB}"/>
            </a:ext>
          </a:extLst>
        </xdr:cNvPr>
        <xdr:cNvCxnSpPr/>
      </xdr:nvCxnSpPr>
      <xdr:spPr>
        <a:xfrm>
          <a:off x="19878675" y="165820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728" name="【公民館】&#10;一人当たり面積平均値テキスト">
          <a:extLst>
            <a:ext uri="{FF2B5EF4-FFF2-40B4-BE49-F238E27FC236}">
              <a16:creationId xmlns:a16="http://schemas.microsoft.com/office/drawing/2014/main" id="{C7647D15-E988-4ED5-BBDC-8E56C327AF3D}"/>
            </a:ext>
          </a:extLst>
        </xdr:cNvPr>
        <xdr:cNvSpPr txBox="1"/>
      </xdr:nvSpPr>
      <xdr:spPr>
        <a:xfrm>
          <a:off x="19992975" y="17338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29" name="フローチャート: 判断 728">
          <a:extLst>
            <a:ext uri="{FF2B5EF4-FFF2-40B4-BE49-F238E27FC236}">
              <a16:creationId xmlns:a16="http://schemas.microsoft.com/office/drawing/2014/main" id="{7FC58B50-412E-4959-AA02-7B490E1F2FF8}"/>
            </a:ext>
          </a:extLst>
        </xdr:cNvPr>
        <xdr:cNvSpPr/>
      </xdr:nvSpPr>
      <xdr:spPr>
        <a:xfrm>
          <a:off x="19897725" y="174872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30" name="フローチャート: 判断 729">
          <a:extLst>
            <a:ext uri="{FF2B5EF4-FFF2-40B4-BE49-F238E27FC236}">
              <a16:creationId xmlns:a16="http://schemas.microsoft.com/office/drawing/2014/main" id="{DA5059E3-E074-4AA1-AFED-3C7B21CC7310}"/>
            </a:ext>
          </a:extLst>
        </xdr:cNvPr>
        <xdr:cNvSpPr/>
      </xdr:nvSpPr>
      <xdr:spPr>
        <a:xfrm>
          <a:off x="19154775" y="175078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31" name="フローチャート: 判断 730">
          <a:extLst>
            <a:ext uri="{FF2B5EF4-FFF2-40B4-BE49-F238E27FC236}">
              <a16:creationId xmlns:a16="http://schemas.microsoft.com/office/drawing/2014/main" id="{87746DD7-BD2E-42E8-BBE0-7AB344CE46CF}"/>
            </a:ext>
          </a:extLst>
        </xdr:cNvPr>
        <xdr:cNvSpPr/>
      </xdr:nvSpPr>
      <xdr:spPr>
        <a:xfrm>
          <a:off x="18345150" y="175151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32" name="フローチャート: 判断 731">
          <a:extLst>
            <a:ext uri="{FF2B5EF4-FFF2-40B4-BE49-F238E27FC236}">
              <a16:creationId xmlns:a16="http://schemas.microsoft.com/office/drawing/2014/main" id="{2B583FAC-A0A4-4BB4-803E-7F70D8572CAB}"/>
            </a:ext>
          </a:extLst>
        </xdr:cNvPr>
        <xdr:cNvSpPr/>
      </xdr:nvSpPr>
      <xdr:spPr>
        <a:xfrm>
          <a:off x="17554575" y="175164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33" name="フローチャート: 判断 732">
          <a:extLst>
            <a:ext uri="{FF2B5EF4-FFF2-40B4-BE49-F238E27FC236}">
              <a16:creationId xmlns:a16="http://schemas.microsoft.com/office/drawing/2014/main" id="{1FA08205-1E06-44CD-BD8F-35C123DD14BC}"/>
            </a:ext>
          </a:extLst>
        </xdr:cNvPr>
        <xdr:cNvSpPr/>
      </xdr:nvSpPr>
      <xdr:spPr>
        <a:xfrm>
          <a:off x="16754475" y="175073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85B9543-6804-45DB-AD2B-AE8C1C9E68C9}"/>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63A7659-E23C-4355-94E3-897F3A5D260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FE4074C-253C-4ECD-B7CF-8CCCC546E88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A3B6384-4CAB-4820-87C1-20C51A63751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368D8FA1-31D0-480A-B384-E37E57F4377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88036</xdr:rowOff>
    </xdr:from>
    <xdr:to>
      <xdr:col>116</xdr:col>
      <xdr:colOff>114300</xdr:colOff>
      <xdr:row>108</xdr:row>
      <xdr:rowOff>18186</xdr:rowOff>
    </xdr:to>
    <xdr:sp macro="" textlink="">
      <xdr:nvSpPr>
        <xdr:cNvPr id="739" name="楕円 738">
          <a:extLst>
            <a:ext uri="{FF2B5EF4-FFF2-40B4-BE49-F238E27FC236}">
              <a16:creationId xmlns:a16="http://schemas.microsoft.com/office/drawing/2014/main" id="{8307F398-22ED-43FA-9A33-52342EBE9607}"/>
            </a:ext>
          </a:extLst>
        </xdr:cNvPr>
        <xdr:cNvSpPr/>
      </xdr:nvSpPr>
      <xdr:spPr>
        <a:xfrm>
          <a:off x="19897725" y="175727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2963</xdr:rowOff>
    </xdr:from>
    <xdr:ext cx="469744" cy="259045"/>
    <xdr:sp macro="" textlink="">
      <xdr:nvSpPr>
        <xdr:cNvPr id="740" name="【公民館】&#10;一人当たり面積該当値テキスト">
          <a:extLst>
            <a:ext uri="{FF2B5EF4-FFF2-40B4-BE49-F238E27FC236}">
              <a16:creationId xmlns:a16="http://schemas.microsoft.com/office/drawing/2014/main" id="{D1D85F85-EEA2-4885-9340-6ECDAB0CE403}"/>
            </a:ext>
          </a:extLst>
        </xdr:cNvPr>
        <xdr:cNvSpPr txBox="1"/>
      </xdr:nvSpPr>
      <xdr:spPr>
        <a:xfrm>
          <a:off x="19992975" y="1749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88036</xdr:rowOff>
    </xdr:from>
    <xdr:to>
      <xdr:col>112</xdr:col>
      <xdr:colOff>38100</xdr:colOff>
      <xdr:row>108</xdr:row>
      <xdr:rowOff>18186</xdr:rowOff>
    </xdr:to>
    <xdr:sp macro="" textlink="">
      <xdr:nvSpPr>
        <xdr:cNvPr id="741" name="楕円 740">
          <a:extLst>
            <a:ext uri="{FF2B5EF4-FFF2-40B4-BE49-F238E27FC236}">
              <a16:creationId xmlns:a16="http://schemas.microsoft.com/office/drawing/2014/main" id="{D37D6DCA-0A24-4026-B0A2-A5FD18ACC8F3}"/>
            </a:ext>
          </a:extLst>
        </xdr:cNvPr>
        <xdr:cNvSpPr/>
      </xdr:nvSpPr>
      <xdr:spPr>
        <a:xfrm>
          <a:off x="19154775" y="17572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138836</xdr:rowOff>
    </xdr:from>
    <xdr:to>
      <xdr:col>116</xdr:col>
      <xdr:colOff>63500</xdr:colOff>
      <xdr:row>107</xdr:row>
      <xdr:rowOff>138836</xdr:rowOff>
    </xdr:to>
    <xdr:cxnSp macro="">
      <xdr:nvCxnSpPr>
        <xdr:cNvPr id="742" name="直線コネクタ 741">
          <a:extLst>
            <a:ext uri="{FF2B5EF4-FFF2-40B4-BE49-F238E27FC236}">
              <a16:creationId xmlns:a16="http://schemas.microsoft.com/office/drawing/2014/main" id="{5FD730EC-B0D7-43B4-B7A6-57331AFFBC6E}"/>
            </a:ext>
          </a:extLst>
        </xdr:cNvPr>
        <xdr:cNvCxnSpPr/>
      </xdr:nvCxnSpPr>
      <xdr:spPr>
        <a:xfrm>
          <a:off x="19202400" y="1762991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88494</xdr:rowOff>
    </xdr:from>
    <xdr:to>
      <xdr:col>107</xdr:col>
      <xdr:colOff>101600</xdr:colOff>
      <xdr:row>108</xdr:row>
      <xdr:rowOff>18644</xdr:rowOff>
    </xdr:to>
    <xdr:sp macro="" textlink="">
      <xdr:nvSpPr>
        <xdr:cNvPr id="743" name="楕円 742">
          <a:extLst>
            <a:ext uri="{FF2B5EF4-FFF2-40B4-BE49-F238E27FC236}">
              <a16:creationId xmlns:a16="http://schemas.microsoft.com/office/drawing/2014/main" id="{1B58E0FE-0F4D-4FAB-8DC7-6FB6EE58802E}"/>
            </a:ext>
          </a:extLst>
        </xdr:cNvPr>
        <xdr:cNvSpPr/>
      </xdr:nvSpPr>
      <xdr:spPr>
        <a:xfrm>
          <a:off x="18345150" y="175732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138836</xdr:rowOff>
    </xdr:from>
    <xdr:to>
      <xdr:col>111</xdr:col>
      <xdr:colOff>177800</xdr:colOff>
      <xdr:row>107</xdr:row>
      <xdr:rowOff>139294</xdr:rowOff>
    </xdr:to>
    <xdr:cxnSp macro="">
      <xdr:nvCxnSpPr>
        <xdr:cNvPr id="744" name="直線コネクタ 743">
          <a:extLst>
            <a:ext uri="{FF2B5EF4-FFF2-40B4-BE49-F238E27FC236}">
              <a16:creationId xmlns:a16="http://schemas.microsoft.com/office/drawing/2014/main" id="{2C34A75A-3C10-422A-9B02-1327CA4C334C}"/>
            </a:ext>
          </a:extLst>
        </xdr:cNvPr>
        <xdr:cNvCxnSpPr/>
      </xdr:nvCxnSpPr>
      <xdr:spPr>
        <a:xfrm flipV="1">
          <a:off x="18392775" y="17629911"/>
          <a:ext cx="80962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88036</xdr:rowOff>
    </xdr:from>
    <xdr:to>
      <xdr:col>102</xdr:col>
      <xdr:colOff>165100</xdr:colOff>
      <xdr:row>108</xdr:row>
      <xdr:rowOff>18186</xdr:rowOff>
    </xdr:to>
    <xdr:sp macro="" textlink="">
      <xdr:nvSpPr>
        <xdr:cNvPr id="745" name="楕円 744">
          <a:extLst>
            <a:ext uri="{FF2B5EF4-FFF2-40B4-BE49-F238E27FC236}">
              <a16:creationId xmlns:a16="http://schemas.microsoft.com/office/drawing/2014/main" id="{6A3E1A09-91DE-4C04-BCE5-93A303E07465}"/>
            </a:ext>
          </a:extLst>
        </xdr:cNvPr>
        <xdr:cNvSpPr/>
      </xdr:nvSpPr>
      <xdr:spPr>
        <a:xfrm>
          <a:off x="17554575" y="175727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138836</xdr:rowOff>
    </xdr:from>
    <xdr:to>
      <xdr:col>107</xdr:col>
      <xdr:colOff>50800</xdr:colOff>
      <xdr:row>107</xdr:row>
      <xdr:rowOff>139294</xdr:rowOff>
    </xdr:to>
    <xdr:cxnSp macro="">
      <xdr:nvCxnSpPr>
        <xdr:cNvPr id="746" name="直線コネクタ 745">
          <a:extLst>
            <a:ext uri="{FF2B5EF4-FFF2-40B4-BE49-F238E27FC236}">
              <a16:creationId xmlns:a16="http://schemas.microsoft.com/office/drawing/2014/main" id="{6F9FC957-A611-464E-B29F-E35C3FB37528}"/>
            </a:ext>
          </a:extLst>
        </xdr:cNvPr>
        <xdr:cNvCxnSpPr/>
      </xdr:nvCxnSpPr>
      <xdr:spPr>
        <a:xfrm>
          <a:off x="17602200" y="17629911"/>
          <a:ext cx="790575"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89866</xdr:rowOff>
    </xdr:from>
    <xdr:to>
      <xdr:col>98</xdr:col>
      <xdr:colOff>38100</xdr:colOff>
      <xdr:row>108</xdr:row>
      <xdr:rowOff>20016</xdr:rowOff>
    </xdr:to>
    <xdr:sp macro="" textlink="">
      <xdr:nvSpPr>
        <xdr:cNvPr id="747" name="楕円 746">
          <a:extLst>
            <a:ext uri="{FF2B5EF4-FFF2-40B4-BE49-F238E27FC236}">
              <a16:creationId xmlns:a16="http://schemas.microsoft.com/office/drawing/2014/main" id="{D43F5D98-BC18-4D19-A8F3-D30697EFAC35}"/>
            </a:ext>
          </a:extLst>
        </xdr:cNvPr>
        <xdr:cNvSpPr/>
      </xdr:nvSpPr>
      <xdr:spPr>
        <a:xfrm>
          <a:off x="16754475" y="1757459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138836</xdr:rowOff>
    </xdr:from>
    <xdr:to>
      <xdr:col>102</xdr:col>
      <xdr:colOff>114300</xdr:colOff>
      <xdr:row>107</xdr:row>
      <xdr:rowOff>140666</xdr:rowOff>
    </xdr:to>
    <xdr:cxnSp macro="">
      <xdr:nvCxnSpPr>
        <xdr:cNvPr id="748" name="直線コネクタ 747">
          <a:extLst>
            <a:ext uri="{FF2B5EF4-FFF2-40B4-BE49-F238E27FC236}">
              <a16:creationId xmlns:a16="http://schemas.microsoft.com/office/drawing/2014/main" id="{DA025CA7-D8C1-448A-BAF3-2B6388D19401}"/>
            </a:ext>
          </a:extLst>
        </xdr:cNvPr>
        <xdr:cNvCxnSpPr/>
      </xdr:nvCxnSpPr>
      <xdr:spPr>
        <a:xfrm flipV="1">
          <a:off x="16802100" y="17629911"/>
          <a:ext cx="8001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749" name="n_1aveValue【公民館】&#10;一人当たり面積">
          <a:extLst>
            <a:ext uri="{FF2B5EF4-FFF2-40B4-BE49-F238E27FC236}">
              <a16:creationId xmlns:a16="http://schemas.microsoft.com/office/drawing/2014/main" id="{48C2017E-6296-4B3F-8E69-152929157525}"/>
            </a:ext>
          </a:extLst>
        </xdr:cNvPr>
        <xdr:cNvSpPr txBox="1"/>
      </xdr:nvSpPr>
      <xdr:spPr>
        <a:xfrm>
          <a:off x="18983402" y="1728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50" name="n_2aveValue【公民館】&#10;一人当たり面積">
          <a:extLst>
            <a:ext uri="{FF2B5EF4-FFF2-40B4-BE49-F238E27FC236}">
              <a16:creationId xmlns:a16="http://schemas.microsoft.com/office/drawing/2014/main" id="{2FA7BFFA-8F84-46FB-B617-FC94C240E79D}"/>
            </a:ext>
          </a:extLst>
        </xdr:cNvPr>
        <xdr:cNvSpPr txBox="1"/>
      </xdr:nvSpPr>
      <xdr:spPr>
        <a:xfrm>
          <a:off x="18183302" y="1729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51" name="n_3aveValue【公民館】&#10;一人当たり面積">
          <a:extLst>
            <a:ext uri="{FF2B5EF4-FFF2-40B4-BE49-F238E27FC236}">
              <a16:creationId xmlns:a16="http://schemas.microsoft.com/office/drawing/2014/main" id="{4CCD0EF5-D8EC-4102-9393-171FBD759DAA}"/>
            </a:ext>
          </a:extLst>
        </xdr:cNvPr>
        <xdr:cNvSpPr txBox="1"/>
      </xdr:nvSpPr>
      <xdr:spPr>
        <a:xfrm>
          <a:off x="17383202"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52" name="n_4aveValue【公民館】&#10;一人当たり面積">
          <a:extLst>
            <a:ext uri="{FF2B5EF4-FFF2-40B4-BE49-F238E27FC236}">
              <a16:creationId xmlns:a16="http://schemas.microsoft.com/office/drawing/2014/main" id="{DD9FC775-C9FF-42C8-A8EC-A885CB4BD8AE}"/>
            </a:ext>
          </a:extLst>
        </xdr:cNvPr>
        <xdr:cNvSpPr txBox="1"/>
      </xdr:nvSpPr>
      <xdr:spPr>
        <a:xfrm>
          <a:off x="16592627" y="17285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9313</xdr:rowOff>
    </xdr:from>
    <xdr:ext cx="469744" cy="259045"/>
    <xdr:sp macro="" textlink="">
      <xdr:nvSpPr>
        <xdr:cNvPr id="753" name="n_1mainValue【公民館】&#10;一人当たり面積">
          <a:extLst>
            <a:ext uri="{FF2B5EF4-FFF2-40B4-BE49-F238E27FC236}">
              <a16:creationId xmlns:a16="http://schemas.microsoft.com/office/drawing/2014/main" id="{3A99E840-BE9E-44A7-8675-DAC63E8897EF}"/>
            </a:ext>
          </a:extLst>
        </xdr:cNvPr>
        <xdr:cNvSpPr txBox="1"/>
      </xdr:nvSpPr>
      <xdr:spPr>
        <a:xfrm>
          <a:off x="18983402" y="176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9771</xdr:rowOff>
    </xdr:from>
    <xdr:ext cx="469744" cy="259045"/>
    <xdr:sp macro="" textlink="">
      <xdr:nvSpPr>
        <xdr:cNvPr id="754" name="n_2mainValue【公民館】&#10;一人当たり面積">
          <a:extLst>
            <a:ext uri="{FF2B5EF4-FFF2-40B4-BE49-F238E27FC236}">
              <a16:creationId xmlns:a16="http://schemas.microsoft.com/office/drawing/2014/main" id="{9D477766-E4F6-44E3-B922-F22A4E871C6D}"/>
            </a:ext>
          </a:extLst>
        </xdr:cNvPr>
        <xdr:cNvSpPr txBox="1"/>
      </xdr:nvSpPr>
      <xdr:spPr>
        <a:xfrm>
          <a:off x="18183302" y="1766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9313</xdr:rowOff>
    </xdr:from>
    <xdr:ext cx="469744" cy="259045"/>
    <xdr:sp macro="" textlink="">
      <xdr:nvSpPr>
        <xdr:cNvPr id="755" name="n_3mainValue【公民館】&#10;一人当たり面積">
          <a:extLst>
            <a:ext uri="{FF2B5EF4-FFF2-40B4-BE49-F238E27FC236}">
              <a16:creationId xmlns:a16="http://schemas.microsoft.com/office/drawing/2014/main" id="{227F31D3-F4B6-4846-B2AB-59F72C6E0A17}"/>
            </a:ext>
          </a:extLst>
        </xdr:cNvPr>
        <xdr:cNvSpPr txBox="1"/>
      </xdr:nvSpPr>
      <xdr:spPr>
        <a:xfrm>
          <a:off x="17383202" y="1767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11143</xdr:rowOff>
    </xdr:from>
    <xdr:ext cx="469744" cy="259045"/>
    <xdr:sp macro="" textlink="">
      <xdr:nvSpPr>
        <xdr:cNvPr id="756" name="n_4mainValue【公民館】&#10;一人当たり面積">
          <a:extLst>
            <a:ext uri="{FF2B5EF4-FFF2-40B4-BE49-F238E27FC236}">
              <a16:creationId xmlns:a16="http://schemas.microsoft.com/office/drawing/2014/main" id="{1CF1E144-DE8A-4C62-9C7F-AFE457F80566}"/>
            </a:ext>
          </a:extLst>
        </xdr:cNvPr>
        <xdr:cNvSpPr txBox="1"/>
      </xdr:nvSpPr>
      <xdr:spPr>
        <a:xfrm>
          <a:off x="16592627" y="1766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431E70E-59D5-4897-AA2D-E76F85C0A35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BEA3306C-6B17-4682-9AA5-4496C1C9392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F29E0779-10FA-4556-840D-061E322D77A1}"/>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類似団体と比較して特に有形固定資産減価償却率が高くなっている施設は、道路、学校施設及び公民館である。</a:t>
          </a:r>
        </a:p>
        <a:p>
          <a:r>
            <a:rPr kumimoji="1" lang="ja-JP" altLang="en-US" sz="1300">
              <a:latin typeface="ＭＳ Ｐゴシック" panose="020B0600070205080204" pitchFamily="50" charset="-128"/>
              <a:ea typeface="ＭＳ Ｐゴシック" panose="020B0600070205080204" pitchFamily="50" charset="-128"/>
            </a:rPr>
            <a:t>　道路については、新しい道路の整備がなく、既存の道路の修繕を主に行っているためである。計画的に修繕を行うことで、有形固定資産減価償却率が緩やかに改善している。</a:t>
          </a:r>
        </a:p>
        <a:p>
          <a:r>
            <a:rPr kumimoji="1" lang="ja-JP" altLang="en-US" sz="1300">
              <a:latin typeface="ＭＳ Ｐゴシック" panose="020B0600070205080204" pitchFamily="50" charset="-128"/>
              <a:ea typeface="ＭＳ Ｐゴシック" panose="020B0600070205080204" pitchFamily="50" charset="-128"/>
            </a:rPr>
            <a:t>　学校施設については、町内に各１校しかない小学校及び中学校が建設されてからかなりの年数を経過しているためである。特に小学校（旧館）は建物の耐用年数も近づいており、現在、小中一貫教育推進のための施設整備等について、検討を進めているところであり、公民館については、既存の建物の大規模改修ではなく、文化の発信と防災機能を併せ持つ（仮称）田尻町防災文化センターの新設を視野に入れ、現在検討を進めているところ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A75A367-67A1-4F41-8A62-A5D691652350}"/>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C7D2CE-C2FC-4669-9381-11C299823E50}"/>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C2D68EE-C98E-482B-91B8-0102A3FE75FB}"/>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1D4BEA7-63D7-4823-AC26-2C7FB0713E0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大阪府田尻町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A896BEC-B084-4EBF-B648-114AB227128A}"/>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53DF521-379C-4F84-BA28-206FF9C4CC9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76C7625-2BD4-4472-80BF-7F7D510DCD1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484EB9D-797C-44DC-B7A1-56297EE58839}"/>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4CA794-7F23-4E0B-9AA6-3AA980491D73}"/>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B6D54A4-2E6E-498F-AF76-67CE86DA4FB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8,484
8,244
5.62
6,563,190
5,953,349
538,717
4,435,789
111,358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4AF86CA-F10C-4667-9A67-1502934BF8FC}"/>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32F0620-5F5C-423B-AF36-50C069F7D8D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4E474D-5BD4-448B-80FB-1E782B69308F}"/>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2EA516-8E13-4C2E-B687-DA236075CBC9}"/>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A47915-996F-414A-89D7-F28803E8237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95145E5-E75A-4D0F-87C0-7D5FB92A23A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5B55359-5674-499A-A685-74FECCE3F75E}"/>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A283499-C95A-47D2-AE26-05BE68C11F77}"/>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3002B5-923E-4CBC-BE0A-1192AF62559C}"/>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6DE6B5-6649-40BC-BC09-75D4D1C31FEB}"/>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E5E8BD-9243-4BF1-91CB-C8FAD1C50106}"/>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6C380DE-B7BA-4C0F-8529-1DB079AF84D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9297D33-0224-43B1-913F-04AF30CC3B0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45B08D1-7679-4D28-9891-F59E3FA78738}"/>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8E431C-915D-48E5-9C0A-7A7770BCDD2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D0B4926-B154-4EB0-9EA1-7E742C367E6E}"/>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124AA0-E5E7-416B-AE4B-517E24C24FC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F768BF5-CFDE-4E7B-9E0C-29CCCF9B9B57}"/>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6C6D4D-9DC8-4660-B3BB-669C244385F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D0A2AB-1F42-40E9-B9AE-B1F0395DB73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61B0D33-67B3-486F-9412-BB90C1BDB79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815FE0-4744-4E40-AF53-C06F216D5321}"/>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4C52C6F-8BA1-4BA4-900E-6E262E25E34A}"/>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93352E0-866C-4F12-A32B-90A413899855}"/>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37E31D-DDCE-4EA0-897F-96DFEA540633}"/>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9449F52-108E-49C0-B93D-CA69EB0771F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3777FA2-50ED-49AD-8D22-D62204D29902}"/>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2200571-3F38-4D40-B460-E55CA88CD21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9E7FDF-A255-41F9-9996-348550C5CF42}"/>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E2C60C6-18CE-47DF-A80C-89286C349CEB}"/>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307B697-AA0D-4D69-9C68-7495B4D7C036}"/>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D3E0BA94-7C8F-4B99-8815-3D8B011A6AE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0F74BCF-EBC2-4CC1-9A41-F3DC6227939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B713003-5797-4C97-B9CB-BAB6F998D01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549E361-02DD-41F9-BE28-03BFFD15DF9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67A0F5C-7099-48A0-A80A-621D3A4982F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C15BF9A-FBDB-48E8-96BD-F75BE55F22FD}"/>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00B1BDE-72DE-4CA5-81A1-77BA7B285AD9}"/>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51C58FCA-A48D-4790-A727-B21B901AFD0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159F1B3-68AA-4E45-8053-E0F7FE78D0B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C2316A3-1430-4B70-B591-D4B7C4F7AF1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5BEF47F-96A5-472D-8610-D9EFA8BE26C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0D2F75A-302F-4542-9010-611E0D209D8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9D79AFC-4036-41C4-A850-8F67925F07C6}"/>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B5CB359-F529-4170-9889-FB49852682C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6F19636-8F90-490F-8809-6D6E9FAB324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BFFAE25-7916-48A9-A124-D88357FD883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F183630-8B0D-4DB2-8E80-7C0313CF1B1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E56C1660-8F2B-43E1-8C03-A1B18CFFB5FA}"/>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505E7B8D-63FB-4914-8407-92C4B30EE4D7}"/>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D7FCD1A6-B690-4FBE-BF23-AC75FF8C2C6E}"/>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C67B835-AA7E-408C-A93F-43FDC07158A5}"/>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7584DC67-D2DA-4B34-9DE6-72846B778E6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6DE740DF-C1C1-435C-9D09-D842F0B79C2C}"/>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39AA1E9A-C140-4866-BC73-C831AE7440B9}"/>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0E878751-EBB9-4C82-AFFA-7C60C818EB3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1B926747-7267-4192-84C8-391F6CE0F1A8}"/>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170D8CE9-06DD-4829-86BE-ACCCD7EE07B5}"/>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EE41522D-BDAD-456A-87B4-C32EB8487778}"/>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CD60D02-CECA-4559-BF7E-17890C2C029E}"/>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50E118F8-77CB-4A11-B7F4-5917AEDDE5C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2F793AD-A604-4737-AD32-141D4D4C0E4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988D7B6B-3848-4FA0-8872-156B4DF52790}"/>
            </a:ext>
          </a:extLst>
        </xdr:cNvPr>
        <xdr:cNvCxnSpPr/>
      </xdr:nvCxnSpPr>
      <xdr:spPr>
        <a:xfrm flipV="1">
          <a:off x="4180840" y="9002032"/>
          <a:ext cx="0" cy="1501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1B7195A7-0531-4752-B103-63F27F352C61}"/>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AA3372D1-85A8-41A9-B1E0-245E958A6B6D}"/>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96E0E90B-CD5D-4A33-969B-1D586A9735AE}"/>
            </a:ext>
          </a:extLst>
        </xdr:cNvPr>
        <xdr:cNvSpPr txBox="1"/>
      </xdr:nvSpPr>
      <xdr:spPr>
        <a:xfrm>
          <a:off x="4219575" y="87899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256FA253-F528-4F0E-B807-5FBFE496B6B5}"/>
            </a:ext>
          </a:extLst>
        </xdr:cNvPr>
        <xdr:cNvCxnSpPr/>
      </xdr:nvCxnSpPr>
      <xdr:spPr>
        <a:xfrm>
          <a:off x="41052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1F71C4B9-F562-4624-B488-63BF377576F3}"/>
            </a:ext>
          </a:extLst>
        </xdr:cNvPr>
        <xdr:cNvSpPr txBox="1"/>
      </xdr:nvSpPr>
      <xdr:spPr>
        <a:xfrm>
          <a:off x="4219575" y="98587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185F6429-9B67-41C3-BA9D-D4F9618EB73E}"/>
            </a:ext>
          </a:extLst>
        </xdr:cNvPr>
        <xdr:cNvSpPr/>
      </xdr:nvSpPr>
      <xdr:spPr>
        <a:xfrm>
          <a:off x="4124325" y="99946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22E6D14D-5AB7-4B7F-8935-9579ACA33EB8}"/>
            </a:ext>
          </a:extLst>
        </xdr:cNvPr>
        <xdr:cNvSpPr/>
      </xdr:nvSpPr>
      <xdr:spPr>
        <a:xfrm>
          <a:off x="3381375" y="1000914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3267B326-9404-4B09-8F34-299533CFA7E2}"/>
            </a:ext>
          </a:extLst>
        </xdr:cNvPr>
        <xdr:cNvSpPr/>
      </xdr:nvSpPr>
      <xdr:spPr>
        <a:xfrm>
          <a:off x="2571750" y="99831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0D464C32-A535-4180-A388-2498A2057504}"/>
            </a:ext>
          </a:extLst>
        </xdr:cNvPr>
        <xdr:cNvSpPr/>
      </xdr:nvSpPr>
      <xdr:spPr>
        <a:xfrm>
          <a:off x="1781175" y="996514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47479178-F84A-46CB-978C-FF7EE02762BE}"/>
            </a:ext>
          </a:extLst>
        </xdr:cNvPr>
        <xdr:cNvSpPr/>
      </xdr:nvSpPr>
      <xdr:spPr>
        <a:xfrm>
          <a:off x="981075" y="993403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DB29BDC-3408-45D1-9661-3473259B9BF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611476F-5CCB-4FE8-8E57-1D87D829E40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EB7719F-1200-450C-A492-289D7FF8CF8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0C707450-CE87-4482-B2A3-CEBAF86FD4AF}"/>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6D880E24-5D74-4231-8386-50A58F27548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153307</xdr:rowOff>
    </xdr:from>
    <xdr:to>
      <xdr:col>24</xdr:col>
      <xdr:colOff>114300</xdr:colOff>
      <xdr:row>63</xdr:row>
      <xdr:rowOff>83457</xdr:rowOff>
    </xdr:to>
    <xdr:sp macro="" textlink="">
      <xdr:nvSpPr>
        <xdr:cNvPr id="90" name="楕円 89">
          <a:extLst>
            <a:ext uri="{FF2B5EF4-FFF2-40B4-BE49-F238E27FC236}">
              <a16:creationId xmlns:a16="http://schemas.microsoft.com/office/drawing/2014/main" id="{6C8E1CA2-28EF-42BF-96E8-6DD15F05EABA}"/>
            </a:ext>
          </a:extLst>
        </xdr:cNvPr>
        <xdr:cNvSpPr/>
      </xdr:nvSpPr>
      <xdr:spPr>
        <a:xfrm>
          <a:off x="4124325" y="1020218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131734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077CC768-489D-4906-9DD1-F3106CC331F0}"/>
            </a:ext>
          </a:extLst>
        </xdr:cNvPr>
        <xdr:cNvSpPr txBox="1"/>
      </xdr:nvSpPr>
      <xdr:spPr>
        <a:xfrm>
          <a:off x="4219575" y="1018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127181</xdr:rowOff>
    </xdr:from>
    <xdr:to>
      <xdr:col>20</xdr:col>
      <xdr:colOff>38100</xdr:colOff>
      <xdr:row>63</xdr:row>
      <xdr:rowOff>57331</xdr:rowOff>
    </xdr:to>
    <xdr:sp macro="" textlink="">
      <xdr:nvSpPr>
        <xdr:cNvPr id="92" name="楕円 91">
          <a:extLst>
            <a:ext uri="{FF2B5EF4-FFF2-40B4-BE49-F238E27FC236}">
              <a16:creationId xmlns:a16="http://schemas.microsoft.com/office/drawing/2014/main" id="{6C748748-F53E-4265-A7F1-D6EAE88059D6}"/>
            </a:ext>
          </a:extLst>
        </xdr:cNvPr>
        <xdr:cNvSpPr/>
      </xdr:nvSpPr>
      <xdr:spPr>
        <a:xfrm>
          <a:off x="3381375" y="101728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6531</xdr:rowOff>
    </xdr:from>
    <xdr:to>
      <xdr:col>24</xdr:col>
      <xdr:colOff>63500</xdr:colOff>
      <xdr:row>63</xdr:row>
      <xdr:rowOff>32657</xdr:rowOff>
    </xdr:to>
    <xdr:cxnSp macro="">
      <xdr:nvCxnSpPr>
        <xdr:cNvPr id="93" name="直線コネクタ 92">
          <a:extLst>
            <a:ext uri="{FF2B5EF4-FFF2-40B4-BE49-F238E27FC236}">
              <a16:creationId xmlns:a16="http://schemas.microsoft.com/office/drawing/2014/main" id="{A5E7AA32-53BF-4F24-91C5-3B91E2E1A02F}"/>
            </a:ext>
          </a:extLst>
        </xdr:cNvPr>
        <xdr:cNvCxnSpPr/>
      </xdr:nvCxnSpPr>
      <xdr:spPr>
        <a:xfrm>
          <a:off x="3429000" y="10220506"/>
          <a:ext cx="75247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101056</xdr:rowOff>
    </xdr:from>
    <xdr:to>
      <xdr:col>15</xdr:col>
      <xdr:colOff>101600</xdr:colOff>
      <xdr:row>63</xdr:row>
      <xdr:rowOff>31206</xdr:rowOff>
    </xdr:to>
    <xdr:sp macro="" textlink="">
      <xdr:nvSpPr>
        <xdr:cNvPr id="94" name="楕円 93">
          <a:extLst>
            <a:ext uri="{FF2B5EF4-FFF2-40B4-BE49-F238E27FC236}">
              <a16:creationId xmlns:a16="http://schemas.microsoft.com/office/drawing/2014/main" id="{AE290E2A-58BF-49D0-8A3F-2FCA83F1B77A}"/>
            </a:ext>
          </a:extLst>
        </xdr:cNvPr>
        <xdr:cNvSpPr/>
      </xdr:nvSpPr>
      <xdr:spPr>
        <a:xfrm>
          <a:off x="2571750" y="1015310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151856</xdr:rowOff>
    </xdr:from>
    <xdr:to>
      <xdr:col>19</xdr:col>
      <xdr:colOff>177800</xdr:colOff>
      <xdr:row>63</xdr:row>
      <xdr:rowOff>6531</xdr:rowOff>
    </xdr:to>
    <xdr:cxnSp macro="">
      <xdr:nvCxnSpPr>
        <xdr:cNvPr id="95" name="直線コネクタ 94">
          <a:extLst>
            <a:ext uri="{FF2B5EF4-FFF2-40B4-BE49-F238E27FC236}">
              <a16:creationId xmlns:a16="http://schemas.microsoft.com/office/drawing/2014/main" id="{335702FA-B971-4247-9B9B-41EB56F52789}"/>
            </a:ext>
          </a:extLst>
        </xdr:cNvPr>
        <xdr:cNvCxnSpPr/>
      </xdr:nvCxnSpPr>
      <xdr:spPr>
        <a:xfrm>
          <a:off x="2619375" y="10200731"/>
          <a:ext cx="80962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74930</xdr:rowOff>
    </xdr:from>
    <xdr:to>
      <xdr:col>10</xdr:col>
      <xdr:colOff>165100</xdr:colOff>
      <xdr:row>63</xdr:row>
      <xdr:rowOff>5080</xdr:rowOff>
    </xdr:to>
    <xdr:sp macro="" textlink="">
      <xdr:nvSpPr>
        <xdr:cNvPr id="96" name="楕円 95">
          <a:extLst>
            <a:ext uri="{FF2B5EF4-FFF2-40B4-BE49-F238E27FC236}">
              <a16:creationId xmlns:a16="http://schemas.microsoft.com/office/drawing/2014/main" id="{E8D654DF-4F0D-4D1D-82BE-223B4A817436}"/>
            </a:ext>
          </a:extLst>
        </xdr:cNvPr>
        <xdr:cNvSpPr/>
      </xdr:nvSpPr>
      <xdr:spPr>
        <a:xfrm>
          <a:off x="1781175" y="101238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125730</xdr:rowOff>
    </xdr:from>
    <xdr:to>
      <xdr:col>15</xdr:col>
      <xdr:colOff>50800</xdr:colOff>
      <xdr:row>62</xdr:row>
      <xdr:rowOff>151856</xdr:rowOff>
    </xdr:to>
    <xdr:cxnSp macro="">
      <xdr:nvCxnSpPr>
        <xdr:cNvPr id="97" name="直線コネクタ 96">
          <a:extLst>
            <a:ext uri="{FF2B5EF4-FFF2-40B4-BE49-F238E27FC236}">
              <a16:creationId xmlns:a16="http://schemas.microsoft.com/office/drawing/2014/main" id="{B7FED0A2-F261-4B0D-A82C-02F765D7F737}"/>
            </a:ext>
          </a:extLst>
        </xdr:cNvPr>
        <xdr:cNvCxnSpPr/>
      </xdr:nvCxnSpPr>
      <xdr:spPr>
        <a:xfrm>
          <a:off x="1828800" y="10171430"/>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47172</xdr:rowOff>
    </xdr:from>
    <xdr:to>
      <xdr:col>6</xdr:col>
      <xdr:colOff>38100</xdr:colOff>
      <xdr:row>62</xdr:row>
      <xdr:rowOff>148772</xdr:rowOff>
    </xdr:to>
    <xdr:sp macro="" textlink="">
      <xdr:nvSpPr>
        <xdr:cNvPr id="98" name="楕円 97">
          <a:extLst>
            <a:ext uri="{FF2B5EF4-FFF2-40B4-BE49-F238E27FC236}">
              <a16:creationId xmlns:a16="http://schemas.microsoft.com/office/drawing/2014/main" id="{3A5F1F9E-34C5-4E2A-B613-685E07E0F9EB}"/>
            </a:ext>
          </a:extLst>
        </xdr:cNvPr>
        <xdr:cNvSpPr/>
      </xdr:nvSpPr>
      <xdr:spPr>
        <a:xfrm>
          <a:off x="981075" y="100992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97972</xdr:rowOff>
    </xdr:from>
    <xdr:to>
      <xdr:col>10</xdr:col>
      <xdr:colOff>114300</xdr:colOff>
      <xdr:row>62</xdr:row>
      <xdr:rowOff>125730</xdr:rowOff>
    </xdr:to>
    <xdr:cxnSp macro="">
      <xdr:nvCxnSpPr>
        <xdr:cNvPr id="99" name="直線コネクタ 98">
          <a:extLst>
            <a:ext uri="{FF2B5EF4-FFF2-40B4-BE49-F238E27FC236}">
              <a16:creationId xmlns:a16="http://schemas.microsoft.com/office/drawing/2014/main" id="{A404E1C6-3460-461D-9E69-C7A46D9E4036}"/>
            </a:ext>
          </a:extLst>
        </xdr:cNvPr>
        <xdr:cNvCxnSpPr/>
      </xdr:nvCxnSpPr>
      <xdr:spPr>
        <a:xfrm>
          <a:off x="1028700" y="10146847"/>
          <a:ext cx="8001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3CDFE2C6-03B3-4012-A7BB-719A35BE24CE}"/>
            </a:ext>
          </a:extLst>
        </xdr:cNvPr>
        <xdr:cNvSpPr txBox="1"/>
      </xdr:nvSpPr>
      <xdr:spPr>
        <a:xfrm>
          <a:off x="3239144" y="9793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A075C3FE-FE17-480D-A535-64F87C8DAE75}"/>
            </a:ext>
          </a:extLst>
        </xdr:cNvPr>
        <xdr:cNvSpPr txBox="1"/>
      </xdr:nvSpPr>
      <xdr:spPr>
        <a:xfrm>
          <a:off x="2439044" y="9771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C8F43143-B403-49A1-A11B-F83FBC03E2B2}"/>
            </a:ext>
          </a:extLst>
        </xdr:cNvPr>
        <xdr:cNvSpPr txBox="1"/>
      </xdr:nvSpPr>
      <xdr:spPr>
        <a:xfrm>
          <a:off x="1648469" y="9753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0F0F613B-6DF5-41BD-9E47-B36FFA1FC5B7}"/>
            </a:ext>
          </a:extLst>
        </xdr:cNvPr>
        <xdr:cNvSpPr txBox="1"/>
      </xdr:nvSpPr>
      <xdr:spPr>
        <a:xfrm>
          <a:off x="848369" y="9721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48458</xdr:rowOff>
    </xdr:from>
    <xdr:ext cx="405111" cy="259045"/>
    <xdr:sp macro="" textlink="">
      <xdr:nvSpPr>
        <xdr:cNvPr id="104" name="n_1mainValue【体育館・プール】&#10;有形固定資産減価償却率">
          <a:extLst>
            <a:ext uri="{FF2B5EF4-FFF2-40B4-BE49-F238E27FC236}">
              <a16:creationId xmlns:a16="http://schemas.microsoft.com/office/drawing/2014/main" id="{355FD18C-0918-44A7-915E-48784D543E1C}"/>
            </a:ext>
          </a:extLst>
        </xdr:cNvPr>
        <xdr:cNvSpPr txBox="1"/>
      </xdr:nvSpPr>
      <xdr:spPr>
        <a:xfrm>
          <a:off x="3239144" y="1025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22333</xdr:rowOff>
    </xdr:from>
    <xdr:ext cx="405111" cy="259045"/>
    <xdr:sp macro="" textlink="">
      <xdr:nvSpPr>
        <xdr:cNvPr id="105" name="n_2mainValue【体育館・プール】&#10;有形固定資産減価償却率">
          <a:extLst>
            <a:ext uri="{FF2B5EF4-FFF2-40B4-BE49-F238E27FC236}">
              <a16:creationId xmlns:a16="http://schemas.microsoft.com/office/drawing/2014/main" id="{E39CD54E-35E2-468E-826F-2ADFE79E20FC}"/>
            </a:ext>
          </a:extLst>
        </xdr:cNvPr>
        <xdr:cNvSpPr txBox="1"/>
      </xdr:nvSpPr>
      <xdr:spPr>
        <a:xfrm>
          <a:off x="2439044" y="10236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167657</xdr:rowOff>
    </xdr:from>
    <xdr:ext cx="405111" cy="259045"/>
    <xdr:sp macro="" textlink="">
      <xdr:nvSpPr>
        <xdr:cNvPr id="106" name="n_3mainValue【体育館・プール】&#10;有形固定資産減価償却率">
          <a:extLst>
            <a:ext uri="{FF2B5EF4-FFF2-40B4-BE49-F238E27FC236}">
              <a16:creationId xmlns:a16="http://schemas.microsoft.com/office/drawing/2014/main" id="{20A8E456-01F1-48FC-A8BF-D8231F6EE9AD}"/>
            </a:ext>
          </a:extLst>
        </xdr:cNvPr>
        <xdr:cNvSpPr txBox="1"/>
      </xdr:nvSpPr>
      <xdr:spPr>
        <a:xfrm>
          <a:off x="1648469"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139899</xdr:rowOff>
    </xdr:from>
    <xdr:ext cx="405111" cy="259045"/>
    <xdr:sp macro="" textlink="">
      <xdr:nvSpPr>
        <xdr:cNvPr id="107" name="n_4mainValue【体育館・プール】&#10;有形固定資産減価償却率">
          <a:extLst>
            <a:ext uri="{FF2B5EF4-FFF2-40B4-BE49-F238E27FC236}">
              <a16:creationId xmlns:a16="http://schemas.microsoft.com/office/drawing/2014/main" id="{0F18E395-A052-4AEC-BD01-DA98B70605D2}"/>
            </a:ext>
          </a:extLst>
        </xdr:cNvPr>
        <xdr:cNvSpPr txBox="1"/>
      </xdr:nvSpPr>
      <xdr:spPr>
        <a:xfrm>
          <a:off x="848369" y="10191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725C9F4D-3F27-4E2F-8827-1A757E97E591}"/>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136D486E-11E4-4F95-8951-5B865F9E5294}"/>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D633D523-3483-4D4B-8B36-73579D0E7A8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B6B6CBE-65E9-4CF9-A4AA-B527909EF68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9C235090-E730-43B9-A385-6330DF6F6DC2}"/>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21EB9C1E-B1AA-4912-BEBF-DF7A3F2FF66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4C7F4977-C268-4F23-924E-63711022AAF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5145DDF4-CE9B-4074-A350-F03751DDB628}"/>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E0F33C77-8094-4E52-80F7-F01BD101BBB2}"/>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C19531FE-E76A-41DC-AF82-90F423BC15E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F284D93C-51B1-442C-B0D9-1E018E368007}"/>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D6F7D594-FD16-4BD3-AEE8-3984B2848C6F}"/>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6EA1D048-25F9-459E-A3F3-DFD5FA9B17DA}"/>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ACE74A14-6DAE-48C7-B582-E8DBF9D5CDCD}"/>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DB66686B-EA7D-4C60-90E9-3E9F33C7C9E6}"/>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1C3728B4-EF2F-466F-BF83-4208132401F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4FFF342F-E23D-4F1A-8620-A9F04EBA241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CA6C9022-5474-4E66-A9E2-8CC39C8B25AB}"/>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302080DE-075B-4723-86EA-D3A47A1DDD1B}"/>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94B4467C-C3B0-4788-A867-0A60A1D67C81}"/>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26747560-E052-4060-8856-F232560D081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6CE3AFF8-3989-4AA2-947D-1761904552E9}"/>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DC960965-539E-4B3E-8349-A094C0B4E52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5DC6C047-1D9A-4824-A371-1147AAD856EE}"/>
            </a:ext>
          </a:extLst>
        </xdr:cNvPr>
        <xdr:cNvCxnSpPr/>
      </xdr:nvCxnSpPr>
      <xdr:spPr>
        <a:xfrm flipV="1">
          <a:off x="9429115" y="9230106"/>
          <a:ext cx="0" cy="121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E2F51F83-7448-4E78-A731-AC782AA8D988}"/>
            </a:ext>
          </a:extLst>
        </xdr:cNvPr>
        <xdr:cNvSpPr txBox="1"/>
      </xdr:nvSpPr>
      <xdr:spPr>
        <a:xfrm>
          <a:off x="9467850" y="1043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CDEB8533-9E50-4C2A-8B37-0C4511CEF0F2}"/>
            </a:ext>
          </a:extLst>
        </xdr:cNvPr>
        <xdr:cNvCxnSpPr/>
      </xdr:nvCxnSpPr>
      <xdr:spPr>
        <a:xfrm>
          <a:off x="9363075" y="104418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8A0DF4E2-21C2-4DED-9B28-87BA60C15B65}"/>
            </a:ext>
          </a:extLst>
        </xdr:cNvPr>
        <xdr:cNvSpPr txBox="1"/>
      </xdr:nvSpPr>
      <xdr:spPr>
        <a:xfrm>
          <a:off x="9467850" y="9018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BFF24131-D14D-4728-9754-977DF17E55C8}"/>
            </a:ext>
          </a:extLst>
        </xdr:cNvPr>
        <xdr:cNvCxnSpPr/>
      </xdr:nvCxnSpPr>
      <xdr:spPr>
        <a:xfrm>
          <a:off x="9363075" y="92301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07AC2CA5-5079-4331-8280-5D9724DD4C47}"/>
            </a:ext>
          </a:extLst>
        </xdr:cNvPr>
        <xdr:cNvSpPr txBox="1"/>
      </xdr:nvSpPr>
      <xdr:spPr>
        <a:xfrm>
          <a:off x="9467850" y="100478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D16DD43C-E155-4D13-A1CD-6892FCDF429F}"/>
            </a:ext>
          </a:extLst>
        </xdr:cNvPr>
        <xdr:cNvSpPr/>
      </xdr:nvSpPr>
      <xdr:spPr>
        <a:xfrm>
          <a:off x="9401175" y="101932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C337789D-372C-46AF-883A-8E74F46692B7}"/>
            </a:ext>
          </a:extLst>
        </xdr:cNvPr>
        <xdr:cNvSpPr/>
      </xdr:nvSpPr>
      <xdr:spPr>
        <a:xfrm>
          <a:off x="8639175" y="1019213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ABBAB8E6-3268-4D6E-88FA-D5AED4A102ED}"/>
            </a:ext>
          </a:extLst>
        </xdr:cNvPr>
        <xdr:cNvSpPr/>
      </xdr:nvSpPr>
      <xdr:spPr>
        <a:xfrm>
          <a:off x="7839075" y="101947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A7DBF9D3-2426-42FC-B9D9-E9D67234B35F}"/>
            </a:ext>
          </a:extLst>
        </xdr:cNvPr>
        <xdr:cNvSpPr/>
      </xdr:nvSpPr>
      <xdr:spPr>
        <a:xfrm>
          <a:off x="7029450" y="101907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EC691907-BF0F-4F78-AB8C-092BCBE4503B}"/>
            </a:ext>
          </a:extLst>
        </xdr:cNvPr>
        <xdr:cNvSpPr/>
      </xdr:nvSpPr>
      <xdr:spPr>
        <a:xfrm>
          <a:off x="6238875" y="1021080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20F1FAF-F595-4AD2-9D56-CFE9661F3AC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9A9A62F-1E66-4258-A358-59FAB23296D3}"/>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04D39A13-F3EB-48A7-BB95-3C80A791CFD5}"/>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6055A1A6-6BCF-46BA-B7F6-36E36DA7935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A7DE0744-7292-409C-A262-CCE73FBD311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9017</xdr:rowOff>
    </xdr:from>
    <xdr:to>
      <xdr:col>55</xdr:col>
      <xdr:colOff>50800</xdr:colOff>
      <xdr:row>64</xdr:row>
      <xdr:rowOff>110617</xdr:rowOff>
    </xdr:to>
    <xdr:sp macro="" textlink="">
      <xdr:nvSpPr>
        <xdr:cNvPr id="147" name="楕円 146">
          <a:extLst>
            <a:ext uri="{FF2B5EF4-FFF2-40B4-BE49-F238E27FC236}">
              <a16:creationId xmlns:a16="http://schemas.microsoft.com/office/drawing/2014/main" id="{B8D2DC2D-5E1F-40A3-8BFD-9EE9EF6EC5DF}"/>
            </a:ext>
          </a:extLst>
        </xdr:cNvPr>
        <xdr:cNvSpPr/>
      </xdr:nvSpPr>
      <xdr:spPr>
        <a:xfrm>
          <a:off x="9401175" y="103849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95394</xdr:rowOff>
    </xdr:from>
    <xdr:ext cx="469744" cy="259045"/>
    <xdr:sp macro="" textlink="">
      <xdr:nvSpPr>
        <xdr:cNvPr id="148" name="【体育館・プール】&#10;一人当たり面積該当値テキスト">
          <a:extLst>
            <a:ext uri="{FF2B5EF4-FFF2-40B4-BE49-F238E27FC236}">
              <a16:creationId xmlns:a16="http://schemas.microsoft.com/office/drawing/2014/main" id="{A1D199D4-ED7C-41AD-8C5D-5E88ABB46AF3}"/>
            </a:ext>
          </a:extLst>
        </xdr:cNvPr>
        <xdr:cNvSpPr txBox="1"/>
      </xdr:nvSpPr>
      <xdr:spPr>
        <a:xfrm>
          <a:off x="9467850" y="1030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9017</xdr:rowOff>
    </xdr:from>
    <xdr:to>
      <xdr:col>50</xdr:col>
      <xdr:colOff>165100</xdr:colOff>
      <xdr:row>64</xdr:row>
      <xdr:rowOff>110617</xdr:rowOff>
    </xdr:to>
    <xdr:sp macro="" textlink="">
      <xdr:nvSpPr>
        <xdr:cNvPr id="149" name="楕円 148">
          <a:extLst>
            <a:ext uri="{FF2B5EF4-FFF2-40B4-BE49-F238E27FC236}">
              <a16:creationId xmlns:a16="http://schemas.microsoft.com/office/drawing/2014/main" id="{1428B926-E803-4311-9FC2-4B3B9703175E}"/>
            </a:ext>
          </a:extLst>
        </xdr:cNvPr>
        <xdr:cNvSpPr/>
      </xdr:nvSpPr>
      <xdr:spPr>
        <a:xfrm>
          <a:off x="8639175" y="1038491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59817</xdr:rowOff>
    </xdr:from>
    <xdr:to>
      <xdr:col>55</xdr:col>
      <xdr:colOff>0</xdr:colOff>
      <xdr:row>64</xdr:row>
      <xdr:rowOff>59817</xdr:rowOff>
    </xdr:to>
    <xdr:cxnSp macro="">
      <xdr:nvCxnSpPr>
        <xdr:cNvPr id="150" name="直線コネクタ 149">
          <a:extLst>
            <a:ext uri="{FF2B5EF4-FFF2-40B4-BE49-F238E27FC236}">
              <a16:creationId xmlns:a16="http://schemas.microsoft.com/office/drawing/2014/main" id="{8BBE6548-C1C0-4B7E-8C43-7D340B6E4639}"/>
            </a:ext>
          </a:extLst>
        </xdr:cNvPr>
        <xdr:cNvCxnSpPr/>
      </xdr:nvCxnSpPr>
      <xdr:spPr>
        <a:xfrm>
          <a:off x="8686800" y="10432542"/>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9398</xdr:rowOff>
    </xdr:from>
    <xdr:to>
      <xdr:col>46</xdr:col>
      <xdr:colOff>38100</xdr:colOff>
      <xdr:row>64</xdr:row>
      <xdr:rowOff>110998</xdr:rowOff>
    </xdr:to>
    <xdr:sp macro="" textlink="">
      <xdr:nvSpPr>
        <xdr:cNvPr id="151" name="楕円 150">
          <a:extLst>
            <a:ext uri="{FF2B5EF4-FFF2-40B4-BE49-F238E27FC236}">
              <a16:creationId xmlns:a16="http://schemas.microsoft.com/office/drawing/2014/main" id="{FBC75334-AA97-4DC7-AB51-6DF74E638765}"/>
            </a:ext>
          </a:extLst>
        </xdr:cNvPr>
        <xdr:cNvSpPr/>
      </xdr:nvSpPr>
      <xdr:spPr>
        <a:xfrm>
          <a:off x="7839075" y="103852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59817</xdr:rowOff>
    </xdr:from>
    <xdr:to>
      <xdr:col>50</xdr:col>
      <xdr:colOff>114300</xdr:colOff>
      <xdr:row>64</xdr:row>
      <xdr:rowOff>60198</xdr:rowOff>
    </xdr:to>
    <xdr:cxnSp macro="">
      <xdr:nvCxnSpPr>
        <xdr:cNvPr id="152" name="直線コネクタ 151">
          <a:extLst>
            <a:ext uri="{FF2B5EF4-FFF2-40B4-BE49-F238E27FC236}">
              <a16:creationId xmlns:a16="http://schemas.microsoft.com/office/drawing/2014/main" id="{4D3494FD-5DC9-4353-9395-60E715581247}"/>
            </a:ext>
          </a:extLst>
        </xdr:cNvPr>
        <xdr:cNvCxnSpPr/>
      </xdr:nvCxnSpPr>
      <xdr:spPr>
        <a:xfrm flipV="1">
          <a:off x="7886700" y="10432542"/>
          <a:ext cx="8001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9017</xdr:rowOff>
    </xdr:from>
    <xdr:to>
      <xdr:col>41</xdr:col>
      <xdr:colOff>101600</xdr:colOff>
      <xdr:row>64</xdr:row>
      <xdr:rowOff>110617</xdr:rowOff>
    </xdr:to>
    <xdr:sp macro="" textlink="">
      <xdr:nvSpPr>
        <xdr:cNvPr id="153" name="楕円 152">
          <a:extLst>
            <a:ext uri="{FF2B5EF4-FFF2-40B4-BE49-F238E27FC236}">
              <a16:creationId xmlns:a16="http://schemas.microsoft.com/office/drawing/2014/main" id="{BC36415E-0FF7-45E6-B489-E113DEF355C1}"/>
            </a:ext>
          </a:extLst>
        </xdr:cNvPr>
        <xdr:cNvSpPr/>
      </xdr:nvSpPr>
      <xdr:spPr>
        <a:xfrm>
          <a:off x="7029450" y="1038491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59817</xdr:rowOff>
    </xdr:from>
    <xdr:to>
      <xdr:col>45</xdr:col>
      <xdr:colOff>177800</xdr:colOff>
      <xdr:row>64</xdr:row>
      <xdr:rowOff>60198</xdr:rowOff>
    </xdr:to>
    <xdr:cxnSp macro="">
      <xdr:nvCxnSpPr>
        <xdr:cNvPr id="154" name="直線コネクタ 153">
          <a:extLst>
            <a:ext uri="{FF2B5EF4-FFF2-40B4-BE49-F238E27FC236}">
              <a16:creationId xmlns:a16="http://schemas.microsoft.com/office/drawing/2014/main" id="{2DA1CFA0-0348-4851-A169-3104D64FA359}"/>
            </a:ext>
          </a:extLst>
        </xdr:cNvPr>
        <xdr:cNvCxnSpPr/>
      </xdr:nvCxnSpPr>
      <xdr:spPr>
        <a:xfrm>
          <a:off x="7077075" y="10432542"/>
          <a:ext cx="80962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9398</xdr:rowOff>
    </xdr:from>
    <xdr:to>
      <xdr:col>36</xdr:col>
      <xdr:colOff>165100</xdr:colOff>
      <xdr:row>64</xdr:row>
      <xdr:rowOff>110998</xdr:rowOff>
    </xdr:to>
    <xdr:sp macro="" textlink="">
      <xdr:nvSpPr>
        <xdr:cNvPr id="155" name="楕円 154">
          <a:extLst>
            <a:ext uri="{FF2B5EF4-FFF2-40B4-BE49-F238E27FC236}">
              <a16:creationId xmlns:a16="http://schemas.microsoft.com/office/drawing/2014/main" id="{F5A3E7E8-ECF0-407E-A26A-2C5774FEE4B9}"/>
            </a:ext>
          </a:extLst>
        </xdr:cNvPr>
        <xdr:cNvSpPr/>
      </xdr:nvSpPr>
      <xdr:spPr>
        <a:xfrm>
          <a:off x="6238875" y="103852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59817</xdr:rowOff>
    </xdr:from>
    <xdr:to>
      <xdr:col>41</xdr:col>
      <xdr:colOff>50800</xdr:colOff>
      <xdr:row>64</xdr:row>
      <xdr:rowOff>60198</xdr:rowOff>
    </xdr:to>
    <xdr:cxnSp macro="">
      <xdr:nvCxnSpPr>
        <xdr:cNvPr id="156" name="直線コネクタ 155">
          <a:extLst>
            <a:ext uri="{FF2B5EF4-FFF2-40B4-BE49-F238E27FC236}">
              <a16:creationId xmlns:a16="http://schemas.microsoft.com/office/drawing/2014/main" id="{39DD6A6F-43C7-465A-AD15-77584515A298}"/>
            </a:ext>
          </a:extLst>
        </xdr:cNvPr>
        <xdr:cNvCxnSpPr/>
      </xdr:nvCxnSpPr>
      <xdr:spPr>
        <a:xfrm flipV="1">
          <a:off x="6286500" y="10432542"/>
          <a:ext cx="790575"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CF8D43A0-9F1E-4061-8059-46E3BB8C105D}"/>
            </a:ext>
          </a:extLst>
        </xdr:cNvPr>
        <xdr:cNvSpPr txBox="1"/>
      </xdr:nvSpPr>
      <xdr:spPr>
        <a:xfrm>
          <a:off x="8458277" y="9970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662BB73C-70ED-4AC3-AD90-592CDA4ACF91}"/>
            </a:ext>
          </a:extLst>
        </xdr:cNvPr>
        <xdr:cNvSpPr txBox="1"/>
      </xdr:nvSpPr>
      <xdr:spPr>
        <a:xfrm>
          <a:off x="7677227"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83785E0D-5ABC-4440-B04A-973E7619CD5C}"/>
            </a:ext>
          </a:extLst>
        </xdr:cNvPr>
        <xdr:cNvSpPr txBox="1"/>
      </xdr:nvSpPr>
      <xdr:spPr>
        <a:xfrm>
          <a:off x="6867602" y="997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2A998A13-72AB-4B09-9A69-37698D5E2AE9}"/>
            </a:ext>
          </a:extLst>
        </xdr:cNvPr>
        <xdr:cNvSpPr txBox="1"/>
      </xdr:nvSpPr>
      <xdr:spPr>
        <a:xfrm>
          <a:off x="60675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101744</xdr:rowOff>
    </xdr:from>
    <xdr:ext cx="469744" cy="259045"/>
    <xdr:sp macro="" textlink="">
      <xdr:nvSpPr>
        <xdr:cNvPr id="161" name="n_1mainValue【体育館・プール】&#10;一人当たり面積">
          <a:extLst>
            <a:ext uri="{FF2B5EF4-FFF2-40B4-BE49-F238E27FC236}">
              <a16:creationId xmlns:a16="http://schemas.microsoft.com/office/drawing/2014/main" id="{230A148C-B238-4B1B-A93A-DD1D20366459}"/>
            </a:ext>
          </a:extLst>
        </xdr:cNvPr>
        <xdr:cNvSpPr txBox="1"/>
      </xdr:nvSpPr>
      <xdr:spPr>
        <a:xfrm>
          <a:off x="8458277" y="1047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102125</xdr:rowOff>
    </xdr:from>
    <xdr:ext cx="469744" cy="259045"/>
    <xdr:sp macro="" textlink="">
      <xdr:nvSpPr>
        <xdr:cNvPr id="162" name="n_2mainValue【体育館・プール】&#10;一人当たり面積">
          <a:extLst>
            <a:ext uri="{FF2B5EF4-FFF2-40B4-BE49-F238E27FC236}">
              <a16:creationId xmlns:a16="http://schemas.microsoft.com/office/drawing/2014/main" id="{D899CB31-0096-4A95-995D-C5E30D30E74B}"/>
            </a:ext>
          </a:extLst>
        </xdr:cNvPr>
        <xdr:cNvSpPr txBox="1"/>
      </xdr:nvSpPr>
      <xdr:spPr>
        <a:xfrm>
          <a:off x="7677227"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101744</xdr:rowOff>
    </xdr:from>
    <xdr:ext cx="469744" cy="259045"/>
    <xdr:sp macro="" textlink="">
      <xdr:nvSpPr>
        <xdr:cNvPr id="163" name="n_3mainValue【体育館・プール】&#10;一人当たり面積">
          <a:extLst>
            <a:ext uri="{FF2B5EF4-FFF2-40B4-BE49-F238E27FC236}">
              <a16:creationId xmlns:a16="http://schemas.microsoft.com/office/drawing/2014/main" id="{FBA7E54E-9A0E-47C7-97F7-2B962816A849}"/>
            </a:ext>
          </a:extLst>
        </xdr:cNvPr>
        <xdr:cNvSpPr txBox="1"/>
      </xdr:nvSpPr>
      <xdr:spPr>
        <a:xfrm>
          <a:off x="6867602" y="1047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102125</xdr:rowOff>
    </xdr:from>
    <xdr:ext cx="469744" cy="259045"/>
    <xdr:sp macro="" textlink="">
      <xdr:nvSpPr>
        <xdr:cNvPr id="164" name="n_4mainValue【体育館・プール】&#10;一人当たり面積">
          <a:extLst>
            <a:ext uri="{FF2B5EF4-FFF2-40B4-BE49-F238E27FC236}">
              <a16:creationId xmlns:a16="http://schemas.microsoft.com/office/drawing/2014/main" id="{41FD7026-7471-4FCC-9D08-0E97EB658D71}"/>
            </a:ext>
          </a:extLst>
        </xdr:cNvPr>
        <xdr:cNvSpPr txBox="1"/>
      </xdr:nvSpPr>
      <xdr:spPr>
        <a:xfrm>
          <a:off x="6067502"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4C5A8F5B-D838-43A0-850C-BA50BC3B211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021FB2B8-6937-4685-923B-55423F0B737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C6F1F879-B67D-486A-86DF-F1C0B3D7A7D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088382BC-A491-438A-B9BF-FDA5B77B0AE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B58DBB3-C744-48A4-97C6-A2BC437DE7F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C7784BDB-1260-43F7-B7AD-B37C141463C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D8D1D5EC-ABDA-432B-A149-A19A8653E2DB}"/>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8093D089-9D06-4955-87EE-C299E83BEB42}"/>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BDE3BB0D-C6A2-4FA0-87E8-A0C3EB44BEC9}"/>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50C85746-F18B-47F6-9D1C-420EEC4226F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8474A04A-A2B3-448B-A244-B155A04A75B2}"/>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6" name="直線コネクタ 175">
          <a:extLst>
            <a:ext uri="{FF2B5EF4-FFF2-40B4-BE49-F238E27FC236}">
              <a16:creationId xmlns:a16="http://schemas.microsoft.com/office/drawing/2014/main" id="{D1764F04-963B-4652-9B12-FE0B4591A8DA}"/>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7" name="テキスト ボックス 176">
          <a:extLst>
            <a:ext uri="{FF2B5EF4-FFF2-40B4-BE49-F238E27FC236}">
              <a16:creationId xmlns:a16="http://schemas.microsoft.com/office/drawing/2014/main" id="{98C555DA-0818-48D6-9388-B6AC0CF447C8}"/>
            </a:ext>
          </a:extLst>
        </xdr:cNvPr>
        <xdr:cNvSpPr txBox="1"/>
      </xdr:nvSpPr>
      <xdr:spPr>
        <a:xfrm>
          <a:off x="2789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8" name="直線コネクタ 177">
          <a:extLst>
            <a:ext uri="{FF2B5EF4-FFF2-40B4-BE49-F238E27FC236}">
              <a16:creationId xmlns:a16="http://schemas.microsoft.com/office/drawing/2014/main" id="{F53CE15E-1B9B-4706-8091-ABEA709F6C0B}"/>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9" name="テキスト ボックス 178">
          <a:extLst>
            <a:ext uri="{FF2B5EF4-FFF2-40B4-BE49-F238E27FC236}">
              <a16:creationId xmlns:a16="http://schemas.microsoft.com/office/drawing/2014/main" id="{D4DB8723-A7DB-4C49-B56B-39883DFB0B3D}"/>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80" name="直線コネクタ 179">
          <a:extLst>
            <a:ext uri="{FF2B5EF4-FFF2-40B4-BE49-F238E27FC236}">
              <a16:creationId xmlns:a16="http://schemas.microsoft.com/office/drawing/2014/main" id="{35538751-C9C0-450F-9420-478160CC72D8}"/>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81" name="テキスト ボックス 180">
          <a:extLst>
            <a:ext uri="{FF2B5EF4-FFF2-40B4-BE49-F238E27FC236}">
              <a16:creationId xmlns:a16="http://schemas.microsoft.com/office/drawing/2014/main" id="{97B978EB-1CD8-45F6-90AB-3E142863D867}"/>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82" name="直線コネクタ 181">
          <a:extLst>
            <a:ext uri="{FF2B5EF4-FFF2-40B4-BE49-F238E27FC236}">
              <a16:creationId xmlns:a16="http://schemas.microsoft.com/office/drawing/2014/main" id="{B64F3367-42B7-41AF-913E-C9D920FF1D93}"/>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83" name="テキスト ボックス 182">
          <a:extLst>
            <a:ext uri="{FF2B5EF4-FFF2-40B4-BE49-F238E27FC236}">
              <a16:creationId xmlns:a16="http://schemas.microsoft.com/office/drawing/2014/main" id="{9917CAA8-D4F2-4451-89C5-BE359DBF9386}"/>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4" name="直線コネクタ 183">
          <a:extLst>
            <a:ext uri="{FF2B5EF4-FFF2-40B4-BE49-F238E27FC236}">
              <a16:creationId xmlns:a16="http://schemas.microsoft.com/office/drawing/2014/main" id="{E7B3B871-AFD7-4C68-A545-AB7DF451D03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5" name="テキスト ボックス 184">
          <a:extLst>
            <a:ext uri="{FF2B5EF4-FFF2-40B4-BE49-F238E27FC236}">
              <a16:creationId xmlns:a16="http://schemas.microsoft.com/office/drawing/2014/main" id="{C5ED596B-623C-445C-B635-4B41E8376315}"/>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FF356111-0C8A-4E55-B1F6-0B72A061450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187" name="直線コネクタ 186">
          <a:extLst>
            <a:ext uri="{FF2B5EF4-FFF2-40B4-BE49-F238E27FC236}">
              <a16:creationId xmlns:a16="http://schemas.microsoft.com/office/drawing/2014/main" id="{7DEA8B9F-9823-4629-ABF3-B2D529380537}"/>
            </a:ext>
          </a:extLst>
        </xdr:cNvPr>
        <xdr:cNvCxnSpPr/>
      </xdr:nvCxnSpPr>
      <xdr:spPr>
        <a:xfrm flipV="1">
          <a:off x="4180840" y="12878563"/>
          <a:ext cx="0" cy="109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7463E3E4-5C64-41BE-86BE-C4AECA1C354C}"/>
            </a:ext>
          </a:extLst>
        </xdr:cNvPr>
        <xdr:cNvSpPr txBox="1"/>
      </xdr:nvSpPr>
      <xdr:spPr>
        <a:xfrm>
          <a:off x="4219575" y="1398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9" name="直線コネクタ 188">
          <a:extLst>
            <a:ext uri="{FF2B5EF4-FFF2-40B4-BE49-F238E27FC236}">
              <a16:creationId xmlns:a16="http://schemas.microsoft.com/office/drawing/2014/main" id="{B7AF1FD6-0CC5-485F-8794-6AE3DB1DBF6D}"/>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190" name="【福祉施設】&#10;有形固定資産減価償却率最大値テキスト">
          <a:extLst>
            <a:ext uri="{FF2B5EF4-FFF2-40B4-BE49-F238E27FC236}">
              <a16:creationId xmlns:a16="http://schemas.microsoft.com/office/drawing/2014/main" id="{C4F429B9-94B5-44F0-9868-262556D6EDCD}"/>
            </a:ext>
          </a:extLst>
        </xdr:cNvPr>
        <xdr:cNvSpPr txBox="1"/>
      </xdr:nvSpPr>
      <xdr:spPr>
        <a:xfrm>
          <a:off x="4219575" y="12666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191" name="直線コネクタ 190">
          <a:extLst>
            <a:ext uri="{FF2B5EF4-FFF2-40B4-BE49-F238E27FC236}">
              <a16:creationId xmlns:a16="http://schemas.microsoft.com/office/drawing/2014/main" id="{B40D28CC-B527-47BB-AE7C-AC8DEC675B4D}"/>
            </a:ext>
          </a:extLst>
        </xdr:cNvPr>
        <xdr:cNvCxnSpPr/>
      </xdr:nvCxnSpPr>
      <xdr:spPr>
        <a:xfrm>
          <a:off x="4105275" y="128785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141749</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623DC870-EF8C-4AFC-A38A-E46292AE2D6D}"/>
            </a:ext>
          </a:extLst>
        </xdr:cNvPr>
        <xdr:cNvSpPr txBox="1"/>
      </xdr:nvSpPr>
      <xdr:spPr>
        <a:xfrm>
          <a:off x="4219575" y="132703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193" name="フローチャート: 判断 192">
          <a:extLst>
            <a:ext uri="{FF2B5EF4-FFF2-40B4-BE49-F238E27FC236}">
              <a16:creationId xmlns:a16="http://schemas.microsoft.com/office/drawing/2014/main" id="{ACFCEDA3-2A70-41E4-A0B8-BE1FECB8C0D4}"/>
            </a:ext>
          </a:extLst>
        </xdr:cNvPr>
        <xdr:cNvSpPr/>
      </xdr:nvSpPr>
      <xdr:spPr>
        <a:xfrm>
          <a:off x="4124325" y="132855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194" name="フローチャート: 判断 193">
          <a:extLst>
            <a:ext uri="{FF2B5EF4-FFF2-40B4-BE49-F238E27FC236}">
              <a16:creationId xmlns:a16="http://schemas.microsoft.com/office/drawing/2014/main" id="{A75E3035-F7B8-4812-A04A-5B6A9D1B2600}"/>
            </a:ext>
          </a:extLst>
        </xdr:cNvPr>
        <xdr:cNvSpPr/>
      </xdr:nvSpPr>
      <xdr:spPr>
        <a:xfrm>
          <a:off x="3381375" y="132673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195" name="フローチャート: 判断 194">
          <a:extLst>
            <a:ext uri="{FF2B5EF4-FFF2-40B4-BE49-F238E27FC236}">
              <a16:creationId xmlns:a16="http://schemas.microsoft.com/office/drawing/2014/main" id="{937D8376-4A65-4574-8519-3C491EA1F64C}"/>
            </a:ext>
          </a:extLst>
        </xdr:cNvPr>
        <xdr:cNvSpPr/>
      </xdr:nvSpPr>
      <xdr:spPr>
        <a:xfrm>
          <a:off x="2571750" y="132224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196" name="フローチャート: 判断 195">
          <a:extLst>
            <a:ext uri="{FF2B5EF4-FFF2-40B4-BE49-F238E27FC236}">
              <a16:creationId xmlns:a16="http://schemas.microsoft.com/office/drawing/2014/main" id="{F39F09DC-844E-436F-8AC7-46031D6D72A5}"/>
            </a:ext>
          </a:extLst>
        </xdr:cNvPr>
        <xdr:cNvSpPr/>
      </xdr:nvSpPr>
      <xdr:spPr>
        <a:xfrm>
          <a:off x="1781175" y="131836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197" name="フローチャート: 判断 196">
          <a:extLst>
            <a:ext uri="{FF2B5EF4-FFF2-40B4-BE49-F238E27FC236}">
              <a16:creationId xmlns:a16="http://schemas.microsoft.com/office/drawing/2014/main" id="{194F6C17-91FA-4035-92FA-EF0256CE42D9}"/>
            </a:ext>
          </a:extLst>
        </xdr:cNvPr>
        <xdr:cNvSpPr/>
      </xdr:nvSpPr>
      <xdr:spPr>
        <a:xfrm>
          <a:off x="981075" y="131324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941FC9B1-1903-46E6-919D-9FA971F3DDC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798B385-FBA0-4744-A21E-6302316CACE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C41F8CF1-BD19-4C16-8EAD-C0C79987EB2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F19A173C-C83E-4B73-9299-9CE64A64813B}"/>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8943512A-2F21-43AC-B44D-3868686F9CCB}"/>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126746</xdr:rowOff>
    </xdr:from>
    <xdr:to>
      <xdr:col>24</xdr:col>
      <xdr:colOff>114300</xdr:colOff>
      <xdr:row>82</xdr:row>
      <xdr:rowOff>56896</xdr:rowOff>
    </xdr:to>
    <xdr:sp macro="" textlink="">
      <xdr:nvSpPr>
        <xdr:cNvPr id="203" name="楕円 202">
          <a:extLst>
            <a:ext uri="{FF2B5EF4-FFF2-40B4-BE49-F238E27FC236}">
              <a16:creationId xmlns:a16="http://schemas.microsoft.com/office/drawing/2014/main" id="{E2287BCF-A7D3-45B7-A610-93A1236AC74A}"/>
            </a:ext>
          </a:extLst>
        </xdr:cNvPr>
        <xdr:cNvSpPr/>
      </xdr:nvSpPr>
      <xdr:spPr>
        <a:xfrm>
          <a:off x="4124325" y="132490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149623</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E3F4F572-D382-47E5-A3AD-27A7B4058346}"/>
            </a:ext>
          </a:extLst>
        </xdr:cNvPr>
        <xdr:cNvSpPr txBox="1"/>
      </xdr:nvSpPr>
      <xdr:spPr>
        <a:xfrm>
          <a:off x="4219575" y="1311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101600</xdr:rowOff>
    </xdr:from>
    <xdr:to>
      <xdr:col>20</xdr:col>
      <xdr:colOff>38100</xdr:colOff>
      <xdr:row>82</xdr:row>
      <xdr:rowOff>31750</xdr:rowOff>
    </xdr:to>
    <xdr:sp macro="" textlink="">
      <xdr:nvSpPr>
        <xdr:cNvPr id="205" name="楕円 204">
          <a:extLst>
            <a:ext uri="{FF2B5EF4-FFF2-40B4-BE49-F238E27FC236}">
              <a16:creationId xmlns:a16="http://schemas.microsoft.com/office/drawing/2014/main" id="{61A4E5DA-D910-49B8-8768-04CB26995CBC}"/>
            </a:ext>
          </a:extLst>
        </xdr:cNvPr>
        <xdr:cNvSpPr/>
      </xdr:nvSpPr>
      <xdr:spPr>
        <a:xfrm>
          <a:off x="3381375" y="132302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152400</xdr:rowOff>
    </xdr:from>
    <xdr:to>
      <xdr:col>24</xdr:col>
      <xdr:colOff>63500</xdr:colOff>
      <xdr:row>82</xdr:row>
      <xdr:rowOff>6096</xdr:rowOff>
    </xdr:to>
    <xdr:cxnSp macro="">
      <xdr:nvCxnSpPr>
        <xdr:cNvPr id="206" name="直線コネクタ 205">
          <a:extLst>
            <a:ext uri="{FF2B5EF4-FFF2-40B4-BE49-F238E27FC236}">
              <a16:creationId xmlns:a16="http://schemas.microsoft.com/office/drawing/2014/main" id="{5F336666-9884-42D5-832C-A465AAA04313}"/>
            </a:ext>
          </a:extLst>
        </xdr:cNvPr>
        <xdr:cNvCxnSpPr/>
      </xdr:nvCxnSpPr>
      <xdr:spPr>
        <a:xfrm>
          <a:off x="3429000" y="13277850"/>
          <a:ext cx="752475" cy="18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97028</xdr:rowOff>
    </xdr:from>
    <xdr:to>
      <xdr:col>15</xdr:col>
      <xdr:colOff>101600</xdr:colOff>
      <xdr:row>82</xdr:row>
      <xdr:rowOff>27178</xdr:rowOff>
    </xdr:to>
    <xdr:sp macro="" textlink="">
      <xdr:nvSpPr>
        <xdr:cNvPr id="207" name="楕円 206">
          <a:extLst>
            <a:ext uri="{FF2B5EF4-FFF2-40B4-BE49-F238E27FC236}">
              <a16:creationId xmlns:a16="http://schemas.microsoft.com/office/drawing/2014/main" id="{1EE2A013-4CEB-4AEC-8685-265121FB3357}"/>
            </a:ext>
          </a:extLst>
        </xdr:cNvPr>
        <xdr:cNvSpPr/>
      </xdr:nvSpPr>
      <xdr:spPr>
        <a:xfrm>
          <a:off x="2571750" y="132224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147828</xdr:rowOff>
    </xdr:from>
    <xdr:to>
      <xdr:col>19</xdr:col>
      <xdr:colOff>177800</xdr:colOff>
      <xdr:row>81</xdr:row>
      <xdr:rowOff>152400</xdr:rowOff>
    </xdr:to>
    <xdr:cxnSp macro="">
      <xdr:nvCxnSpPr>
        <xdr:cNvPr id="208" name="直線コネクタ 207">
          <a:extLst>
            <a:ext uri="{FF2B5EF4-FFF2-40B4-BE49-F238E27FC236}">
              <a16:creationId xmlns:a16="http://schemas.microsoft.com/office/drawing/2014/main" id="{2BA0DB09-FABC-498E-B186-8E0F54621968}"/>
            </a:ext>
          </a:extLst>
        </xdr:cNvPr>
        <xdr:cNvCxnSpPr/>
      </xdr:nvCxnSpPr>
      <xdr:spPr>
        <a:xfrm>
          <a:off x="2619375" y="13270103"/>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62737</xdr:rowOff>
    </xdr:from>
    <xdr:to>
      <xdr:col>10</xdr:col>
      <xdr:colOff>165100</xdr:colOff>
      <xdr:row>81</xdr:row>
      <xdr:rowOff>164337</xdr:rowOff>
    </xdr:to>
    <xdr:sp macro="" textlink="">
      <xdr:nvSpPr>
        <xdr:cNvPr id="209" name="楕円 208">
          <a:extLst>
            <a:ext uri="{FF2B5EF4-FFF2-40B4-BE49-F238E27FC236}">
              <a16:creationId xmlns:a16="http://schemas.microsoft.com/office/drawing/2014/main" id="{FFE778C1-B9D9-4C92-98E8-A587ECE325B8}"/>
            </a:ext>
          </a:extLst>
        </xdr:cNvPr>
        <xdr:cNvSpPr/>
      </xdr:nvSpPr>
      <xdr:spPr>
        <a:xfrm>
          <a:off x="1781175" y="1319136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113537</xdr:rowOff>
    </xdr:from>
    <xdr:to>
      <xdr:col>15</xdr:col>
      <xdr:colOff>50800</xdr:colOff>
      <xdr:row>81</xdr:row>
      <xdr:rowOff>147828</xdr:rowOff>
    </xdr:to>
    <xdr:cxnSp macro="">
      <xdr:nvCxnSpPr>
        <xdr:cNvPr id="210" name="直線コネクタ 209">
          <a:extLst>
            <a:ext uri="{FF2B5EF4-FFF2-40B4-BE49-F238E27FC236}">
              <a16:creationId xmlns:a16="http://schemas.microsoft.com/office/drawing/2014/main" id="{B1013333-108A-4618-B6CE-2489755894E7}"/>
            </a:ext>
          </a:extLst>
        </xdr:cNvPr>
        <xdr:cNvCxnSpPr/>
      </xdr:nvCxnSpPr>
      <xdr:spPr>
        <a:xfrm>
          <a:off x="1828800" y="13238987"/>
          <a:ext cx="790575" cy="3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39878</xdr:rowOff>
    </xdr:from>
    <xdr:to>
      <xdr:col>6</xdr:col>
      <xdr:colOff>38100</xdr:colOff>
      <xdr:row>81</xdr:row>
      <xdr:rowOff>141478</xdr:rowOff>
    </xdr:to>
    <xdr:sp macro="" textlink="">
      <xdr:nvSpPr>
        <xdr:cNvPr id="211" name="楕円 210">
          <a:extLst>
            <a:ext uri="{FF2B5EF4-FFF2-40B4-BE49-F238E27FC236}">
              <a16:creationId xmlns:a16="http://schemas.microsoft.com/office/drawing/2014/main" id="{AD27A7B3-4790-4C7D-A449-39D319C1D1EF}"/>
            </a:ext>
          </a:extLst>
        </xdr:cNvPr>
        <xdr:cNvSpPr/>
      </xdr:nvSpPr>
      <xdr:spPr>
        <a:xfrm>
          <a:off x="981075" y="131653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90678</xdr:rowOff>
    </xdr:from>
    <xdr:to>
      <xdr:col>10</xdr:col>
      <xdr:colOff>114300</xdr:colOff>
      <xdr:row>81</xdr:row>
      <xdr:rowOff>113537</xdr:rowOff>
    </xdr:to>
    <xdr:cxnSp macro="">
      <xdr:nvCxnSpPr>
        <xdr:cNvPr id="212" name="直線コネクタ 211">
          <a:extLst>
            <a:ext uri="{FF2B5EF4-FFF2-40B4-BE49-F238E27FC236}">
              <a16:creationId xmlns:a16="http://schemas.microsoft.com/office/drawing/2014/main" id="{B772C2BC-4541-4F00-BFF0-D09FE4E4B27E}"/>
            </a:ext>
          </a:extLst>
        </xdr:cNvPr>
        <xdr:cNvCxnSpPr/>
      </xdr:nvCxnSpPr>
      <xdr:spPr>
        <a:xfrm>
          <a:off x="1028700" y="13212953"/>
          <a:ext cx="800100"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66312</xdr:rowOff>
    </xdr:from>
    <xdr:ext cx="405111" cy="259045"/>
    <xdr:sp macro="" textlink="">
      <xdr:nvSpPr>
        <xdr:cNvPr id="213" name="n_1aveValue【福祉施設】&#10;有形固定資産減価償却率">
          <a:extLst>
            <a:ext uri="{FF2B5EF4-FFF2-40B4-BE49-F238E27FC236}">
              <a16:creationId xmlns:a16="http://schemas.microsoft.com/office/drawing/2014/main" id="{ACD090BD-9E7C-482A-9261-16CE47336ABB}"/>
            </a:ext>
          </a:extLst>
        </xdr:cNvPr>
        <xdr:cNvSpPr txBox="1"/>
      </xdr:nvSpPr>
      <xdr:spPr>
        <a:xfrm>
          <a:off x="3239144" y="1335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214" name="n_2aveValue【福祉施設】&#10;有形固定資産減価償却率">
          <a:extLst>
            <a:ext uri="{FF2B5EF4-FFF2-40B4-BE49-F238E27FC236}">
              <a16:creationId xmlns:a16="http://schemas.microsoft.com/office/drawing/2014/main" id="{407B18AA-44CA-4532-A757-FF6FF3B795DB}"/>
            </a:ext>
          </a:extLst>
        </xdr:cNvPr>
        <xdr:cNvSpPr txBox="1"/>
      </xdr:nvSpPr>
      <xdr:spPr>
        <a:xfrm>
          <a:off x="2439044" y="13305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15" name="n_3aveValue【福祉施設】&#10;有形固定資産減価償却率">
          <a:extLst>
            <a:ext uri="{FF2B5EF4-FFF2-40B4-BE49-F238E27FC236}">
              <a16:creationId xmlns:a16="http://schemas.microsoft.com/office/drawing/2014/main" id="{27CAAED5-5C7B-469B-B1BE-B9B1C70790CE}"/>
            </a:ext>
          </a:extLst>
        </xdr:cNvPr>
        <xdr:cNvSpPr txBox="1"/>
      </xdr:nvSpPr>
      <xdr:spPr>
        <a:xfrm>
          <a:off x="1648469" y="1297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16" name="n_4aveValue【福祉施設】&#10;有形固定資産減価償却率">
          <a:extLst>
            <a:ext uri="{FF2B5EF4-FFF2-40B4-BE49-F238E27FC236}">
              <a16:creationId xmlns:a16="http://schemas.microsoft.com/office/drawing/2014/main" id="{F886E2B7-6684-46B6-9961-87FA46C8786E}"/>
            </a:ext>
          </a:extLst>
        </xdr:cNvPr>
        <xdr:cNvSpPr txBox="1"/>
      </xdr:nvSpPr>
      <xdr:spPr>
        <a:xfrm>
          <a:off x="848369" y="1292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48277</xdr:rowOff>
    </xdr:from>
    <xdr:ext cx="405111" cy="259045"/>
    <xdr:sp macro="" textlink="">
      <xdr:nvSpPr>
        <xdr:cNvPr id="217" name="n_1mainValue【福祉施設】&#10;有形固定資産減価償却率">
          <a:extLst>
            <a:ext uri="{FF2B5EF4-FFF2-40B4-BE49-F238E27FC236}">
              <a16:creationId xmlns:a16="http://schemas.microsoft.com/office/drawing/2014/main" id="{D23078B1-56C5-4478-9922-E1327A7681F9}"/>
            </a:ext>
          </a:extLst>
        </xdr:cNvPr>
        <xdr:cNvSpPr txBox="1"/>
      </xdr:nvSpPr>
      <xdr:spPr>
        <a:xfrm>
          <a:off x="3239144" y="1300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18" name="n_2mainValue【福祉施設】&#10;有形固定資産減価償却率">
          <a:extLst>
            <a:ext uri="{FF2B5EF4-FFF2-40B4-BE49-F238E27FC236}">
              <a16:creationId xmlns:a16="http://schemas.microsoft.com/office/drawing/2014/main" id="{92786FA4-3BE5-460D-9A78-E6FEA08E627F}"/>
            </a:ext>
          </a:extLst>
        </xdr:cNvPr>
        <xdr:cNvSpPr txBox="1"/>
      </xdr:nvSpPr>
      <xdr:spPr>
        <a:xfrm>
          <a:off x="2439044" y="1301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155464</xdr:rowOff>
    </xdr:from>
    <xdr:ext cx="405111" cy="259045"/>
    <xdr:sp macro="" textlink="">
      <xdr:nvSpPr>
        <xdr:cNvPr id="219" name="n_3mainValue【福祉施設】&#10;有形固定資産減価償却率">
          <a:extLst>
            <a:ext uri="{FF2B5EF4-FFF2-40B4-BE49-F238E27FC236}">
              <a16:creationId xmlns:a16="http://schemas.microsoft.com/office/drawing/2014/main" id="{34E7EB50-2635-4BB9-90EB-475900A07592}"/>
            </a:ext>
          </a:extLst>
        </xdr:cNvPr>
        <xdr:cNvSpPr txBox="1"/>
      </xdr:nvSpPr>
      <xdr:spPr>
        <a:xfrm>
          <a:off x="1648469" y="13280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132605</xdr:rowOff>
    </xdr:from>
    <xdr:ext cx="405111" cy="259045"/>
    <xdr:sp macro="" textlink="">
      <xdr:nvSpPr>
        <xdr:cNvPr id="220" name="n_4mainValue【福祉施設】&#10;有形固定資産減価償却率">
          <a:extLst>
            <a:ext uri="{FF2B5EF4-FFF2-40B4-BE49-F238E27FC236}">
              <a16:creationId xmlns:a16="http://schemas.microsoft.com/office/drawing/2014/main" id="{6FD24E1A-FC25-4AB9-AC30-DE16E422F176}"/>
            </a:ext>
          </a:extLst>
        </xdr:cNvPr>
        <xdr:cNvSpPr txBox="1"/>
      </xdr:nvSpPr>
      <xdr:spPr>
        <a:xfrm>
          <a:off x="848369" y="13258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022A67C9-F349-4278-B97D-29BFEAB7724E}"/>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46B20374-8C36-4B7B-A066-742E8D70800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DE2AB258-F301-40CD-B8AF-E337E722998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DE47A973-DBEB-4E93-B43C-B9D6C568DB1C}"/>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76B6639A-71CA-4754-B398-035B863028B5}"/>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F3DEDC83-51B9-47F7-A25A-A7F16C2A6E5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FE8DFC1A-7550-4BEF-BAED-7FF04F9A7560}"/>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96F4DEAF-F6F7-438C-98F3-81F5E9C7A9D8}"/>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4BB63F36-85B2-4EC9-A871-1C82B2CADAA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4E5D5EB9-C054-49FB-B97B-B8AD05D8E6C2}"/>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A40639A1-FF44-440C-A1A7-24310F7149D8}"/>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4B73B829-AE7E-470B-BADF-9C2CF66613C2}"/>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7AC8B4B2-D94E-41B5-9DB8-08468C273FE3}"/>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4" name="テキスト ボックス 233">
          <a:extLst>
            <a:ext uri="{FF2B5EF4-FFF2-40B4-BE49-F238E27FC236}">
              <a16:creationId xmlns:a16="http://schemas.microsoft.com/office/drawing/2014/main" id="{5F98B29A-080A-4901-9674-BA0AF23F0A9E}"/>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F746B3D2-C05D-4D96-95AD-41ECEF4ADBDF}"/>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6" name="テキスト ボックス 235">
          <a:extLst>
            <a:ext uri="{FF2B5EF4-FFF2-40B4-BE49-F238E27FC236}">
              <a16:creationId xmlns:a16="http://schemas.microsoft.com/office/drawing/2014/main" id="{5D7BA880-C6BE-41DC-B955-2FD8C13DCFA7}"/>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B5DBFF37-A506-413B-B47D-76A158029ECA}"/>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8" name="テキスト ボックス 237">
          <a:extLst>
            <a:ext uri="{FF2B5EF4-FFF2-40B4-BE49-F238E27FC236}">
              <a16:creationId xmlns:a16="http://schemas.microsoft.com/office/drawing/2014/main" id="{C00D423E-1EF7-4AC8-B799-8E566006AF26}"/>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A58C6EF7-8497-4287-89AF-F76A74F9E399}"/>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0" name="テキスト ボックス 239">
          <a:extLst>
            <a:ext uri="{FF2B5EF4-FFF2-40B4-BE49-F238E27FC236}">
              <a16:creationId xmlns:a16="http://schemas.microsoft.com/office/drawing/2014/main" id="{5A7B3746-2530-4E88-A0DC-957B67480DEE}"/>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264A45FB-8C5A-41AE-8D71-D40ABEF1527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2" name="テキスト ボックス 241">
          <a:extLst>
            <a:ext uri="{FF2B5EF4-FFF2-40B4-BE49-F238E27FC236}">
              <a16:creationId xmlns:a16="http://schemas.microsoft.com/office/drawing/2014/main" id="{08022E5B-C2D3-4F7D-965C-D3F01AF668B9}"/>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福祉施設】&#10;一人当たり面積グラフ枠">
          <a:extLst>
            <a:ext uri="{FF2B5EF4-FFF2-40B4-BE49-F238E27FC236}">
              <a16:creationId xmlns:a16="http://schemas.microsoft.com/office/drawing/2014/main" id="{3C9AFF8E-8BDD-4E59-8194-1F7E7D35526D}"/>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44" name="直線コネクタ 243">
          <a:extLst>
            <a:ext uri="{FF2B5EF4-FFF2-40B4-BE49-F238E27FC236}">
              <a16:creationId xmlns:a16="http://schemas.microsoft.com/office/drawing/2014/main" id="{6BCC3395-0AEA-4B69-AEB9-111468ABD956}"/>
            </a:ext>
          </a:extLst>
        </xdr:cNvPr>
        <xdr:cNvCxnSpPr/>
      </xdr:nvCxnSpPr>
      <xdr:spPr>
        <a:xfrm flipV="1">
          <a:off x="9429115" y="12798806"/>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45" name="【福祉施設】&#10;一人当たり面積最小値テキスト">
          <a:extLst>
            <a:ext uri="{FF2B5EF4-FFF2-40B4-BE49-F238E27FC236}">
              <a16:creationId xmlns:a16="http://schemas.microsoft.com/office/drawing/2014/main" id="{D0AF495A-1F6D-4426-B883-20F04C91207A}"/>
            </a:ext>
          </a:extLst>
        </xdr:cNvPr>
        <xdr:cNvSpPr txBox="1"/>
      </xdr:nvSpPr>
      <xdr:spPr>
        <a:xfrm>
          <a:off x="946785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46" name="直線コネクタ 245">
          <a:extLst>
            <a:ext uri="{FF2B5EF4-FFF2-40B4-BE49-F238E27FC236}">
              <a16:creationId xmlns:a16="http://schemas.microsoft.com/office/drawing/2014/main" id="{ED46383C-9EE6-4B9D-803D-F4F666611713}"/>
            </a:ext>
          </a:extLst>
        </xdr:cNvPr>
        <xdr:cNvCxnSpPr/>
      </xdr:nvCxnSpPr>
      <xdr:spPr>
        <a:xfrm>
          <a:off x="9363075" y="14019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47" name="【福祉施設】&#10;一人当たり面積最大値テキスト">
          <a:extLst>
            <a:ext uri="{FF2B5EF4-FFF2-40B4-BE49-F238E27FC236}">
              <a16:creationId xmlns:a16="http://schemas.microsoft.com/office/drawing/2014/main" id="{F8848D3E-8149-41A2-B0C0-BC5E2CE567F6}"/>
            </a:ext>
          </a:extLst>
        </xdr:cNvPr>
        <xdr:cNvSpPr txBox="1"/>
      </xdr:nvSpPr>
      <xdr:spPr>
        <a:xfrm>
          <a:off x="9467850" y="125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48" name="直線コネクタ 247">
          <a:extLst>
            <a:ext uri="{FF2B5EF4-FFF2-40B4-BE49-F238E27FC236}">
              <a16:creationId xmlns:a16="http://schemas.microsoft.com/office/drawing/2014/main" id="{6F04E69E-6664-470B-8FA6-329FDCD7A7F5}"/>
            </a:ext>
          </a:extLst>
        </xdr:cNvPr>
        <xdr:cNvCxnSpPr/>
      </xdr:nvCxnSpPr>
      <xdr:spPr>
        <a:xfrm>
          <a:off x="9363075" y="1279880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100601</xdr:rowOff>
    </xdr:from>
    <xdr:ext cx="469744" cy="259045"/>
    <xdr:sp macro="" textlink="">
      <xdr:nvSpPr>
        <xdr:cNvPr id="249" name="【福祉施設】&#10;一人当たり面積平均値テキスト">
          <a:extLst>
            <a:ext uri="{FF2B5EF4-FFF2-40B4-BE49-F238E27FC236}">
              <a16:creationId xmlns:a16="http://schemas.microsoft.com/office/drawing/2014/main" id="{5636FA85-BBAB-4D06-B24C-8039BEF155A7}"/>
            </a:ext>
          </a:extLst>
        </xdr:cNvPr>
        <xdr:cNvSpPr txBox="1"/>
      </xdr:nvSpPr>
      <xdr:spPr>
        <a:xfrm>
          <a:off x="9467850" y="137150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50" name="フローチャート: 判断 249">
          <a:extLst>
            <a:ext uri="{FF2B5EF4-FFF2-40B4-BE49-F238E27FC236}">
              <a16:creationId xmlns:a16="http://schemas.microsoft.com/office/drawing/2014/main" id="{45B0B7BE-97B0-4893-A638-BA978588238B}"/>
            </a:ext>
          </a:extLst>
        </xdr:cNvPr>
        <xdr:cNvSpPr/>
      </xdr:nvSpPr>
      <xdr:spPr>
        <a:xfrm>
          <a:off x="9401175" y="1373657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251" name="フローチャート: 判断 250">
          <a:extLst>
            <a:ext uri="{FF2B5EF4-FFF2-40B4-BE49-F238E27FC236}">
              <a16:creationId xmlns:a16="http://schemas.microsoft.com/office/drawing/2014/main" id="{00F103F6-FF91-4E5D-81BD-727F8879ABA3}"/>
            </a:ext>
          </a:extLst>
        </xdr:cNvPr>
        <xdr:cNvSpPr/>
      </xdr:nvSpPr>
      <xdr:spPr>
        <a:xfrm>
          <a:off x="8639175" y="137563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252" name="フローチャート: 判断 251">
          <a:extLst>
            <a:ext uri="{FF2B5EF4-FFF2-40B4-BE49-F238E27FC236}">
              <a16:creationId xmlns:a16="http://schemas.microsoft.com/office/drawing/2014/main" id="{E35C4597-3329-4F5A-BB84-A3D32654049D}"/>
            </a:ext>
          </a:extLst>
        </xdr:cNvPr>
        <xdr:cNvSpPr/>
      </xdr:nvSpPr>
      <xdr:spPr>
        <a:xfrm>
          <a:off x="7839075" y="137546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3" name="フローチャート: 判断 252">
          <a:extLst>
            <a:ext uri="{FF2B5EF4-FFF2-40B4-BE49-F238E27FC236}">
              <a16:creationId xmlns:a16="http://schemas.microsoft.com/office/drawing/2014/main" id="{71AB128F-BDF5-468D-83FF-CB8D826D8AAE}"/>
            </a:ext>
          </a:extLst>
        </xdr:cNvPr>
        <xdr:cNvSpPr/>
      </xdr:nvSpPr>
      <xdr:spPr>
        <a:xfrm>
          <a:off x="7029450" y="137548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254" name="フローチャート: 判断 253">
          <a:extLst>
            <a:ext uri="{FF2B5EF4-FFF2-40B4-BE49-F238E27FC236}">
              <a16:creationId xmlns:a16="http://schemas.microsoft.com/office/drawing/2014/main" id="{9E6AC3DE-C803-4ED6-9834-980C2EE5752E}"/>
            </a:ext>
          </a:extLst>
        </xdr:cNvPr>
        <xdr:cNvSpPr/>
      </xdr:nvSpPr>
      <xdr:spPr>
        <a:xfrm>
          <a:off x="6238875" y="137849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BA62E4F4-379C-459C-A9E3-FC837D9F564F}"/>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F27C8717-D27C-4F44-B841-9A1FC24E5D2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286227CF-2045-4683-9AB3-BE560BC80B9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82F41C5E-AD9C-44B7-B657-F24A763FC10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0F7A48B9-264C-4AEF-86E7-CC50704CCD0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38354</xdr:rowOff>
    </xdr:from>
    <xdr:to>
      <xdr:col>55</xdr:col>
      <xdr:colOff>50800</xdr:colOff>
      <xdr:row>83</xdr:row>
      <xdr:rowOff>139954</xdr:rowOff>
    </xdr:to>
    <xdr:sp macro="" textlink="">
      <xdr:nvSpPr>
        <xdr:cNvPr id="260" name="楕円 259">
          <a:extLst>
            <a:ext uri="{FF2B5EF4-FFF2-40B4-BE49-F238E27FC236}">
              <a16:creationId xmlns:a16="http://schemas.microsoft.com/office/drawing/2014/main" id="{1CC927EC-0837-49FD-A388-C966F5470559}"/>
            </a:ext>
          </a:extLst>
        </xdr:cNvPr>
        <xdr:cNvSpPr/>
      </xdr:nvSpPr>
      <xdr:spPr>
        <a:xfrm>
          <a:off x="9401175" y="13487654"/>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61231</xdr:rowOff>
    </xdr:from>
    <xdr:ext cx="469744" cy="259045"/>
    <xdr:sp macro="" textlink="">
      <xdr:nvSpPr>
        <xdr:cNvPr id="261" name="【福祉施設】&#10;一人当たり面積該当値テキスト">
          <a:extLst>
            <a:ext uri="{FF2B5EF4-FFF2-40B4-BE49-F238E27FC236}">
              <a16:creationId xmlns:a16="http://schemas.microsoft.com/office/drawing/2014/main" id="{A65B8C4C-3D56-4F55-811A-88BACD6C70D7}"/>
            </a:ext>
          </a:extLst>
        </xdr:cNvPr>
        <xdr:cNvSpPr txBox="1"/>
      </xdr:nvSpPr>
      <xdr:spPr>
        <a:xfrm>
          <a:off x="9467850" y="1335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38354</xdr:rowOff>
    </xdr:from>
    <xdr:to>
      <xdr:col>50</xdr:col>
      <xdr:colOff>165100</xdr:colOff>
      <xdr:row>83</xdr:row>
      <xdr:rowOff>139954</xdr:rowOff>
    </xdr:to>
    <xdr:sp macro="" textlink="">
      <xdr:nvSpPr>
        <xdr:cNvPr id="262" name="楕円 261">
          <a:extLst>
            <a:ext uri="{FF2B5EF4-FFF2-40B4-BE49-F238E27FC236}">
              <a16:creationId xmlns:a16="http://schemas.microsoft.com/office/drawing/2014/main" id="{123CF494-04FC-4FF1-B148-5565070A1933}"/>
            </a:ext>
          </a:extLst>
        </xdr:cNvPr>
        <xdr:cNvSpPr/>
      </xdr:nvSpPr>
      <xdr:spPr>
        <a:xfrm>
          <a:off x="8639175" y="1348765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89154</xdr:rowOff>
    </xdr:from>
    <xdr:to>
      <xdr:col>55</xdr:col>
      <xdr:colOff>0</xdr:colOff>
      <xdr:row>83</xdr:row>
      <xdr:rowOff>89154</xdr:rowOff>
    </xdr:to>
    <xdr:cxnSp macro="">
      <xdr:nvCxnSpPr>
        <xdr:cNvPr id="263" name="直線コネクタ 262">
          <a:extLst>
            <a:ext uri="{FF2B5EF4-FFF2-40B4-BE49-F238E27FC236}">
              <a16:creationId xmlns:a16="http://schemas.microsoft.com/office/drawing/2014/main" id="{083211E4-5D6B-4E6F-9B5D-BCB48163EBCF}"/>
            </a:ext>
          </a:extLst>
        </xdr:cNvPr>
        <xdr:cNvCxnSpPr/>
      </xdr:nvCxnSpPr>
      <xdr:spPr>
        <a:xfrm>
          <a:off x="8686800" y="1353527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39115</xdr:rowOff>
    </xdr:from>
    <xdr:to>
      <xdr:col>46</xdr:col>
      <xdr:colOff>38100</xdr:colOff>
      <xdr:row>83</xdr:row>
      <xdr:rowOff>140715</xdr:rowOff>
    </xdr:to>
    <xdr:sp macro="" textlink="">
      <xdr:nvSpPr>
        <xdr:cNvPr id="264" name="楕円 263">
          <a:extLst>
            <a:ext uri="{FF2B5EF4-FFF2-40B4-BE49-F238E27FC236}">
              <a16:creationId xmlns:a16="http://schemas.microsoft.com/office/drawing/2014/main" id="{F346C0F3-3C93-466C-8597-5201FE240B80}"/>
            </a:ext>
          </a:extLst>
        </xdr:cNvPr>
        <xdr:cNvSpPr/>
      </xdr:nvSpPr>
      <xdr:spPr>
        <a:xfrm>
          <a:off x="7839075" y="13488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89154</xdr:rowOff>
    </xdr:from>
    <xdr:to>
      <xdr:col>50</xdr:col>
      <xdr:colOff>114300</xdr:colOff>
      <xdr:row>83</xdr:row>
      <xdr:rowOff>89915</xdr:rowOff>
    </xdr:to>
    <xdr:cxnSp macro="">
      <xdr:nvCxnSpPr>
        <xdr:cNvPr id="265" name="直線コネクタ 264">
          <a:extLst>
            <a:ext uri="{FF2B5EF4-FFF2-40B4-BE49-F238E27FC236}">
              <a16:creationId xmlns:a16="http://schemas.microsoft.com/office/drawing/2014/main" id="{DF2F5CB0-5A39-41EE-94AE-2FB6D424F388}"/>
            </a:ext>
          </a:extLst>
        </xdr:cNvPr>
        <xdr:cNvCxnSpPr/>
      </xdr:nvCxnSpPr>
      <xdr:spPr>
        <a:xfrm flipV="1">
          <a:off x="7886700" y="13535279"/>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38354</xdr:rowOff>
    </xdr:from>
    <xdr:to>
      <xdr:col>41</xdr:col>
      <xdr:colOff>101600</xdr:colOff>
      <xdr:row>83</xdr:row>
      <xdr:rowOff>139954</xdr:rowOff>
    </xdr:to>
    <xdr:sp macro="" textlink="">
      <xdr:nvSpPr>
        <xdr:cNvPr id="266" name="楕円 265">
          <a:extLst>
            <a:ext uri="{FF2B5EF4-FFF2-40B4-BE49-F238E27FC236}">
              <a16:creationId xmlns:a16="http://schemas.microsoft.com/office/drawing/2014/main" id="{D7E3E269-5EF3-49D7-8CE5-06B86E72EED3}"/>
            </a:ext>
          </a:extLst>
        </xdr:cNvPr>
        <xdr:cNvSpPr/>
      </xdr:nvSpPr>
      <xdr:spPr>
        <a:xfrm>
          <a:off x="7029450" y="134876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89154</xdr:rowOff>
    </xdr:from>
    <xdr:to>
      <xdr:col>45</xdr:col>
      <xdr:colOff>177800</xdr:colOff>
      <xdr:row>83</xdr:row>
      <xdr:rowOff>89915</xdr:rowOff>
    </xdr:to>
    <xdr:cxnSp macro="">
      <xdr:nvCxnSpPr>
        <xdr:cNvPr id="267" name="直線コネクタ 266">
          <a:extLst>
            <a:ext uri="{FF2B5EF4-FFF2-40B4-BE49-F238E27FC236}">
              <a16:creationId xmlns:a16="http://schemas.microsoft.com/office/drawing/2014/main" id="{86025F4C-AC23-4918-9C5B-53A4BE58EBCF}"/>
            </a:ext>
          </a:extLst>
        </xdr:cNvPr>
        <xdr:cNvCxnSpPr/>
      </xdr:nvCxnSpPr>
      <xdr:spPr>
        <a:xfrm>
          <a:off x="7077075" y="13535279"/>
          <a:ext cx="80962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48261</xdr:rowOff>
    </xdr:from>
    <xdr:to>
      <xdr:col>36</xdr:col>
      <xdr:colOff>165100</xdr:colOff>
      <xdr:row>83</xdr:row>
      <xdr:rowOff>149861</xdr:rowOff>
    </xdr:to>
    <xdr:sp macro="" textlink="">
      <xdr:nvSpPr>
        <xdr:cNvPr id="268" name="楕円 267">
          <a:extLst>
            <a:ext uri="{FF2B5EF4-FFF2-40B4-BE49-F238E27FC236}">
              <a16:creationId xmlns:a16="http://schemas.microsoft.com/office/drawing/2014/main" id="{60414117-883F-409C-82C9-4393FB21F97A}"/>
            </a:ext>
          </a:extLst>
        </xdr:cNvPr>
        <xdr:cNvSpPr/>
      </xdr:nvSpPr>
      <xdr:spPr>
        <a:xfrm>
          <a:off x="6238875" y="1349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89154</xdr:rowOff>
    </xdr:from>
    <xdr:to>
      <xdr:col>41</xdr:col>
      <xdr:colOff>50800</xdr:colOff>
      <xdr:row>83</xdr:row>
      <xdr:rowOff>99061</xdr:rowOff>
    </xdr:to>
    <xdr:cxnSp macro="">
      <xdr:nvCxnSpPr>
        <xdr:cNvPr id="269" name="直線コネクタ 268">
          <a:extLst>
            <a:ext uri="{FF2B5EF4-FFF2-40B4-BE49-F238E27FC236}">
              <a16:creationId xmlns:a16="http://schemas.microsoft.com/office/drawing/2014/main" id="{B65CA240-A0F4-44AA-AB74-DA46C92938B9}"/>
            </a:ext>
          </a:extLst>
        </xdr:cNvPr>
        <xdr:cNvCxnSpPr/>
      </xdr:nvCxnSpPr>
      <xdr:spPr>
        <a:xfrm flipV="1">
          <a:off x="6286500" y="13535279"/>
          <a:ext cx="790575" cy="1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63264</xdr:rowOff>
    </xdr:from>
    <xdr:ext cx="469744" cy="259045"/>
    <xdr:sp macro="" textlink="">
      <xdr:nvSpPr>
        <xdr:cNvPr id="270" name="n_1aveValue【福祉施設】&#10;一人当たり面積">
          <a:extLst>
            <a:ext uri="{FF2B5EF4-FFF2-40B4-BE49-F238E27FC236}">
              <a16:creationId xmlns:a16="http://schemas.microsoft.com/office/drawing/2014/main" id="{31528EF2-54EE-4857-9A71-75EBD5A6861B}"/>
            </a:ext>
          </a:extLst>
        </xdr:cNvPr>
        <xdr:cNvSpPr txBox="1"/>
      </xdr:nvSpPr>
      <xdr:spPr>
        <a:xfrm>
          <a:off x="8458277" y="1383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67835</xdr:rowOff>
    </xdr:from>
    <xdr:ext cx="469744" cy="259045"/>
    <xdr:sp macro="" textlink="">
      <xdr:nvSpPr>
        <xdr:cNvPr id="271" name="n_2aveValue【福祉施設】&#10;一人当たり面積">
          <a:extLst>
            <a:ext uri="{FF2B5EF4-FFF2-40B4-BE49-F238E27FC236}">
              <a16:creationId xmlns:a16="http://schemas.microsoft.com/office/drawing/2014/main" id="{510508F8-7CA6-490E-A323-0A482DA36588}"/>
            </a:ext>
          </a:extLst>
        </xdr:cNvPr>
        <xdr:cNvSpPr txBox="1"/>
      </xdr:nvSpPr>
      <xdr:spPr>
        <a:xfrm>
          <a:off x="7677227" y="1383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61740</xdr:rowOff>
    </xdr:from>
    <xdr:ext cx="469744" cy="259045"/>
    <xdr:sp macro="" textlink="">
      <xdr:nvSpPr>
        <xdr:cNvPr id="272" name="n_3aveValue【福祉施設】&#10;一人当たり面積">
          <a:extLst>
            <a:ext uri="{FF2B5EF4-FFF2-40B4-BE49-F238E27FC236}">
              <a16:creationId xmlns:a16="http://schemas.microsoft.com/office/drawing/2014/main" id="{6BF2F9C0-DE90-4262-8336-FC5EC347ECF0}"/>
            </a:ext>
          </a:extLst>
        </xdr:cNvPr>
        <xdr:cNvSpPr txBox="1"/>
      </xdr:nvSpPr>
      <xdr:spPr>
        <a:xfrm>
          <a:off x="6867602" y="1383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101364</xdr:rowOff>
    </xdr:from>
    <xdr:ext cx="469744" cy="259045"/>
    <xdr:sp macro="" textlink="">
      <xdr:nvSpPr>
        <xdr:cNvPr id="273" name="n_4aveValue【福祉施設】&#10;一人当たり面積">
          <a:extLst>
            <a:ext uri="{FF2B5EF4-FFF2-40B4-BE49-F238E27FC236}">
              <a16:creationId xmlns:a16="http://schemas.microsoft.com/office/drawing/2014/main" id="{1FFD863C-B936-481C-8905-AFA7D365F71E}"/>
            </a:ext>
          </a:extLst>
        </xdr:cNvPr>
        <xdr:cNvSpPr txBox="1"/>
      </xdr:nvSpPr>
      <xdr:spPr>
        <a:xfrm>
          <a:off x="6067502" y="13877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156481</xdr:rowOff>
    </xdr:from>
    <xdr:ext cx="469744" cy="259045"/>
    <xdr:sp macro="" textlink="">
      <xdr:nvSpPr>
        <xdr:cNvPr id="274" name="n_1mainValue【福祉施設】&#10;一人当たり面積">
          <a:extLst>
            <a:ext uri="{FF2B5EF4-FFF2-40B4-BE49-F238E27FC236}">
              <a16:creationId xmlns:a16="http://schemas.microsoft.com/office/drawing/2014/main" id="{94649E1E-5E0B-4070-8555-F51DA68402EF}"/>
            </a:ext>
          </a:extLst>
        </xdr:cNvPr>
        <xdr:cNvSpPr txBox="1"/>
      </xdr:nvSpPr>
      <xdr:spPr>
        <a:xfrm>
          <a:off x="8458277" y="1328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157242</xdr:rowOff>
    </xdr:from>
    <xdr:ext cx="469744" cy="259045"/>
    <xdr:sp macro="" textlink="">
      <xdr:nvSpPr>
        <xdr:cNvPr id="275" name="n_2mainValue【福祉施設】&#10;一人当たり面積">
          <a:extLst>
            <a:ext uri="{FF2B5EF4-FFF2-40B4-BE49-F238E27FC236}">
              <a16:creationId xmlns:a16="http://schemas.microsoft.com/office/drawing/2014/main" id="{86DEE492-4FDF-4F2D-9B72-376921A9CA32}"/>
            </a:ext>
          </a:extLst>
        </xdr:cNvPr>
        <xdr:cNvSpPr txBox="1"/>
      </xdr:nvSpPr>
      <xdr:spPr>
        <a:xfrm>
          <a:off x="7677227" y="13285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156481</xdr:rowOff>
    </xdr:from>
    <xdr:ext cx="469744" cy="259045"/>
    <xdr:sp macro="" textlink="">
      <xdr:nvSpPr>
        <xdr:cNvPr id="276" name="n_3mainValue【福祉施設】&#10;一人当たり面積">
          <a:extLst>
            <a:ext uri="{FF2B5EF4-FFF2-40B4-BE49-F238E27FC236}">
              <a16:creationId xmlns:a16="http://schemas.microsoft.com/office/drawing/2014/main" id="{6026EAC3-F5F9-42BC-BD3B-C44C93F43A33}"/>
            </a:ext>
          </a:extLst>
        </xdr:cNvPr>
        <xdr:cNvSpPr txBox="1"/>
      </xdr:nvSpPr>
      <xdr:spPr>
        <a:xfrm>
          <a:off x="6867602" y="1328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166388</xdr:rowOff>
    </xdr:from>
    <xdr:ext cx="469744" cy="259045"/>
    <xdr:sp macro="" textlink="">
      <xdr:nvSpPr>
        <xdr:cNvPr id="277" name="n_4mainValue【福祉施設】&#10;一人当たり面積">
          <a:extLst>
            <a:ext uri="{FF2B5EF4-FFF2-40B4-BE49-F238E27FC236}">
              <a16:creationId xmlns:a16="http://schemas.microsoft.com/office/drawing/2014/main" id="{98B78085-9522-4C79-AD57-1FE562CDCFAF}"/>
            </a:ext>
          </a:extLst>
        </xdr:cNvPr>
        <xdr:cNvSpPr txBox="1"/>
      </xdr:nvSpPr>
      <xdr:spPr>
        <a:xfrm>
          <a:off x="6067502" y="1328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DAE31898-02CD-44AF-9D0F-AEF683D0F0F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A69EE561-65EE-412D-BDC2-F2B283A5259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596D1052-0276-4119-A0A6-E173B1B8E04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475EC80B-530A-457E-94E0-6699027F087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5D787B77-C65F-49CC-A755-DE80A09B68C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FCB3DCEE-9B2C-4D58-8332-8A6A2A684E5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899F1369-24E7-44C8-957B-AA12491C583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31183AFB-6FB8-4AE0-B454-C500D70138B8}"/>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B9228190-EC68-4AAE-8CBF-F0A4A6951F7A}"/>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D595B8C7-008F-41E3-BD82-5E86EB78BABD}"/>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B0E86FA4-05F6-4BF8-913B-A92DBB39EB6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6B61A194-374C-4B83-98DC-43AE1BB0279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66C707DC-3D17-4DCE-BFC2-5EF38757D2B1}"/>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DA32FD56-F8C4-4D07-94CF-BFBB85CD8C6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AE92DD45-A4C5-4476-89BD-AFC23B7C819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F88E8C8B-23AB-4F1F-ABDB-C8D34F8CD6DF}"/>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A07328A-D017-4723-8FC8-879D37CAEEC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AAA2F0D4-FCA7-4FD7-ADF1-3F4872710891}"/>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23F90A75-CC34-4DA6-838A-94CC7634352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86FC6D3D-99CF-4A0A-B84D-811B09CA540C}"/>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F01A3279-27FF-4D08-9C8F-095DDDC8B117}"/>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AC05663E-7838-44E3-880D-CBFC70A4700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ECB16166-FFFC-4EE5-89A7-751685B8102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E2FB34E5-4CF4-4890-9847-B95A02C5ED2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19E625C5-3A84-4982-BB84-47A20BCE3F9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654AD0CB-9AC8-49C2-9C38-C6FF69A05C1B}"/>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5491744C-A01A-4B10-AD2B-6BA39657D8B3}"/>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8248DE7D-2779-4A01-A5A3-59BF41B939C6}"/>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1397D892-7819-4344-B2B3-20603C02C87F}"/>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EECAAF7C-CBCA-4B33-9E1E-DF537AA33B9A}"/>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BB28EFD1-D1D0-44B0-9DAA-EA583FA4FC06}"/>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56EED14F-4F92-4834-99FA-FA23CA5C95A1}"/>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27805F19-E1DC-41DB-99B7-DBEB87073808}"/>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ED31E94E-F1E0-4B45-B3FC-126DBBDE237D}"/>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7FFC02C3-AA68-44B5-AA5D-C58F74306EB2}"/>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49BDA76E-21ED-4BDD-8D4C-C1CFE7608392}"/>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34E65752-29B6-4FCA-991D-F29A0B32B3B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2B647251-DD50-4A3F-8628-2C1D7AD714A2}"/>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5EBDA338-7B55-48E0-A693-EFEFA8D9F1DC}"/>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418EEB6B-E040-4B76-8AE5-A22A2EBE52D1}"/>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一般廃棄物処理施設】&#10;有形固定資産減価償却率グラフ枠">
          <a:extLst>
            <a:ext uri="{FF2B5EF4-FFF2-40B4-BE49-F238E27FC236}">
              <a16:creationId xmlns:a16="http://schemas.microsoft.com/office/drawing/2014/main" id="{5DB61D54-B837-4C73-BBA1-F94DF1FF02B2}"/>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8AE4009F-0025-4794-A74D-DC2D24ABF3AF}"/>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一般廃棄物処理施設】&#10;有形固定資産減価償却率最小値テキスト">
          <a:extLst>
            <a:ext uri="{FF2B5EF4-FFF2-40B4-BE49-F238E27FC236}">
              <a16:creationId xmlns:a16="http://schemas.microsoft.com/office/drawing/2014/main" id="{8B851DB8-5153-489D-B414-0B92D4508D6A}"/>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B87E125C-5E3E-4D98-A91B-2A1C35DD43E5}"/>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22" name="【一般廃棄物処理施設】&#10;有形固定資産減価償却率最大値テキスト">
          <a:extLst>
            <a:ext uri="{FF2B5EF4-FFF2-40B4-BE49-F238E27FC236}">
              <a16:creationId xmlns:a16="http://schemas.microsoft.com/office/drawing/2014/main" id="{0EE8F9E8-8D86-4319-BF44-4FFA5286A051}"/>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23" name="直線コネクタ 322">
          <a:extLst>
            <a:ext uri="{FF2B5EF4-FFF2-40B4-BE49-F238E27FC236}">
              <a16:creationId xmlns:a16="http://schemas.microsoft.com/office/drawing/2014/main" id="{41ADC0AE-7E16-477F-94A9-960BD6D806AA}"/>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24" name="【一般廃棄物処理施設】&#10;有形固定資産減価償却率平均値テキスト">
          <a:extLst>
            <a:ext uri="{FF2B5EF4-FFF2-40B4-BE49-F238E27FC236}">
              <a16:creationId xmlns:a16="http://schemas.microsoft.com/office/drawing/2014/main" id="{57B6CD04-6193-4533-B8E2-AEE260833D90}"/>
            </a:ext>
          </a:extLst>
        </xdr:cNvPr>
        <xdr:cNvSpPr txBox="1"/>
      </xdr:nvSpPr>
      <xdr:spPr>
        <a:xfrm>
          <a:off x="14735175" y="5744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25" name="フローチャート: 判断 324">
          <a:extLst>
            <a:ext uri="{FF2B5EF4-FFF2-40B4-BE49-F238E27FC236}">
              <a16:creationId xmlns:a16="http://schemas.microsoft.com/office/drawing/2014/main" id="{896EF48C-4E62-4EE5-9A95-A6792F266986}"/>
            </a:ext>
          </a:extLst>
        </xdr:cNvPr>
        <xdr:cNvSpPr/>
      </xdr:nvSpPr>
      <xdr:spPr>
        <a:xfrm>
          <a:off x="14649450" y="5883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26" name="フローチャート: 判断 325">
          <a:extLst>
            <a:ext uri="{FF2B5EF4-FFF2-40B4-BE49-F238E27FC236}">
              <a16:creationId xmlns:a16="http://schemas.microsoft.com/office/drawing/2014/main" id="{98FAD618-105E-4F3D-85D7-A37DA9DD3165}"/>
            </a:ext>
          </a:extLst>
        </xdr:cNvPr>
        <xdr:cNvSpPr/>
      </xdr:nvSpPr>
      <xdr:spPr>
        <a:xfrm>
          <a:off x="13887450" y="616485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27" name="フローチャート: 判断 326">
          <a:extLst>
            <a:ext uri="{FF2B5EF4-FFF2-40B4-BE49-F238E27FC236}">
              <a16:creationId xmlns:a16="http://schemas.microsoft.com/office/drawing/2014/main" id="{A7A6D66E-448F-41AA-AB59-050D49FC3A49}"/>
            </a:ext>
          </a:extLst>
        </xdr:cNvPr>
        <xdr:cNvSpPr/>
      </xdr:nvSpPr>
      <xdr:spPr>
        <a:xfrm>
          <a:off x="13096875" y="61799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28" name="フローチャート: 判断 327">
          <a:extLst>
            <a:ext uri="{FF2B5EF4-FFF2-40B4-BE49-F238E27FC236}">
              <a16:creationId xmlns:a16="http://schemas.microsoft.com/office/drawing/2014/main" id="{62D4921F-9470-4781-A757-DCD696A10759}"/>
            </a:ext>
          </a:extLst>
        </xdr:cNvPr>
        <xdr:cNvSpPr/>
      </xdr:nvSpPr>
      <xdr:spPr>
        <a:xfrm>
          <a:off x="12296775" y="61518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29" name="フローチャート: 判断 328">
          <a:extLst>
            <a:ext uri="{FF2B5EF4-FFF2-40B4-BE49-F238E27FC236}">
              <a16:creationId xmlns:a16="http://schemas.microsoft.com/office/drawing/2014/main" id="{626AF311-0FCF-4309-83EA-3D06C26EF7B0}"/>
            </a:ext>
          </a:extLst>
        </xdr:cNvPr>
        <xdr:cNvSpPr/>
      </xdr:nvSpPr>
      <xdr:spPr>
        <a:xfrm>
          <a:off x="11487150" y="62093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C17B1BF-C211-48D0-9052-04DD0C9A177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9CE1A28-84A8-4262-B809-145F0916A19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481A44BE-12E2-45E1-9170-03DAAA5355B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DED64D4-1D03-4107-B584-0B82F9653DD8}"/>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36505ACA-0C06-4B9D-B79A-85C79B109A55}"/>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43362</xdr:rowOff>
    </xdr:from>
    <xdr:to>
      <xdr:col>85</xdr:col>
      <xdr:colOff>177800</xdr:colOff>
      <xdr:row>41</xdr:row>
      <xdr:rowOff>144962</xdr:rowOff>
    </xdr:to>
    <xdr:sp macro="" textlink="">
      <xdr:nvSpPr>
        <xdr:cNvPr id="335" name="楕円 334">
          <a:extLst>
            <a:ext uri="{FF2B5EF4-FFF2-40B4-BE49-F238E27FC236}">
              <a16:creationId xmlns:a16="http://schemas.microsoft.com/office/drawing/2014/main" id="{A6478449-90D8-45DF-9334-F80BB4753344}"/>
            </a:ext>
          </a:extLst>
        </xdr:cNvPr>
        <xdr:cNvSpPr/>
      </xdr:nvSpPr>
      <xdr:spPr>
        <a:xfrm>
          <a:off x="14649450" y="66949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21789</xdr:rowOff>
    </xdr:from>
    <xdr:ext cx="405111" cy="259045"/>
    <xdr:sp macro="" textlink="">
      <xdr:nvSpPr>
        <xdr:cNvPr id="336" name="【一般廃棄物処理施設】&#10;有形固定資産減価償却率該当値テキスト">
          <a:extLst>
            <a:ext uri="{FF2B5EF4-FFF2-40B4-BE49-F238E27FC236}">
              <a16:creationId xmlns:a16="http://schemas.microsoft.com/office/drawing/2014/main" id="{329A6F4B-4DDC-4CEE-B320-88D8E94A6556}"/>
            </a:ext>
          </a:extLst>
        </xdr:cNvPr>
        <xdr:cNvSpPr txBox="1"/>
      </xdr:nvSpPr>
      <xdr:spPr>
        <a:xfrm>
          <a:off x="14735175" y="667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40096</xdr:rowOff>
    </xdr:from>
    <xdr:to>
      <xdr:col>81</xdr:col>
      <xdr:colOff>101600</xdr:colOff>
      <xdr:row>41</xdr:row>
      <xdr:rowOff>141696</xdr:rowOff>
    </xdr:to>
    <xdr:sp macro="" textlink="">
      <xdr:nvSpPr>
        <xdr:cNvPr id="337" name="楕円 336">
          <a:extLst>
            <a:ext uri="{FF2B5EF4-FFF2-40B4-BE49-F238E27FC236}">
              <a16:creationId xmlns:a16="http://schemas.microsoft.com/office/drawing/2014/main" id="{B66CD0B9-9523-461F-A097-7C9278D88AB9}"/>
            </a:ext>
          </a:extLst>
        </xdr:cNvPr>
        <xdr:cNvSpPr/>
      </xdr:nvSpPr>
      <xdr:spPr>
        <a:xfrm>
          <a:off x="13887450" y="668854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90896</xdr:rowOff>
    </xdr:from>
    <xdr:to>
      <xdr:col>85</xdr:col>
      <xdr:colOff>127000</xdr:colOff>
      <xdr:row>41</xdr:row>
      <xdr:rowOff>94162</xdr:rowOff>
    </xdr:to>
    <xdr:cxnSp macro="">
      <xdr:nvCxnSpPr>
        <xdr:cNvPr id="338" name="直線コネクタ 337">
          <a:extLst>
            <a:ext uri="{FF2B5EF4-FFF2-40B4-BE49-F238E27FC236}">
              <a16:creationId xmlns:a16="http://schemas.microsoft.com/office/drawing/2014/main" id="{842335CA-62E0-4ADC-8406-8A687471C484}"/>
            </a:ext>
          </a:extLst>
        </xdr:cNvPr>
        <xdr:cNvCxnSpPr/>
      </xdr:nvCxnSpPr>
      <xdr:spPr>
        <a:xfrm>
          <a:off x="13935075" y="6736171"/>
          <a:ext cx="762000"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31931</xdr:rowOff>
    </xdr:from>
    <xdr:to>
      <xdr:col>76</xdr:col>
      <xdr:colOff>165100</xdr:colOff>
      <xdr:row>41</xdr:row>
      <xdr:rowOff>133531</xdr:rowOff>
    </xdr:to>
    <xdr:sp macro="" textlink="">
      <xdr:nvSpPr>
        <xdr:cNvPr id="339" name="楕円 338">
          <a:extLst>
            <a:ext uri="{FF2B5EF4-FFF2-40B4-BE49-F238E27FC236}">
              <a16:creationId xmlns:a16="http://schemas.microsoft.com/office/drawing/2014/main" id="{40137CB5-6836-4DEE-9BC9-68F679F2EB73}"/>
            </a:ext>
          </a:extLst>
        </xdr:cNvPr>
        <xdr:cNvSpPr/>
      </xdr:nvSpPr>
      <xdr:spPr>
        <a:xfrm>
          <a:off x="13096875" y="667720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82731</xdr:rowOff>
    </xdr:from>
    <xdr:to>
      <xdr:col>81</xdr:col>
      <xdr:colOff>50800</xdr:colOff>
      <xdr:row>41</xdr:row>
      <xdr:rowOff>90896</xdr:rowOff>
    </xdr:to>
    <xdr:cxnSp macro="">
      <xdr:nvCxnSpPr>
        <xdr:cNvPr id="340" name="直線コネクタ 339">
          <a:extLst>
            <a:ext uri="{FF2B5EF4-FFF2-40B4-BE49-F238E27FC236}">
              <a16:creationId xmlns:a16="http://schemas.microsoft.com/office/drawing/2014/main" id="{8703AD90-CD93-4609-9C6F-C8E223408EAE}"/>
            </a:ext>
          </a:extLst>
        </xdr:cNvPr>
        <xdr:cNvCxnSpPr/>
      </xdr:nvCxnSpPr>
      <xdr:spPr>
        <a:xfrm>
          <a:off x="13144500" y="6734356"/>
          <a:ext cx="790575" cy="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22134</xdr:rowOff>
    </xdr:from>
    <xdr:to>
      <xdr:col>72</xdr:col>
      <xdr:colOff>38100</xdr:colOff>
      <xdr:row>41</xdr:row>
      <xdr:rowOff>123734</xdr:rowOff>
    </xdr:to>
    <xdr:sp macro="" textlink="">
      <xdr:nvSpPr>
        <xdr:cNvPr id="341" name="楕円 340">
          <a:extLst>
            <a:ext uri="{FF2B5EF4-FFF2-40B4-BE49-F238E27FC236}">
              <a16:creationId xmlns:a16="http://schemas.microsoft.com/office/drawing/2014/main" id="{39316B50-0070-4CF9-9E91-9487D25E0EE5}"/>
            </a:ext>
          </a:extLst>
        </xdr:cNvPr>
        <xdr:cNvSpPr/>
      </xdr:nvSpPr>
      <xdr:spPr>
        <a:xfrm>
          <a:off x="12296775" y="66705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72934</xdr:rowOff>
    </xdr:from>
    <xdr:to>
      <xdr:col>76</xdr:col>
      <xdr:colOff>114300</xdr:colOff>
      <xdr:row>41</xdr:row>
      <xdr:rowOff>82731</xdr:rowOff>
    </xdr:to>
    <xdr:cxnSp macro="">
      <xdr:nvCxnSpPr>
        <xdr:cNvPr id="342" name="直線コネクタ 341">
          <a:extLst>
            <a:ext uri="{FF2B5EF4-FFF2-40B4-BE49-F238E27FC236}">
              <a16:creationId xmlns:a16="http://schemas.microsoft.com/office/drawing/2014/main" id="{202CDFAE-AE48-4A5E-B49C-0DDA923EDD4E}"/>
            </a:ext>
          </a:extLst>
        </xdr:cNvPr>
        <xdr:cNvCxnSpPr/>
      </xdr:nvCxnSpPr>
      <xdr:spPr>
        <a:xfrm>
          <a:off x="12344400" y="6718209"/>
          <a:ext cx="800100" cy="1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5806</xdr:rowOff>
    </xdr:from>
    <xdr:to>
      <xdr:col>67</xdr:col>
      <xdr:colOff>101600</xdr:colOff>
      <xdr:row>41</xdr:row>
      <xdr:rowOff>107406</xdr:rowOff>
    </xdr:to>
    <xdr:sp macro="" textlink="">
      <xdr:nvSpPr>
        <xdr:cNvPr id="343" name="楕円 342">
          <a:extLst>
            <a:ext uri="{FF2B5EF4-FFF2-40B4-BE49-F238E27FC236}">
              <a16:creationId xmlns:a16="http://schemas.microsoft.com/office/drawing/2014/main" id="{55B8FE30-AD2C-4A30-BC5A-7DF47119A0A8}"/>
            </a:ext>
          </a:extLst>
        </xdr:cNvPr>
        <xdr:cNvSpPr/>
      </xdr:nvSpPr>
      <xdr:spPr>
        <a:xfrm>
          <a:off x="11487150" y="665743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56606</xdr:rowOff>
    </xdr:from>
    <xdr:to>
      <xdr:col>71</xdr:col>
      <xdr:colOff>177800</xdr:colOff>
      <xdr:row>41</xdr:row>
      <xdr:rowOff>72934</xdr:rowOff>
    </xdr:to>
    <xdr:cxnSp macro="">
      <xdr:nvCxnSpPr>
        <xdr:cNvPr id="344" name="直線コネクタ 343">
          <a:extLst>
            <a:ext uri="{FF2B5EF4-FFF2-40B4-BE49-F238E27FC236}">
              <a16:creationId xmlns:a16="http://schemas.microsoft.com/office/drawing/2014/main" id="{4328BB05-FFF4-47B1-9814-C8F6D2807F26}"/>
            </a:ext>
          </a:extLst>
        </xdr:cNvPr>
        <xdr:cNvCxnSpPr/>
      </xdr:nvCxnSpPr>
      <xdr:spPr>
        <a:xfrm>
          <a:off x="11534775" y="6705056"/>
          <a:ext cx="809625" cy="1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345" name="n_1aveValue【一般廃棄物処理施設】&#10;有形固定資産減価償却率">
          <a:extLst>
            <a:ext uri="{FF2B5EF4-FFF2-40B4-BE49-F238E27FC236}">
              <a16:creationId xmlns:a16="http://schemas.microsoft.com/office/drawing/2014/main" id="{BA8FC261-EEAB-4F73-9CF7-AF78D0993764}"/>
            </a:ext>
          </a:extLst>
        </xdr:cNvPr>
        <xdr:cNvSpPr txBox="1"/>
      </xdr:nvSpPr>
      <xdr:spPr>
        <a:xfrm>
          <a:off x="13745219"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346" name="n_2aveValue【一般廃棄物処理施設】&#10;有形固定資産減価償却率">
          <a:extLst>
            <a:ext uri="{FF2B5EF4-FFF2-40B4-BE49-F238E27FC236}">
              <a16:creationId xmlns:a16="http://schemas.microsoft.com/office/drawing/2014/main" id="{227F6B4D-3FEE-4D3F-AB27-40A72E8EA32D}"/>
            </a:ext>
          </a:extLst>
        </xdr:cNvPr>
        <xdr:cNvSpPr txBox="1"/>
      </xdr:nvSpPr>
      <xdr:spPr>
        <a:xfrm>
          <a:off x="12964169" y="597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47" name="n_3aveValue【一般廃棄物処理施設】&#10;有形固定資産減価償却率">
          <a:extLst>
            <a:ext uri="{FF2B5EF4-FFF2-40B4-BE49-F238E27FC236}">
              <a16:creationId xmlns:a16="http://schemas.microsoft.com/office/drawing/2014/main" id="{8AAF2D3C-10A8-4AED-B3E4-C8EF51D5E671}"/>
            </a:ext>
          </a:extLst>
        </xdr:cNvPr>
        <xdr:cNvSpPr txBox="1"/>
      </xdr:nvSpPr>
      <xdr:spPr>
        <a:xfrm>
          <a:off x="12164069"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48" name="n_4aveValue【一般廃棄物処理施設】&#10;有形固定資産減価償却率">
          <a:extLst>
            <a:ext uri="{FF2B5EF4-FFF2-40B4-BE49-F238E27FC236}">
              <a16:creationId xmlns:a16="http://schemas.microsoft.com/office/drawing/2014/main" id="{CFF37490-179F-4939-89B8-F6D8B33E08D7}"/>
            </a:ext>
          </a:extLst>
        </xdr:cNvPr>
        <xdr:cNvSpPr txBox="1"/>
      </xdr:nvSpPr>
      <xdr:spPr>
        <a:xfrm>
          <a:off x="113544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132823</xdr:rowOff>
    </xdr:from>
    <xdr:ext cx="405111" cy="259045"/>
    <xdr:sp macro="" textlink="">
      <xdr:nvSpPr>
        <xdr:cNvPr id="349" name="n_1mainValue【一般廃棄物処理施設】&#10;有形固定資産減価償却率">
          <a:extLst>
            <a:ext uri="{FF2B5EF4-FFF2-40B4-BE49-F238E27FC236}">
              <a16:creationId xmlns:a16="http://schemas.microsoft.com/office/drawing/2014/main" id="{25CF5EEC-F58E-42F7-B012-602BD62C198D}"/>
            </a:ext>
          </a:extLst>
        </xdr:cNvPr>
        <xdr:cNvSpPr txBox="1"/>
      </xdr:nvSpPr>
      <xdr:spPr>
        <a:xfrm>
          <a:off x="13745219" y="678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124658</xdr:rowOff>
    </xdr:from>
    <xdr:ext cx="405111" cy="259045"/>
    <xdr:sp macro="" textlink="">
      <xdr:nvSpPr>
        <xdr:cNvPr id="350" name="n_2mainValue【一般廃棄物処理施設】&#10;有形固定資産減価償却率">
          <a:extLst>
            <a:ext uri="{FF2B5EF4-FFF2-40B4-BE49-F238E27FC236}">
              <a16:creationId xmlns:a16="http://schemas.microsoft.com/office/drawing/2014/main" id="{310EB4AB-4711-4544-9861-1120CDB94D7F}"/>
            </a:ext>
          </a:extLst>
        </xdr:cNvPr>
        <xdr:cNvSpPr txBox="1"/>
      </xdr:nvSpPr>
      <xdr:spPr>
        <a:xfrm>
          <a:off x="12964169" y="676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114861</xdr:rowOff>
    </xdr:from>
    <xdr:ext cx="405111" cy="259045"/>
    <xdr:sp macro="" textlink="">
      <xdr:nvSpPr>
        <xdr:cNvPr id="351" name="n_3mainValue【一般廃棄物処理施設】&#10;有形固定資産減価償却率">
          <a:extLst>
            <a:ext uri="{FF2B5EF4-FFF2-40B4-BE49-F238E27FC236}">
              <a16:creationId xmlns:a16="http://schemas.microsoft.com/office/drawing/2014/main" id="{91D19245-DAAA-42CD-BC5F-65A3327C2B54}"/>
            </a:ext>
          </a:extLst>
        </xdr:cNvPr>
        <xdr:cNvSpPr txBox="1"/>
      </xdr:nvSpPr>
      <xdr:spPr>
        <a:xfrm>
          <a:off x="12164069" y="676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98533</xdr:rowOff>
    </xdr:from>
    <xdr:ext cx="405111" cy="259045"/>
    <xdr:sp macro="" textlink="">
      <xdr:nvSpPr>
        <xdr:cNvPr id="352" name="n_4mainValue【一般廃棄物処理施設】&#10;有形固定資産減価償却率">
          <a:extLst>
            <a:ext uri="{FF2B5EF4-FFF2-40B4-BE49-F238E27FC236}">
              <a16:creationId xmlns:a16="http://schemas.microsoft.com/office/drawing/2014/main" id="{E4C70317-D14F-4845-B3CA-1755F373BD1F}"/>
            </a:ext>
          </a:extLst>
        </xdr:cNvPr>
        <xdr:cNvSpPr txBox="1"/>
      </xdr:nvSpPr>
      <xdr:spPr>
        <a:xfrm>
          <a:off x="11354444" y="6750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911A5BC2-A22B-441A-B7F4-F27B3D4F6D01}"/>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D2B79498-16DF-4E5B-BEA0-47DDA0983031}"/>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7F417A87-D6B0-47E4-9F4E-7BD9BD834A7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945DBB79-FAF2-4FB8-BD76-A0F1355EE124}"/>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FCFD1997-442A-4324-9361-1959C7B2862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D3217D1B-53F3-49F6-91DD-06F7B26F7BE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38788B59-43C3-4DF9-BAB1-7848A23178E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C828DD09-3ECD-445D-9386-4E8489524532}"/>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F8C3DD0D-E40C-47D0-80A1-4E490199179C}"/>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CD1F7D82-9896-4C08-B666-0F1D8981E9B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a:extLst>
            <a:ext uri="{FF2B5EF4-FFF2-40B4-BE49-F238E27FC236}">
              <a16:creationId xmlns:a16="http://schemas.microsoft.com/office/drawing/2014/main" id="{025D7554-B1C0-4808-BCFE-CA32BC004E4E}"/>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a:extLst>
            <a:ext uri="{FF2B5EF4-FFF2-40B4-BE49-F238E27FC236}">
              <a16:creationId xmlns:a16="http://schemas.microsoft.com/office/drawing/2014/main" id="{DE80B1DD-F70B-4CE2-8EAA-8B35CAE0282B}"/>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a:extLst>
            <a:ext uri="{FF2B5EF4-FFF2-40B4-BE49-F238E27FC236}">
              <a16:creationId xmlns:a16="http://schemas.microsoft.com/office/drawing/2014/main" id="{21D7424F-02E8-4F0D-8D61-9834DE3DA48F}"/>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66" name="テキスト ボックス 365">
          <a:extLst>
            <a:ext uri="{FF2B5EF4-FFF2-40B4-BE49-F238E27FC236}">
              <a16:creationId xmlns:a16="http://schemas.microsoft.com/office/drawing/2014/main" id="{C6CAFFFC-7F64-4B61-800A-876E8055E323}"/>
            </a:ext>
          </a:extLst>
        </xdr:cNvPr>
        <xdr:cNvSpPr txBox="1"/>
      </xdr:nvSpPr>
      <xdr:spPr>
        <a:xfrm>
          <a:off x="15849828" y="63506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a:extLst>
            <a:ext uri="{FF2B5EF4-FFF2-40B4-BE49-F238E27FC236}">
              <a16:creationId xmlns:a16="http://schemas.microsoft.com/office/drawing/2014/main" id="{1F7FF762-E7FA-452C-9070-91D9B3E28AAD}"/>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68" name="テキスト ボックス 367">
          <a:extLst>
            <a:ext uri="{FF2B5EF4-FFF2-40B4-BE49-F238E27FC236}">
              <a16:creationId xmlns:a16="http://schemas.microsoft.com/office/drawing/2014/main" id="{93304005-B75D-42C3-881E-F943D79FE436}"/>
            </a:ext>
          </a:extLst>
        </xdr:cNvPr>
        <xdr:cNvSpPr txBox="1"/>
      </xdr:nvSpPr>
      <xdr:spPr>
        <a:xfrm>
          <a:off x="15849828" y="5998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a:extLst>
            <a:ext uri="{FF2B5EF4-FFF2-40B4-BE49-F238E27FC236}">
              <a16:creationId xmlns:a16="http://schemas.microsoft.com/office/drawing/2014/main" id="{4B37C1D1-DCA5-4D08-BC5D-46B6DB68FED4}"/>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370" name="テキスト ボックス 369">
          <a:extLst>
            <a:ext uri="{FF2B5EF4-FFF2-40B4-BE49-F238E27FC236}">
              <a16:creationId xmlns:a16="http://schemas.microsoft.com/office/drawing/2014/main" id="{2F1A65C1-ACD2-4476-A80D-26A45E99DCCA}"/>
            </a:ext>
          </a:extLst>
        </xdr:cNvPr>
        <xdr:cNvSpPr txBox="1"/>
      </xdr:nvSpPr>
      <xdr:spPr>
        <a:xfrm>
          <a:off x="15849828" y="5636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a:extLst>
            <a:ext uri="{FF2B5EF4-FFF2-40B4-BE49-F238E27FC236}">
              <a16:creationId xmlns:a16="http://schemas.microsoft.com/office/drawing/2014/main" id="{71C3765D-7531-4E54-AF65-DFF31FA54DD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72" name="テキスト ボックス 371">
          <a:extLst>
            <a:ext uri="{FF2B5EF4-FFF2-40B4-BE49-F238E27FC236}">
              <a16:creationId xmlns:a16="http://schemas.microsoft.com/office/drawing/2014/main" id="{2CC1815C-0F45-4D95-B536-34BA30849E0B}"/>
            </a:ext>
          </a:extLst>
        </xdr:cNvPr>
        <xdr:cNvSpPr txBox="1"/>
      </xdr:nvSpPr>
      <xdr:spPr>
        <a:xfrm>
          <a:off x="15849828" y="52743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F8E2522E-1175-460D-B887-6E095092C02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374" name="テキスト ボックス 373">
          <a:extLst>
            <a:ext uri="{FF2B5EF4-FFF2-40B4-BE49-F238E27FC236}">
              <a16:creationId xmlns:a16="http://schemas.microsoft.com/office/drawing/2014/main" id="{0C04EA62-DC02-4C8A-874E-4F114535DE66}"/>
            </a:ext>
          </a:extLst>
        </xdr:cNvPr>
        <xdr:cNvSpPr txBox="1"/>
      </xdr:nvSpPr>
      <xdr:spPr>
        <a:xfrm>
          <a:off x="15782533" y="49123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4E685C64-7454-4539-8746-A2A61CCA358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376" name="直線コネクタ 375">
          <a:extLst>
            <a:ext uri="{FF2B5EF4-FFF2-40B4-BE49-F238E27FC236}">
              <a16:creationId xmlns:a16="http://schemas.microsoft.com/office/drawing/2014/main" id="{21A7C84B-AF03-4FF4-85AB-6D42478A71C6}"/>
            </a:ext>
          </a:extLst>
        </xdr:cNvPr>
        <xdr:cNvCxnSpPr/>
      </xdr:nvCxnSpPr>
      <xdr:spPr>
        <a:xfrm flipV="1">
          <a:off x="19954239" y="5417094"/>
          <a:ext cx="0" cy="143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377" name="【一般廃棄物処理施設】&#10;一人当たり有形固定資産（償却資産）額最小値テキスト">
          <a:extLst>
            <a:ext uri="{FF2B5EF4-FFF2-40B4-BE49-F238E27FC236}">
              <a16:creationId xmlns:a16="http://schemas.microsoft.com/office/drawing/2014/main" id="{573B7F1C-D3F8-431B-8F50-2589C5F1B76E}"/>
            </a:ext>
          </a:extLst>
        </xdr:cNvPr>
        <xdr:cNvSpPr txBox="1"/>
      </xdr:nvSpPr>
      <xdr:spPr>
        <a:xfrm>
          <a:off x="19992975" y="68553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378" name="直線コネクタ 377">
          <a:extLst>
            <a:ext uri="{FF2B5EF4-FFF2-40B4-BE49-F238E27FC236}">
              <a16:creationId xmlns:a16="http://schemas.microsoft.com/office/drawing/2014/main" id="{D0B81141-E110-4334-A2C9-DD2536F9AEC9}"/>
            </a:ext>
          </a:extLst>
        </xdr:cNvPr>
        <xdr:cNvCxnSpPr/>
      </xdr:nvCxnSpPr>
      <xdr:spPr>
        <a:xfrm>
          <a:off x="19878675" y="6848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5319720C-0BA2-46A5-9D93-739CB8736AAA}"/>
            </a:ext>
          </a:extLst>
        </xdr:cNvPr>
        <xdr:cNvSpPr txBox="1"/>
      </xdr:nvSpPr>
      <xdr:spPr>
        <a:xfrm>
          <a:off x="19992975" y="52018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380" name="直線コネクタ 379">
          <a:extLst>
            <a:ext uri="{FF2B5EF4-FFF2-40B4-BE49-F238E27FC236}">
              <a16:creationId xmlns:a16="http://schemas.microsoft.com/office/drawing/2014/main" id="{21F2D2A8-53A7-46C4-A439-5559C605CEBD}"/>
            </a:ext>
          </a:extLst>
        </xdr:cNvPr>
        <xdr:cNvCxnSpPr/>
      </xdr:nvCxnSpPr>
      <xdr:spPr>
        <a:xfrm>
          <a:off x="19878675" y="54170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9F785E9E-DB15-47B8-A0EB-7814A2FEC09E}"/>
            </a:ext>
          </a:extLst>
        </xdr:cNvPr>
        <xdr:cNvSpPr txBox="1"/>
      </xdr:nvSpPr>
      <xdr:spPr>
        <a:xfrm>
          <a:off x="19992975" y="66092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382" name="フローチャート: 判断 381">
          <a:extLst>
            <a:ext uri="{FF2B5EF4-FFF2-40B4-BE49-F238E27FC236}">
              <a16:creationId xmlns:a16="http://schemas.microsoft.com/office/drawing/2014/main" id="{32DB11D1-BAEE-4785-B877-FA86186C371D}"/>
            </a:ext>
          </a:extLst>
        </xdr:cNvPr>
        <xdr:cNvSpPr/>
      </xdr:nvSpPr>
      <xdr:spPr>
        <a:xfrm>
          <a:off x="19897725" y="67451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383" name="フローチャート: 判断 382">
          <a:extLst>
            <a:ext uri="{FF2B5EF4-FFF2-40B4-BE49-F238E27FC236}">
              <a16:creationId xmlns:a16="http://schemas.microsoft.com/office/drawing/2014/main" id="{55BE48DE-C344-435B-91D6-B18BEC9554B8}"/>
            </a:ext>
          </a:extLst>
        </xdr:cNvPr>
        <xdr:cNvSpPr/>
      </xdr:nvSpPr>
      <xdr:spPr>
        <a:xfrm>
          <a:off x="19154775" y="677196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384" name="フローチャート: 判断 383">
          <a:extLst>
            <a:ext uri="{FF2B5EF4-FFF2-40B4-BE49-F238E27FC236}">
              <a16:creationId xmlns:a16="http://schemas.microsoft.com/office/drawing/2014/main" id="{26F0CF1F-3DD2-4A1E-9DD8-77507E49D645}"/>
            </a:ext>
          </a:extLst>
        </xdr:cNvPr>
        <xdr:cNvSpPr/>
      </xdr:nvSpPr>
      <xdr:spPr>
        <a:xfrm>
          <a:off x="18345150" y="677257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385" name="フローチャート: 判断 384">
          <a:extLst>
            <a:ext uri="{FF2B5EF4-FFF2-40B4-BE49-F238E27FC236}">
              <a16:creationId xmlns:a16="http://schemas.microsoft.com/office/drawing/2014/main" id="{F93636BA-A06E-43AE-A4D2-3079057AEE0A}"/>
            </a:ext>
          </a:extLst>
        </xdr:cNvPr>
        <xdr:cNvSpPr/>
      </xdr:nvSpPr>
      <xdr:spPr>
        <a:xfrm>
          <a:off x="17554575" y="67731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386" name="フローチャート: 判断 385">
          <a:extLst>
            <a:ext uri="{FF2B5EF4-FFF2-40B4-BE49-F238E27FC236}">
              <a16:creationId xmlns:a16="http://schemas.microsoft.com/office/drawing/2014/main" id="{67287E6D-77AC-4C4D-8F01-AEDD79481A4C}"/>
            </a:ext>
          </a:extLst>
        </xdr:cNvPr>
        <xdr:cNvSpPr/>
      </xdr:nvSpPr>
      <xdr:spPr>
        <a:xfrm>
          <a:off x="16754475" y="67811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BA8C086-61CF-46AC-9F30-8050B9BD793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BFD4F47-A20C-4EB0-8BA3-38D3F5BE946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C4D06C0A-22AE-45FD-AC3C-9EB8C0E0EDD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5D02B1C9-8D52-4800-8EA4-9F4A2B0B862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A5B27E27-8877-44C7-AB64-CE3C88D6A5F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148573</xdr:rowOff>
    </xdr:from>
    <xdr:to>
      <xdr:col>116</xdr:col>
      <xdr:colOff>114300</xdr:colOff>
      <xdr:row>42</xdr:row>
      <xdr:rowOff>78723</xdr:rowOff>
    </xdr:to>
    <xdr:sp macro="" textlink="">
      <xdr:nvSpPr>
        <xdr:cNvPr id="392" name="楕円 391">
          <a:extLst>
            <a:ext uri="{FF2B5EF4-FFF2-40B4-BE49-F238E27FC236}">
              <a16:creationId xmlns:a16="http://schemas.microsoft.com/office/drawing/2014/main" id="{F3974543-2D64-41BA-B04A-D7CDBA100941}"/>
            </a:ext>
          </a:extLst>
        </xdr:cNvPr>
        <xdr:cNvSpPr/>
      </xdr:nvSpPr>
      <xdr:spPr>
        <a:xfrm>
          <a:off x="19897725" y="67938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393" name="【一般廃棄物処理施設】&#10;一人当たり有形固定資産（償却資産）額該当値テキスト">
          <a:extLst>
            <a:ext uri="{FF2B5EF4-FFF2-40B4-BE49-F238E27FC236}">
              <a16:creationId xmlns:a16="http://schemas.microsoft.com/office/drawing/2014/main" id="{B0087493-FC09-4486-850F-2C706F91A652}"/>
            </a:ext>
          </a:extLst>
        </xdr:cNvPr>
        <xdr:cNvSpPr txBox="1"/>
      </xdr:nvSpPr>
      <xdr:spPr>
        <a:xfrm>
          <a:off x="19992975" y="672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148606</xdr:rowOff>
    </xdr:from>
    <xdr:to>
      <xdr:col>112</xdr:col>
      <xdr:colOff>38100</xdr:colOff>
      <xdr:row>42</xdr:row>
      <xdr:rowOff>78756</xdr:rowOff>
    </xdr:to>
    <xdr:sp macro="" textlink="">
      <xdr:nvSpPr>
        <xdr:cNvPr id="394" name="楕円 393">
          <a:extLst>
            <a:ext uri="{FF2B5EF4-FFF2-40B4-BE49-F238E27FC236}">
              <a16:creationId xmlns:a16="http://schemas.microsoft.com/office/drawing/2014/main" id="{959F9D1A-43C8-4D67-8645-2BBE37B7FAFC}"/>
            </a:ext>
          </a:extLst>
        </xdr:cNvPr>
        <xdr:cNvSpPr/>
      </xdr:nvSpPr>
      <xdr:spPr>
        <a:xfrm>
          <a:off x="19154775" y="67938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27923</xdr:rowOff>
    </xdr:from>
    <xdr:to>
      <xdr:col>116</xdr:col>
      <xdr:colOff>63500</xdr:colOff>
      <xdr:row>42</xdr:row>
      <xdr:rowOff>27956</xdr:rowOff>
    </xdr:to>
    <xdr:cxnSp macro="">
      <xdr:nvCxnSpPr>
        <xdr:cNvPr id="395" name="直線コネクタ 394">
          <a:extLst>
            <a:ext uri="{FF2B5EF4-FFF2-40B4-BE49-F238E27FC236}">
              <a16:creationId xmlns:a16="http://schemas.microsoft.com/office/drawing/2014/main" id="{973608C8-85C6-4D98-A72C-7F9473D966FA}"/>
            </a:ext>
          </a:extLst>
        </xdr:cNvPr>
        <xdr:cNvCxnSpPr/>
      </xdr:nvCxnSpPr>
      <xdr:spPr>
        <a:xfrm flipV="1">
          <a:off x="19202400" y="6841473"/>
          <a:ext cx="752475"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148635</xdr:rowOff>
    </xdr:from>
    <xdr:to>
      <xdr:col>107</xdr:col>
      <xdr:colOff>101600</xdr:colOff>
      <xdr:row>42</xdr:row>
      <xdr:rowOff>78785</xdr:rowOff>
    </xdr:to>
    <xdr:sp macro="" textlink="">
      <xdr:nvSpPr>
        <xdr:cNvPr id="396" name="楕円 395">
          <a:extLst>
            <a:ext uri="{FF2B5EF4-FFF2-40B4-BE49-F238E27FC236}">
              <a16:creationId xmlns:a16="http://schemas.microsoft.com/office/drawing/2014/main" id="{37E76C55-E60F-408F-A3FB-3A55DB68D009}"/>
            </a:ext>
          </a:extLst>
        </xdr:cNvPr>
        <xdr:cNvSpPr/>
      </xdr:nvSpPr>
      <xdr:spPr>
        <a:xfrm>
          <a:off x="18345150" y="6793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27956</xdr:rowOff>
    </xdr:from>
    <xdr:to>
      <xdr:col>111</xdr:col>
      <xdr:colOff>177800</xdr:colOff>
      <xdr:row>42</xdr:row>
      <xdr:rowOff>27985</xdr:rowOff>
    </xdr:to>
    <xdr:cxnSp macro="">
      <xdr:nvCxnSpPr>
        <xdr:cNvPr id="397" name="直線コネクタ 396">
          <a:extLst>
            <a:ext uri="{FF2B5EF4-FFF2-40B4-BE49-F238E27FC236}">
              <a16:creationId xmlns:a16="http://schemas.microsoft.com/office/drawing/2014/main" id="{37D718ED-FDDF-438A-8D16-A92C258FE77D}"/>
            </a:ext>
          </a:extLst>
        </xdr:cNvPr>
        <xdr:cNvCxnSpPr/>
      </xdr:nvCxnSpPr>
      <xdr:spPr>
        <a:xfrm flipV="1">
          <a:off x="18392775" y="6841506"/>
          <a:ext cx="809625" cy="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148694</xdr:rowOff>
    </xdr:from>
    <xdr:to>
      <xdr:col>102</xdr:col>
      <xdr:colOff>165100</xdr:colOff>
      <xdr:row>42</xdr:row>
      <xdr:rowOff>78844</xdr:rowOff>
    </xdr:to>
    <xdr:sp macro="" textlink="">
      <xdr:nvSpPr>
        <xdr:cNvPr id="398" name="楕円 397">
          <a:extLst>
            <a:ext uri="{FF2B5EF4-FFF2-40B4-BE49-F238E27FC236}">
              <a16:creationId xmlns:a16="http://schemas.microsoft.com/office/drawing/2014/main" id="{D19BF07A-A550-4625-9555-9DF5B282BD64}"/>
            </a:ext>
          </a:extLst>
        </xdr:cNvPr>
        <xdr:cNvSpPr/>
      </xdr:nvSpPr>
      <xdr:spPr>
        <a:xfrm>
          <a:off x="17554575" y="67939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27985</xdr:rowOff>
    </xdr:from>
    <xdr:to>
      <xdr:col>107</xdr:col>
      <xdr:colOff>50800</xdr:colOff>
      <xdr:row>42</xdr:row>
      <xdr:rowOff>28044</xdr:rowOff>
    </xdr:to>
    <xdr:cxnSp macro="">
      <xdr:nvCxnSpPr>
        <xdr:cNvPr id="399" name="直線コネクタ 398">
          <a:extLst>
            <a:ext uri="{FF2B5EF4-FFF2-40B4-BE49-F238E27FC236}">
              <a16:creationId xmlns:a16="http://schemas.microsoft.com/office/drawing/2014/main" id="{739EB7E7-4916-40CF-98A3-8A3CFDF92A95}"/>
            </a:ext>
          </a:extLst>
        </xdr:cNvPr>
        <xdr:cNvCxnSpPr/>
      </xdr:nvCxnSpPr>
      <xdr:spPr>
        <a:xfrm flipV="1">
          <a:off x="17602200" y="6841535"/>
          <a:ext cx="790575"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149447</xdr:rowOff>
    </xdr:from>
    <xdr:to>
      <xdr:col>98</xdr:col>
      <xdr:colOff>38100</xdr:colOff>
      <xdr:row>42</xdr:row>
      <xdr:rowOff>79597</xdr:rowOff>
    </xdr:to>
    <xdr:sp macro="" textlink="">
      <xdr:nvSpPr>
        <xdr:cNvPr id="400" name="楕円 399">
          <a:extLst>
            <a:ext uri="{FF2B5EF4-FFF2-40B4-BE49-F238E27FC236}">
              <a16:creationId xmlns:a16="http://schemas.microsoft.com/office/drawing/2014/main" id="{98FB1ADA-4510-4004-9B4F-47859F112FA3}"/>
            </a:ext>
          </a:extLst>
        </xdr:cNvPr>
        <xdr:cNvSpPr/>
      </xdr:nvSpPr>
      <xdr:spPr>
        <a:xfrm>
          <a:off x="16754475" y="67978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28044</xdr:rowOff>
    </xdr:from>
    <xdr:to>
      <xdr:col>102</xdr:col>
      <xdr:colOff>114300</xdr:colOff>
      <xdr:row>42</xdr:row>
      <xdr:rowOff>28797</xdr:rowOff>
    </xdr:to>
    <xdr:cxnSp macro="">
      <xdr:nvCxnSpPr>
        <xdr:cNvPr id="401" name="直線コネクタ 400">
          <a:extLst>
            <a:ext uri="{FF2B5EF4-FFF2-40B4-BE49-F238E27FC236}">
              <a16:creationId xmlns:a16="http://schemas.microsoft.com/office/drawing/2014/main" id="{52F5464D-673D-4E11-A28A-5188BEC8033E}"/>
            </a:ext>
          </a:extLst>
        </xdr:cNvPr>
        <xdr:cNvCxnSpPr/>
      </xdr:nvCxnSpPr>
      <xdr:spPr>
        <a:xfrm flipV="1">
          <a:off x="16802100" y="684159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D8D58D99-674E-44C6-9AA2-414ED81638EE}"/>
            </a:ext>
          </a:extLst>
        </xdr:cNvPr>
        <xdr:cNvSpPr txBox="1"/>
      </xdr:nvSpPr>
      <xdr:spPr>
        <a:xfrm>
          <a:off x="18915595" y="655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88910785-1713-48A0-B8B6-CA4DD5C33E85}"/>
            </a:ext>
          </a:extLst>
        </xdr:cNvPr>
        <xdr:cNvSpPr txBox="1"/>
      </xdr:nvSpPr>
      <xdr:spPr>
        <a:xfrm>
          <a:off x="18134545" y="656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A6CD5CC0-8DF3-4F32-9B3C-46902CE3AC30}"/>
            </a:ext>
          </a:extLst>
        </xdr:cNvPr>
        <xdr:cNvSpPr txBox="1"/>
      </xdr:nvSpPr>
      <xdr:spPr>
        <a:xfrm>
          <a:off x="17324920" y="6561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992A14B7-77E8-4EB2-8180-64E566030BFC}"/>
            </a:ext>
          </a:extLst>
        </xdr:cNvPr>
        <xdr:cNvSpPr txBox="1"/>
      </xdr:nvSpPr>
      <xdr:spPr>
        <a:xfrm>
          <a:off x="16524820" y="65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69883</xdr:rowOff>
    </xdr:from>
    <xdr:ext cx="534377" cy="259045"/>
    <xdr:sp macro="" textlink="">
      <xdr:nvSpPr>
        <xdr:cNvPr id="406" name="n_1mainValue【一般廃棄物処理施設】&#10;一人当たり有形固定資産（償却資産）額">
          <a:extLst>
            <a:ext uri="{FF2B5EF4-FFF2-40B4-BE49-F238E27FC236}">
              <a16:creationId xmlns:a16="http://schemas.microsoft.com/office/drawing/2014/main" id="{27BF92F2-F12C-4904-B204-37EBA9817C67}"/>
            </a:ext>
          </a:extLst>
        </xdr:cNvPr>
        <xdr:cNvSpPr txBox="1"/>
      </xdr:nvSpPr>
      <xdr:spPr>
        <a:xfrm>
          <a:off x="18944736" y="687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69912</xdr:rowOff>
    </xdr:from>
    <xdr:ext cx="534377" cy="259045"/>
    <xdr:sp macro="" textlink="">
      <xdr:nvSpPr>
        <xdr:cNvPr id="407" name="n_2mainValue【一般廃棄物処理施設】&#10;一人当たり有形固定資産（償却資産）額">
          <a:extLst>
            <a:ext uri="{FF2B5EF4-FFF2-40B4-BE49-F238E27FC236}">
              <a16:creationId xmlns:a16="http://schemas.microsoft.com/office/drawing/2014/main" id="{5CF0D242-D097-47C4-A079-812FA95EC2FD}"/>
            </a:ext>
          </a:extLst>
        </xdr:cNvPr>
        <xdr:cNvSpPr txBox="1"/>
      </xdr:nvSpPr>
      <xdr:spPr>
        <a:xfrm>
          <a:off x="18163686" y="687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69971</xdr:rowOff>
    </xdr:from>
    <xdr:ext cx="534377" cy="259045"/>
    <xdr:sp macro="" textlink="">
      <xdr:nvSpPr>
        <xdr:cNvPr id="408" name="n_3mainValue【一般廃棄物処理施設】&#10;一人当たり有形固定資産（償却資産）額">
          <a:extLst>
            <a:ext uri="{FF2B5EF4-FFF2-40B4-BE49-F238E27FC236}">
              <a16:creationId xmlns:a16="http://schemas.microsoft.com/office/drawing/2014/main" id="{6EDD2C3E-387E-44B4-A4A8-CD3B4463C2A8}"/>
            </a:ext>
          </a:extLst>
        </xdr:cNvPr>
        <xdr:cNvSpPr txBox="1"/>
      </xdr:nvSpPr>
      <xdr:spPr>
        <a:xfrm>
          <a:off x="17354061" y="68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70724</xdr:rowOff>
    </xdr:from>
    <xdr:ext cx="534377" cy="259045"/>
    <xdr:sp macro="" textlink="">
      <xdr:nvSpPr>
        <xdr:cNvPr id="409" name="n_4mainValue【一般廃棄物処理施設】&#10;一人当たり有形固定資産（償却資産）額">
          <a:extLst>
            <a:ext uri="{FF2B5EF4-FFF2-40B4-BE49-F238E27FC236}">
              <a16:creationId xmlns:a16="http://schemas.microsoft.com/office/drawing/2014/main" id="{351D25F6-A798-4B0C-B94B-55B4335213A5}"/>
            </a:ext>
          </a:extLst>
        </xdr:cNvPr>
        <xdr:cNvSpPr txBox="1"/>
      </xdr:nvSpPr>
      <xdr:spPr>
        <a:xfrm>
          <a:off x="16563486" y="687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147D6D35-58A5-4A76-B09B-FD38A8F22E0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C3F8E8B6-F009-4F0C-80A3-9AC1175515C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1A699A66-C718-47EB-B179-890EC96B22D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DAEE8AE8-424D-4621-9A7C-CA98DD74F94F}"/>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B7FB2434-B6F1-43AD-8397-A0356BAC943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D233C69A-D159-4182-8541-67A5AFDBE45B}"/>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D48DCB91-DC77-4B6B-9DC3-481EF798B3B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2843421C-FF7C-4749-B16D-558F4C91A44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5B3AA9C4-5807-454B-A82F-F314E5FA8CDA}"/>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1F582A21-6F78-4CBF-ACDF-2473BCFFC67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E2937D87-6CC1-428E-8EA9-6343FDEAAC5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0E34AD21-5E73-4CCB-AB5A-6566C600E12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4CFE85AF-D035-4D20-83BC-1ECB87B5F4AC}"/>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A728CCAB-D4D3-4DF6-93C9-850368559918}"/>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BBE2CD56-4FB0-4E5C-BD38-B2586E7B0941}"/>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07E2E634-D003-46CE-8484-F53C6F17C9B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756843A0-40AE-4EDC-95D3-3DB7AC4BBF8D}"/>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B6FA0189-161C-4B7A-98ED-A98DE3DBC744}"/>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4DCC89AD-3C6A-4460-B9BC-44E8792021D7}"/>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D3F99EF8-C736-4330-AF9C-290E5A7D36D0}"/>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7FEB081D-1EDD-4EF8-AEF4-8D79874A722E}"/>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50E6D51F-9B00-4BDD-A9F4-5AB298D995F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C44B9BBA-4EB7-4FDF-8BE5-781990F99BFC}"/>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12B3DE4B-C8CD-4030-ADB0-F163E540C0D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34" name="直線コネクタ 433">
          <a:extLst>
            <a:ext uri="{FF2B5EF4-FFF2-40B4-BE49-F238E27FC236}">
              <a16:creationId xmlns:a16="http://schemas.microsoft.com/office/drawing/2014/main" id="{3DFA5EB9-F506-4776-B982-C66B42A4A975}"/>
            </a:ext>
          </a:extLst>
        </xdr:cNvPr>
        <xdr:cNvCxnSpPr/>
      </xdr:nvCxnSpPr>
      <xdr:spPr>
        <a:xfrm flipV="1">
          <a:off x="14696439" y="8989695"/>
          <a:ext cx="0" cy="14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35" name="【保健センター・保健所】&#10;有形固定資産減価償却率最小値テキスト">
          <a:extLst>
            <a:ext uri="{FF2B5EF4-FFF2-40B4-BE49-F238E27FC236}">
              <a16:creationId xmlns:a16="http://schemas.microsoft.com/office/drawing/2014/main" id="{065E4749-1791-4154-8E12-BA8EC9DEE46B}"/>
            </a:ext>
          </a:extLst>
        </xdr:cNvPr>
        <xdr:cNvSpPr txBox="1"/>
      </xdr:nvSpPr>
      <xdr:spPr>
        <a:xfrm>
          <a:off x="14735175" y="10436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36" name="直線コネクタ 435">
          <a:extLst>
            <a:ext uri="{FF2B5EF4-FFF2-40B4-BE49-F238E27FC236}">
              <a16:creationId xmlns:a16="http://schemas.microsoft.com/office/drawing/2014/main" id="{78E61D26-480A-450C-A923-F737635CD084}"/>
            </a:ext>
          </a:extLst>
        </xdr:cNvPr>
        <xdr:cNvCxnSpPr/>
      </xdr:nvCxnSpPr>
      <xdr:spPr>
        <a:xfrm>
          <a:off x="14611350" y="10438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9F03C6F2-4B9C-434C-AF3B-A8395EEABB40}"/>
            </a:ext>
          </a:extLst>
        </xdr:cNvPr>
        <xdr:cNvSpPr txBox="1"/>
      </xdr:nvSpPr>
      <xdr:spPr>
        <a:xfrm>
          <a:off x="14735175" y="877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38" name="直線コネクタ 437">
          <a:extLst>
            <a:ext uri="{FF2B5EF4-FFF2-40B4-BE49-F238E27FC236}">
              <a16:creationId xmlns:a16="http://schemas.microsoft.com/office/drawing/2014/main" id="{A31DDA8F-1E42-4B76-BAD3-12A91161CAED}"/>
            </a:ext>
          </a:extLst>
        </xdr:cNvPr>
        <xdr:cNvCxnSpPr/>
      </xdr:nvCxnSpPr>
      <xdr:spPr>
        <a:xfrm>
          <a:off x="14611350" y="89896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2208A805-6702-448B-8C26-9D6C490FCC34}"/>
            </a:ext>
          </a:extLst>
        </xdr:cNvPr>
        <xdr:cNvSpPr txBox="1"/>
      </xdr:nvSpPr>
      <xdr:spPr>
        <a:xfrm>
          <a:off x="14735175" y="9431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40" name="フローチャート: 判断 439">
          <a:extLst>
            <a:ext uri="{FF2B5EF4-FFF2-40B4-BE49-F238E27FC236}">
              <a16:creationId xmlns:a16="http://schemas.microsoft.com/office/drawing/2014/main" id="{96DBBA12-543C-4DFB-8AA1-6A7440A045C1}"/>
            </a:ext>
          </a:extLst>
        </xdr:cNvPr>
        <xdr:cNvSpPr/>
      </xdr:nvSpPr>
      <xdr:spPr>
        <a:xfrm>
          <a:off x="14649450"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41" name="フローチャート: 判断 440">
          <a:extLst>
            <a:ext uri="{FF2B5EF4-FFF2-40B4-BE49-F238E27FC236}">
              <a16:creationId xmlns:a16="http://schemas.microsoft.com/office/drawing/2014/main" id="{CE9F4945-6AA6-4B27-BB94-E6145E111207}"/>
            </a:ext>
          </a:extLst>
        </xdr:cNvPr>
        <xdr:cNvSpPr/>
      </xdr:nvSpPr>
      <xdr:spPr>
        <a:xfrm>
          <a:off x="13887450" y="95459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42" name="フローチャート: 判断 441">
          <a:extLst>
            <a:ext uri="{FF2B5EF4-FFF2-40B4-BE49-F238E27FC236}">
              <a16:creationId xmlns:a16="http://schemas.microsoft.com/office/drawing/2014/main" id="{06D58FED-C0D2-4C5D-B77A-7E8A9BF21A18}"/>
            </a:ext>
          </a:extLst>
        </xdr:cNvPr>
        <xdr:cNvSpPr/>
      </xdr:nvSpPr>
      <xdr:spPr>
        <a:xfrm>
          <a:off x="13096875" y="955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43" name="フローチャート: 判断 442">
          <a:extLst>
            <a:ext uri="{FF2B5EF4-FFF2-40B4-BE49-F238E27FC236}">
              <a16:creationId xmlns:a16="http://schemas.microsoft.com/office/drawing/2014/main" id="{121F8948-EA84-42BF-9920-8C416524E4B7}"/>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44" name="フローチャート: 判断 443">
          <a:extLst>
            <a:ext uri="{FF2B5EF4-FFF2-40B4-BE49-F238E27FC236}">
              <a16:creationId xmlns:a16="http://schemas.microsoft.com/office/drawing/2014/main" id="{500F3AAD-B4A4-4FAC-95E3-E587CFB561FA}"/>
            </a:ext>
          </a:extLst>
        </xdr:cNvPr>
        <xdr:cNvSpPr/>
      </xdr:nvSpPr>
      <xdr:spPr>
        <a:xfrm>
          <a:off x="11487150" y="94418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D3A0001C-F2F5-4608-A3E0-EF5EC6AB439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6D3BE5F-B30C-4E79-94E0-6D1F0C00D71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744C8D6-F257-45DF-ABA2-31FE1767EC49}"/>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4E4C7A6B-A10C-46A8-A289-26C6BAC4127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D768815-BFF9-42DC-992A-F8916C92ECEF}"/>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50" name="楕円 449">
          <a:extLst>
            <a:ext uri="{FF2B5EF4-FFF2-40B4-BE49-F238E27FC236}">
              <a16:creationId xmlns:a16="http://schemas.microsoft.com/office/drawing/2014/main" id="{EE6AC4EB-39D0-4727-B1DB-62455D47761E}"/>
            </a:ext>
          </a:extLst>
        </xdr:cNvPr>
        <xdr:cNvSpPr/>
      </xdr:nvSpPr>
      <xdr:spPr>
        <a:xfrm>
          <a:off x="14649450" y="98380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91457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1D795A1C-5AF3-41A5-B974-7B10D235A5C6}"/>
            </a:ext>
          </a:extLst>
        </xdr:cNvPr>
        <xdr:cNvSpPr txBox="1"/>
      </xdr:nvSpPr>
      <xdr:spPr>
        <a:xfrm>
          <a:off x="14735175"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92075</xdr:rowOff>
    </xdr:from>
    <xdr:to>
      <xdr:col>81</xdr:col>
      <xdr:colOff>101600</xdr:colOff>
      <xdr:row>61</xdr:row>
      <xdr:rowOff>22225</xdr:rowOff>
    </xdr:to>
    <xdr:sp macro="" textlink="">
      <xdr:nvSpPr>
        <xdr:cNvPr id="452" name="楕円 451">
          <a:extLst>
            <a:ext uri="{FF2B5EF4-FFF2-40B4-BE49-F238E27FC236}">
              <a16:creationId xmlns:a16="http://schemas.microsoft.com/office/drawing/2014/main" id="{1492F3FA-AEDE-4602-958A-63A5124BA129}"/>
            </a:ext>
          </a:extLst>
        </xdr:cNvPr>
        <xdr:cNvSpPr/>
      </xdr:nvSpPr>
      <xdr:spPr>
        <a:xfrm>
          <a:off x="13887450" y="98171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142875</xdr:rowOff>
    </xdr:from>
    <xdr:to>
      <xdr:col>85</xdr:col>
      <xdr:colOff>127000</xdr:colOff>
      <xdr:row>60</xdr:row>
      <xdr:rowOff>163830</xdr:rowOff>
    </xdr:to>
    <xdr:cxnSp macro="">
      <xdr:nvCxnSpPr>
        <xdr:cNvPr id="453" name="直線コネクタ 452">
          <a:extLst>
            <a:ext uri="{FF2B5EF4-FFF2-40B4-BE49-F238E27FC236}">
              <a16:creationId xmlns:a16="http://schemas.microsoft.com/office/drawing/2014/main" id="{F45939A1-647D-45BA-8CE4-3C840ADCE182}"/>
            </a:ext>
          </a:extLst>
        </xdr:cNvPr>
        <xdr:cNvCxnSpPr/>
      </xdr:nvCxnSpPr>
      <xdr:spPr>
        <a:xfrm>
          <a:off x="13935075" y="9864725"/>
          <a:ext cx="762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88265</xdr:rowOff>
    </xdr:from>
    <xdr:to>
      <xdr:col>76</xdr:col>
      <xdr:colOff>165100</xdr:colOff>
      <xdr:row>61</xdr:row>
      <xdr:rowOff>18415</xdr:rowOff>
    </xdr:to>
    <xdr:sp macro="" textlink="">
      <xdr:nvSpPr>
        <xdr:cNvPr id="454" name="楕円 453">
          <a:extLst>
            <a:ext uri="{FF2B5EF4-FFF2-40B4-BE49-F238E27FC236}">
              <a16:creationId xmlns:a16="http://schemas.microsoft.com/office/drawing/2014/main" id="{9E11C0CF-37E0-4865-B00F-E8FF24BAD78E}"/>
            </a:ext>
          </a:extLst>
        </xdr:cNvPr>
        <xdr:cNvSpPr/>
      </xdr:nvSpPr>
      <xdr:spPr>
        <a:xfrm>
          <a:off x="13096875" y="98101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139065</xdr:rowOff>
    </xdr:from>
    <xdr:to>
      <xdr:col>81</xdr:col>
      <xdr:colOff>50800</xdr:colOff>
      <xdr:row>60</xdr:row>
      <xdr:rowOff>142875</xdr:rowOff>
    </xdr:to>
    <xdr:cxnSp macro="">
      <xdr:nvCxnSpPr>
        <xdr:cNvPr id="455" name="直線コネクタ 454">
          <a:extLst>
            <a:ext uri="{FF2B5EF4-FFF2-40B4-BE49-F238E27FC236}">
              <a16:creationId xmlns:a16="http://schemas.microsoft.com/office/drawing/2014/main" id="{C9E920E0-8B32-4ACC-86CE-77AFBE8FC1F1}"/>
            </a:ext>
          </a:extLst>
        </xdr:cNvPr>
        <xdr:cNvCxnSpPr/>
      </xdr:nvCxnSpPr>
      <xdr:spPr>
        <a:xfrm>
          <a:off x="13144500" y="986726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56" name="楕円 455">
          <a:extLst>
            <a:ext uri="{FF2B5EF4-FFF2-40B4-BE49-F238E27FC236}">
              <a16:creationId xmlns:a16="http://schemas.microsoft.com/office/drawing/2014/main" id="{C74A7840-BCD1-45D7-911B-1D2AE7199F08}"/>
            </a:ext>
          </a:extLst>
        </xdr:cNvPr>
        <xdr:cNvSpPr/>
      </xdr:nvSpPr>
      <xdr:spPr>
        <a:xfrm>
          <a:off x="12296775" y="97847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110490</xdr:rowOff>
    </xdr:from>
    <xdr:to>
      <xdr:col>76</xdr:col>
      <xdr:colOff>114300</xdr:colOff>
      <xdr:row>60</xdr:row>
      <xdr:rowOff>139065</xdr:rowOff>
    </xdr:to>
    <xdr:cxnSp macro="">
      <xdr:nvCxnSpPr>
        <xdr:cNvPr id="457" name="直線コネクタ 456">
          <a:extLst>
            <a:ext uri="{FF2B5EF4-FFF2-40B4-BE49-F238E27FC236}">
              <a16:creationId xmlns:a16="http://schemas.microsoft.com/office/drawing/2014/main" id="{1CD77477-98D7-4C87-8124-B460DC2210C5}"/>
            </a:ext>
          </a:extLst>
        </xdr:cNvPr>
        <xdr:cNvCxnSpPr/>
      </xdr:nvCxnSpPr>
      <xdr:spPr>
        <a:xfrm>
          <a:off x="12344400" y="9832340"/>
          <a:ext cx="800100"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40640</xdr:rowOff>
    </xdr:from>
    <xdr:to>
      <xdr:col>67</xdr:col>
      <xdr:colOff>101600</xdr:colOff>
      <xdr:row>60</xdr:row>
      <xdr:rowOff>142240</xdr:rowOff>
    </xdr:to>
    <xdr:sp macro="" textlink="">
      <xdr:nvSpPr>
        <xdr:cNvPr id="458" name="楕円 457">
          <a:extLst>
            <a:ext uri="{FF2B5EF4-FFF2-40B4-BE49-F238E27FC236}">
              <a16:creationId xmlns:a16="http://schemas.microsoft.com/office/drawing/2014/main" id="{F261B0D5-9C4F-47E6-9BEC-6D098EFFA3DB}"/>
            </a:ext>
          </a:extLst>
        </xdr:cNvPr>
        <xdr:cNvSpPr/>
      </xdr:nvSpPr>
      <xdr:spPr>
        <a:xfrm>
          <a:off x="11487150" y="97656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91440</xdr:rowOff>
    </xdr:from>
    <xdr:to>
      <xdr:col>71</xdr:col>
      <xdr:colOff>177800</xdr:colOff>
      <xdr:row>60</xdr:row>
      <xdr:rowOff>110490</xdr:rowOff>
    </xdr:to>
    <xdr:cxnSp macro="">
      <xdr:nvCxnSpPr>
        <xdr:cNvPr id="459" name="直線コネクタ 458">
          <a:extLst>
            <a:ext uri="{FF2B5EF4-FFF2-40B4-BE49-F238E27FC236}">
              <a16:creationId xmlns:a16="http://schemas.microsoft.com/office/drawing/2014/main" id="{21AF9AF4-CB73-4BE2-BB2E-C8FF649C7445}"/>
            </a:ext>
          </a:extLst>
        </xdr:cNvPr>
        <xdr:cNvCxnSpPr/>
      </xdr:nvCxnSpPr>
      <xdr:spPr>
        <a:xfrm>
          <a:off x="11534775" y="9813290"/>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8E0AC320-035D-4D72-BE99-5E2FAC14EAD3}"/>
            </a:ext>
          </a:extLst>
        </xdr:cNvPr>
        <xdr:cNvSpPr txBox="1"/>
      </xdr:nvSpPr>
      <xdr:spPr>
        <a:xfrm>
          <a:off x="13745219" y="932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6FA6E9B4-215E-4E1C-9B00-CDCB9DEFE733}"/>
            </a:ext>
          </a:extLst>
        </xdr:cNvPr>
        <xdr:cNvSpPr txBox="1"/>
      </xdr:nvSpPr>
      <xdr:spPr>
        <a:xfrm>
          <a:off x="12964169"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96D50C8B-FD09-4DDC-9DF6-A1E31C5AED2B}"/>
            </a:ext>
          </a:extLst>
        </xdr:cNvPr>
        <xdr:cNvSpPr txBox="1"/>
      </xdr:nvSpPr>
      <xdr:spPr>
        <a:xfrm>
          <a:off x="12164069"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F3D2EBCC-FE1D-4082-89DF-BE182837B430}"/>
            </a:ext>
          </a:extLst>
        </xdr:cNvPr>
        <xdr:cNvSpPr txBox="1"/>
      </xdr:nvSpPr>
      <xdr:spPr>
        <a:xfrm>
          <a:off x="11354444"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13352</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DF934089-7A9D-4E93-B883-DDE4AD6A5AC5}"/>
            </a:ext>
          </a:extLst>
        </xdr:cNvPr>
        <xdr:cNvSpPr txBox="1"/>
      </xdr:nvSpPr>
      <xdr:spPr>
        <a:xfrm>
          <a:off x="13745219"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664AD6D2-7B4A-42AC-B149-04DEC6A5EF61}"/>
            </a:ext>
          </a:extLst>
        </xdr:cNvPr>
        <xdr:cNvSpPr txBox="1"/>
      </xdr:nvSpPr>
      <xdr:spPr>
        <a:xfrm>
          <a:off x="12964169"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2F7C2585-FF91-42E7-8B25-DCE3CE9948D5}"/>
            </a:ext>
          </a:extLst>
        </xdr:cNvPr>
        <xdr:cNvSpPr txBox="1"/>
      </xdr:nvSpPr>
      <xdr:spPr>
        <a:xfrm>
          <a:off x="12164069" y="9877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133367</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6585E014-6BAA-4A88-B5E5-7BA3F3D905F0}"/>
            </a:ext>
          </a:extLst>
        </xdr:cNvPr>
        <xdr:cNvSpPr txBox="1"/>
      </xdr:nvSpPr>
      <xdr:spPr>
        <a:xfrm>
          <a:off x="11354444" y="985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924AED86-E7BE-4196-80E5-FD4BD4E3191D}"/>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5BB4B6E4-0B2A-4F0E-B359-D013A516D79A}"/>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3F24BAB5-A75D-47C0-B301-82DC4B8405A7}"/>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8E3348E9-4EC2-412C-83FE-E3AC2A0B84C4}"/>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7DBA6A92-2D4E-4979-BAE4-63748A7F4FB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114B3F80-B152-433D-A2C2-7F94DFC70F9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839BDE02-CD72-4520-AB7D-139F555609F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A693C144-7F53-4945-A86C-B7913055036A}"/>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2782975E-CEAC-4E83-81AC-DF25A9B2F12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8CE28BA1-F5BC-496E-90D2-C7D79D01033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8" name="直線コネクタ 477">
          <a:extLst>
            <a:ext uri="{FF2B5EF4-FFF2-40B4-BE49-F238E27FC236}">
              <a16:creationId xmlns:a16="http://schemas.microsoft.com/office/drawing/2014/main" id="{878F5143-4B5F-4B3B-B2AB-846975DAF46A}"/>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9" name="テキスト ボックス 478">
          <a:extLst>
            <a:ext uri="{FF2B5EF4-FFF2-40B4-BE49-F238E27FC236}">
              <a16:creationId xmlns:a16="http://schemas.microsoft.com/office/drawing/2014/main" id="{C4DDA6E7-C382-4034-A573-245838198CE3}"/>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0" name="直線コネクタ 479">
          <a:extLst>
            <a:ext uri="{FF2B5EF4-FFF2-40B4-BE49-F238E27FC236}">
              <a16:creationId xmlns:a16="http://schemas.microsoft.com/office/drawing/2014/main" id="{D1E97FC7-135E-4DBD-A7A6-600B48EAE12F}"/>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1" name="テキスト ボックス 480">
          <a:extLst>
            <a:ext uri="{FF2B5EF4-FFF2-40B4-BE49-F238E27FC236}">
              <a16:creationId xmlns:a16="http://schemas.microsoft.com/office/drawing/2014/main" id="{8E0D793C-BF82-484A-B6CF-B68D5C730DC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2" name="直線コネクタ 481">
          <a:extLst>
            <a:ext uri="{FF2B5EF4-FFF2-40B4-BE49-F238E27FC236}">
              <a16:creationId xmlns:a16="http://schemas.microsoft.com/office/drawing/2014/main" id="{67F15E81-A928-4D70-96FB-CC275A568F49}"/>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3" name="テキスト ボックス 482">
          <a:extLst>
            <a:ext uri="{FF2B5EF4-FFF2-40B4-BE49-F238E27FC236}">
              <a16:creationId xmlns:a16="http://schemas.microsoft.com/office/drawing/2014/main" id="{B7CD845A-325A-4E2A-BFAB-0845F858C75E}"/>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4" name="直線コネクタ 483">
          <a:extLst>
            <a:ext uri="{FF2B5EF4-FFF2-40B4-BE49-F238E27FC236}">
              <a16:creationId xmlns:a16="http://schemas.microsoft.com/office/drawing/2014/main" id="{F59E7A06-7224-472E-9203-E377FAD54D7D}"/>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5" name="テキスト ボックス 484">
          <a:extLst>
            <a:ext uri="{FF2B5EF4-FFF2-40B4-BE49-F238E27FC236}">
              <a16:creationId xmlns:a16="http://schemas.microsoft.com/office/drawing/2014/main" id="{3CBA8A22-0F77-4193-AB67-CAE5FF9C4E79}"/>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6" name="直線コネクタ 485">
          <a:extLst>
            <a:ext uri="{FF2B5EF4-FFF2-40B4-BE49-F238E27FC236}">
              <a16:creationId xmlns:a16="http://schemas.microsoft.com/office/drawing/2014/main" id="{0C6E316C-8B63-4285-AA27-190CCBC81F10}"/>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7" name="テキスト ボックス 486">
          <a:extLst>
            <a:ext uri="{FF2B5EF4-FFF2-40B4-BE49-F238E27FC236}">
              <a16:creationId xmlns:a16="http://schemas.microsoft.com/office/drawing/2014/main" id="{336AB753-65F9-4DC0-83C9-7580AA47E264}"/>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F5BB1E2C-293F-4F3E-B01B-E0FD8D78CEF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0694B034-D647-4886-A6D2-67BE1E3FB5D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保健センター・保健所】&#10;一人当たり面積グラフ枠">
          <a:extLst>
            <a:ext uri="{FF2B5EF4-FFF2-40B4-BE49-F238E27FC236}">
              <a16:creationId xmlns:a16="http://schemas.microsoft.com/office/drawing/2014/main" id="{ACAE3780-FD36-45BE-A202-64D69C0CE5BC}"/>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491" name="直線コネクタ 490">
          <a:extLst>
            <a:ext uri="{FF2B5EF4-FFF2-40B4-BE49-F238E27FC236}">
              <a16:creationId xmlns:a16="http://schemas.microsoft.com/office/drawing/2014/main" id="{EEFCC837-67BF-453D-9936-892E5A898D88}"/>
            </a:ext>
          </a:extLst>
        </xdr:cNvPr>
        <xdr:cNvCxnSpPr/>
      </xdr:nvCxnSpPr>
      <xdr:spPr>
        <a:xfrm flipV="1">
          <a:off x="19954239" y="9077325"/>
          <a:ext cx="0" cy="1350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492" name="【保健センター・保健所】&#10;一人当たり面積最小値テキスト">
          <a:extLst>
            <a:ext uri="{FF2B5EF4-FFF2-40B4-BE49-F238E27FC236}">
              <a16:creationId xmlns:a16="http://schemas.microsoft.com/office/drawing/2014/main" id="{30AFD12E-646E-4468-B464-7FD4F64103C3}"/>
            </a:ext>
          </a:extLst>
        </xdr:cNvPr>
        <xdr:cNvSpPr txBox="1"/>
      </xdr:nvSpPr>
      <xdr:spPr>
        <a:xfrm>
          <a:off x="19992975" y="1043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493" name="直線コネクタ 492">
          <a:extLst>
            <a:ext uri="{FF2B5EF4-FFF2-40B4-BE49-F238E27FC236}">
              <a16:creationId xmlns:a16="http://schemas.microsoft.com/office/drawing/2014/main" id="{1D6B934A-DCA9-4167-9087-FB79A2D31FBA}"/>
            </a:ext>
          </a:extLst>
        </xdr:cNvPr>
        <xdr:cNvCxnSpPr/>
      </xdr:nvCxnSpPr>
      <xdr:spPr>
        <a:xfrm>
          <a:off x="19878675" y="104273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494" name="【保健センター・保健所】&#10;一人当たり面積最大値テキスト">
          <a:extLst>
            <a:ext uri="{FF2B5EF4-FFF2-40B4-BE49-F238E27FC236}">
              <a16:creationId xmlns:a16="http://schemas.microsoft.com/office/drawing/2014/main" id="{084F953E-36B8-4543-B96F-EC26F79CC3BA}"/>
            </a:ext>
          </a:extLst>
        </xdr:cNvPr>
        <xdr:cNvSpPr txBox="1"/>
      </xdr:nvSpPr>
      <xdr:spPr>
        <a:xfrm>
          <a:off x="19992975" y="886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495" name="直線コネクタ 494">
          <a:extLst>
            <a:ext uri="{FF2B5EF4-FFF2-40B4-BE49-F238E27FC236}">
              <a16:creationId xmlns:a16="http://schemas.microsoft.com/office/drawing/2014/main" id="{50A71C0D-55F7-4537-B808-1914A28482A1}"/>
            </a:ext>
          </a:extLst>
        </xdr:cNvPr>
        <xdr:cNvCxnSpPr/>
      </xdr:nvCxnSpPr>
      <xdr:spPr>
        <a:xfrm>
          <a:off x="19878675" y="90773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496" name="【保健センター・保健所】&#10;一人当たり面積平均値テキスト">
          <a:extLst>
            <a:ext uri="{FF2B5EF4-FFF2-40B4-BE49-F238E27FC236}">
              <a16:creationId xmlns:a16="http://schemas.microsoft.com/office/drawing/2014/main" id="{E09B272C-76AD-4879-A47E-3A132502425F}"/>
            </a:ext>
          </a:extLst>
        </xdr:cNvPr>
        <xdr:cNvSpPr txBox="1"/>
      </xdr:nvSpPr>
      <xdr:spPr>
        <a:xfrm>
          <a:off x="19992975" y="9954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97" name="フローチャート: 判断 496">
          <a:extLst>
            <a:ext uri="{FF2B5EF4-FFF2-40B4-BE49-F238E27FC236}">
              <a16:creationId xmlns:a16="http://schemas.microsoft.com/office/drawing/2014/main" id="{E2A5BCC2-B116-4D53-93CD-6F3D1C228FC5}"/>
            </a:ext>
          </a:extLst>
        </xdr:cNvPr>
        <xdr:cNvSpPr/>
      </xdr:nvSpPr>
      <xdr:spPr>
        <a:xfrm>
          <a:off x="19897725" y="100939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98" name="フローチャート: 判断 497">
          <a:extLst>
            <a:ext uri="{FF2B5EF4-FFF2-40B4-BE49-F238E27FC236}">
              <a16:creationId xmlns:a16="http://schemas.microsoft.com/office/drawing/2014/main" id="{60EB48C2-D33B-4AB3-9AF4-9681CC9345E9}"/>
            </a:ext>
          </a:extLst>
        </xdr:cNvPr>
        <xdr:cNvSpPr/>
      </xdr:nvSpPr>
      <xdr:spPr>
        <a:xfrm>
          <a:off x="19154775" y="100952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99" name="フローチャート: 判断 498">
          <a:extLst>
            <a:ext uri="{FF2B5EF4-FFF2-40B4-BE49-F238E27FC236}">
              <a16:creationId xmlns:a16="http://schemas.microsoft.com/office/drawing/2014/main" id="{2E4BC3A6-7B7F-4E77-9B65-EBBE094EC1AC}"/>
            </a:ext>
          </a:extLst>
        </xdr:cNvPr>
        <xdr:cNvSpPr/>
      </xdr:nvSpPr>
      <xdr:spPr>
        <a:xfrm>
          <a:off x="18345150" y="10125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00" name="フローチャート: 判断 499">
          <a:extLst>
            <a:ext uri="{FF2B5EF4-FFF2-40B4-BE49-F238E27FC236}">
              <a16:creationId xmlns:a16="http://schemas.microsoft.com/office/drawing/2014/main" id="{7B5C8700-8050-46F0-841D-29CB2355AAF6}"/>
            </a:ext>
          </a:extLst>
        </xdr:cNvPr>
        <xdr:cNvSpPr/>
      </xdr:nvSpPr>
      <xdr:spPr>
        <a:xfrm>
          <a:off x="17554575" y="1013714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01" name="フローチャート: 判断 500">
          <a:extLst>
            <a:ext uri="{FF2B5EF4-FFF2-40B4-BE49-F238E27FC236}">
              <a16:creationId xmlns:a16="http://schemas.microsoft.com/office/drawing/2014/main" id="{223F847C-5279-4BBC-9803-12E4D04948A9}"/>
            </a:ext>
          </a:extLst>
        </xdr:cNvPr>
        <xdr:cNvSpPr/>
      </xdr:nvSpPr>
      <xdr:spPr>
        <a:xfrm>
          <a:off x="16754475" y="100514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D89639C-3B93-4C4B-9D68-DB362E7C243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E898AC79-5D5C-478E-B4F5-B0C673828A3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2F60200-FB1E-4F66-8109-C3E2F13BAA2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F96A154-E904-45AA-B90B-EB0806EEEEA8}"/>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06A371C-327C-4AFD-A5AB-6DDCDD44040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142240</xdr:rowOff>
    </xdr:from>
    <xdr:to>
      <xdr:col>116</xdr:col>
      <xdr:colOff>114300</xdr:colOff>
      <xdr:row>64</xdr:row>
      <xdr:rowOff>72390</xdr:rowOff>
    </xdr:to>
    <xdr:sp macro="" textlink="">
      <xdr:nvSpPr>
        <xdr:cNvPr id="507" name="楕円 506">
          <a:extLst>
            <a:ext uri="{FF2B5EF4-FFF2-40B4-BE49-F238E27FC236}">
              <a16:creationId xmlns:a16="http://schemas.microsoft.com/office/drawing/2014/main" id="{0D8024F4-24A1-46C1-9E2B-08F62169FB43}"/>
            </a:ext>
          </a:extLst>
        </xdr:cNvPr>
        <xdr:cNvSpPr/>
      </xdr:nvSpPr>
      <xdr:spPr>
        <a:xfrm>
          <a:off x="19897725" y="103562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57167</xdr:rowOff>
    </xdr:from>
    <xdr:ext cx="469744" cy="259045"/>
    <xdr:sp macro="" textlink="">
      <xdr:nvSpPr>
        <xdr:cNvPr id="508" name="【保健センター・保健所】&#10;一人当たり面積該当値テキスト">
          <a:extLst>
            <a:ext uri="{FF2B5EF4-FFF2-40B4-BE49-F238E27FC236}">
              <a16:creationId xmlns:a16="http://schemas.microsoft.com/office/drawing/2014/main" id="{B1A8A7EC-71C7-4C5A-A970-3320A5C0CF1F}"/>
            </a:ext>
          </a:extLst>
        </xdr:cNvPr>
        <xdr:cNvSpPr txBox="1"/>
      </xdr:nvSpPr>
      <xdr:spPr>
        <a:xfrm>
          <a:off x="19992975" y="1026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142240</xdr:rowOff>
    </xdr:from>
    <xdr:to>
      <xdr:col>112</xdr:col>
      <xdr:colOff>38100</xdr:colOff>
      <xdr:row>64</xdr:row>
      <xdr:rowOff>72390</xdr:rowOff>
    </xdr:to>
    <xdr:sp macro="" textlink="">
      <xdr:nvSpPr>
        <xdr:cNvPr id="509" name="楕円 508">
          <a:extLst>
            <a:ext uri="{FF2B5EF4-FFF2-40B4-BE49-F238E27FC236}">
              <a16:creationId xmlns:a16="http://schemas.microsoft.com/office/drawing/2014/main" id="{49182D82-FAC7-47EF-B4A3-2E063CDC48DC}"/>
            </a:ext>
          </a:extLst>
        </xdr:cNvPr>
        <xdr:cNvSpPr/>
      </xdr:nvSpPr>
      <xdr:spPr>
        <a:xfrm>
          <a:off x="19154775" y="1035621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21590</xdr:rowOff>
    </xdr:from>
    <xdr:to>
      <xdr:col>116</xdr:col>
      <xdr:colOff>63500</xdr:colOff>
      <xdr:row>64</xdr:row>
      <xdr:rowOff>21590</xdr:rowOff>
    </xdr:to>
    <xdr:cxnSp macro="">
      <xdr:nvCxnSpPr>
        <xdr:cNvPr id="510" name="直線コネクタ 509">
          <a:extLst>
            <a:ext uri="{FF2B5EF4-FFF2-40B4-BE49-F238E27FC236}">
              <a16:creationId xmlns:a16="http://schemas.microsoft.com/office/drawing/2014/main" id="{0BC90961-66D7-47B7-A684-1DFF1335A170}"/>
            </a:ext>
          </a:extLst>
        </xdr:cNvPr>
        <xdr:cNvCxnSpPr/>
      </xdr:nvCxnSpPr>
      <xdr:spPr>
        <a:xfrm>
          <a:off x="19202400" y="1039431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142240</xdr:rowOff>
    </xdr:from>
    <xdr:to>
      <xdr:col>107</xdr:col>
      <xdr:colOff>101600</xdr:colOff>
      <xdr:row>64</xdr:row>
      <xdr:rowOff>72390</xdr:rowOff>
    </xdr:to>
    <xdr:sp macro="" textlink="">
      <xdr:nvSpPr>
        <xdr:cNvPr id="511" name="楕円 510">
          <a:extLst>
            <a:ext uri="{FF2B5EF4-FFF2-40B4-BE49-F238E27FC236}">
              <a16:creationId xmlns:a16="http://schemas.microsoft.com/office/drawing/2014/main" id="{5AA46A0C-5A6E-4B19-B52C-E3C982310AA2}"/>
            </a:ext>
          </a:extLst>
        </xdr:cNvPr>
        <xdr:cNvSpPr/>
      </xdr:nvSpPr>
      <xdr:spPr>
        <a:xfrm>
          <a:off x="18345150" y="1035621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21590</xdr:rowOff>
    </xdr:from>
    <xdr:to>
      <xdr:col>111</xdr:col>
      <xdr:colOff>177800</xdr:colOff>
      <xdr:row>64</xdr:row>
      <xdr:rowOff>21590</xdr:rowOff>
    </xdr:to>
    <xdr:cxnSp macro="">
      <xdr:nvCxnSpPr>
        <xdr:cNvPr id="512" name="直線コネクタ 511">
          <a:extLst>
            <a:ext uri="{FF2B5EF4-FFF2-40B4-BE49-F238E27FC236}">
              <a16:creationId xmlns:a16="http://schemas.microsoft.com/office/drawing/2014/main" id="{D6BACA6A-5A5D-4066-87D0-889CC5AE884D}"/>
            </a:ext>
          </a:extLst>
        </xdr:cNvPr>
        <xdr:cNvCxnSpPr/>
      </xdr:nvCxnSpPr>
      <xdr:spPr>
        <a:xfrm>
          <a:off x="18392775" y="1039431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142240</xdr:rowOff>
    </xdr:from>
    <xdr:to>
      <xdr:col>102</xdr:col>
      <xdr:colOff>165100</xdr:colOff>
      <xdr:row>64</xdr:row>
      <xdr:rowOff>72390</xdr:rowOff>
    </xdr:to>
    <xdr:sp macro="" textlink="">
      <xdr:nvSpPr>
        <xdr:cNvPr id="513" name="楕円 512">
          <a:extLst>
            <a:ext uri="{FF2B5EF4-FFF2-40B4-BE49-F238E27FC236}">
              <a16:creationId xmlns:a16="http://schemas.microsoft.com/office/drawing/2014/main" id="{A139D1A5-A471-4DEB-83C5-CCD865E3DBF6}"/>
            </a:ext>
          </a:extLst>
        </xdr:cNvPr>
        <xdr:cNvSpPr/>
      </xdr:nvSpPr>
      <xdr:spPr>
        <a:xfrm>
          <a:off x="17554575" y="103562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21590</xdr:rowOff>
    </xdr:from>
    <xdr:to>
      <xdr:col>107</xdr:col>
      <xdr:colOff>50800</xdr:colOff>
      <xdr:row>64</xdr:row>
      <xdr:rowOff>21590</xdr:rowOff>
    </xdr:to>
    <xdr:cxnSp macro="">
      <xdr:nvCxnSpPr>
        <xdr:cNvPr id="514" name="直線コネクタ 513">
          <a:extLst>
            <a:ext uri="{FF2B5EF4-FFF2-40B4-BE49-F238E27FC236}">
              <a16:creationId xmlns:a16="http://schemas.microsoft.com/office/drawing/2014/main" id="{A72B4BF2-221A-460B-9B11-6C2DE94D822C}"/>
            </a:ext>
          </a:extLst>
        </xdr:cNvPr>
        <xdr:cNvCxnSpPr/>
      </xdr:nvCxnSpPr>
      <xdr:spPr>
        <a:xfrm>
          <a:off x="17602200" y="103943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143510</xdr:rowOff>
    </xdr:from>
    <xdr:to>
      <xdr:col>98</xdr:col>
      <xdr:colOff>38100</xdr:colOff>
      <xdr:row>64</xdr:row>
      <xdr:rowOff>73660</xdr:rowOff>
    </xdr:to>
    <xdr:sp macro="" textlink="">
      <xdr:nvSpPr>
        <xdr:cNvPr id="515" name="楕円 514">
          <a:extLst>
            <a:ext uri="{FF2B5EF4-FFF2-40B4-BE49-F238E27FC236}">
              <a16:creationId xmlns:a16="http://schemas.microsoft.com/office/drawing/2014/main" id="{4077BF10-5D1D-4EE5-B993-8F5DF376CAEC}"/>
            </a:ext>
          </a:extLst>
        </xdr:cNvPr>
        <xdr:cNvSpPr/>
      </xdr:nvSpPr>
      <xdr:spPr>
        <a:xfrm>
          <a:off x="16754475" y="103511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21590</xdr:rowOff>
    </xdr:from>
    <xdr:to>
      <xdr:col>102</xdr:col>
      <xdr:colOff>114300</xdr:colOff>
      <xdr:row>64</xdr:row>
      <xdr:rowOff>22860</xdr:rowOff>
    </xdr:to>
    <xdr:cxnSp macro="">
      <xdr:nvCxnSpPr>
        <xdr:cNvPr id="516" name="直線コネクタ 515">
          <a:extLst>
            <a:ext uri="{FF2B5EF4-FFF2-40B4-BE49-F238E27FC236}">
              <a16:creationId xmlns:a16="http://schemas.microsoft.com/office/drawing/2014/main" id="{55535FDD-E13D-483B-943B-55E974312FD7}"/>
            </a:ext>
          </a:extLst>
        </xdr:cNvPr>
        <xdr:cNvCxnSpPr/>
      </xdr:nvCxnSpPr>
      <xdr:spPr>
        <a:xfrm flipV="1">
          <a:off x="16802100" y="10394315"/>
          <a:ext cx="80010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517" name="n_1aveValue【保健センター・保健所】&#10;一人当たり面積">
          <a:extLst>
            <a:ext uri="{FF2B5EF4-FFF2-40B4-BE49-F238E27FC236}">
              <a16:creationId xmlns:a16="http://schemas.microsoft.com/office/drawing/2014/main" id="{18015A3C-5B62-4053-B308-5A578D5F9737}"/>
            </a:ext>
          </a:extLst>
        </xdr:cNvPr>
        <xdr:cNvSpPr txBox="1"/>
      </xdr:nvSpPr>
      <xdr:spPr>
        <a:xfrm>
          <a:off x="18983402" y="988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18" name="n_2aveValue【保健センター・保健所】&#10;一人当たり面積">
          <a:extLst>
            <a:ext uri="{FF2B5EF4-FFF2-40B4-BE49-F238E27FC236}">
              <a16:creationId xmlns:a16="http://schemas.microsoft.com/office/drawing/2014/main" id="{E01F88F2-13F5-4FAB-9D7F-6E868BC613E6}"/>
            </a:ext>
          </a:extLst>
        </xdr:cNvPr>
        <xdr:cNvSpPr txBox="1"/>
      </xdr:nvSpPr>
      <xdr:spPr>
        <a:xfrm>
          <a:off x="18183302" y="991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19" name="n_3aveValue【保健センター・保健所】&#10;一人当たり面積">
          <a:extLst>
            <a:ext uri="{FF2B5EF4-FFF2-40B4-BE49-F238E27FC236}">
              <a16:creationId xmlns:a16="http://schemas.microsoft.com/office/drawing/2014/main" id="{D1E63EE0-8E53-41FB-8997-4B334804CDC7}"/>
            </a:ext>
          </a:extLst>
        </xdr:cNvPr>
        <xdr:cNvSpPr txBox="1"/>
      </xdr:nvSpPr>
      <xdr:spPr>
        <a:xfrm>
          <a:off x="17383202" y="991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20" name="n_4aveValue【保健センター・保健所】&#10;一人当たり面積">
          <a:extLst>
            <a:ext uri="{FF2B5EF4-FFF2-40B4-BE49-F238E27FC236}">
              <a16:creationId xmlns:a16="http://schemas.microsoft.com/office/drawing/2014/main" id="{E63EC4F6-D764-4B97-85F1-F0C4DA951BA5}"/>
            </a:ext>
          </a:extLst>
        </xdr:cNvPr>
        <xdr:cNvSpPr txBox="1"/>
      </xdr:nvSpPr>
      <xdr:spPr>
        <a:xfrm>
          <a:off x="16592627" y="98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63517</xdr:rowOff>
    </xdr:from>
    <xdr:ext cx="469744" cy="259045"/>
    <xdr:sp macro="" textlink="">
      <xdr:nvSpPr>
        <xdr:cNvPr id="521" name="n_1mainValue【保健センター・保健所】&#10;一人当たり面積">
          <a:extLst>
            <a:ext uri="{FF2B5EF4-FFF2-40B4-BE49-F238E27FC236}">
              <a16:creationId xmlns:a16="http://schemas.microsoft.com/office/drawing/2014/main" id="{1AED1BBD-DA82-46F1-9C8F-A99F26DB199A}"/>
            </a:ext>
          </a:extLst>
        </xdr:cNvPr>
        <xdr:cNvSpPr txBox="1"/>
      </xdr:nvSpPr>
      <xdr:spPr>
        <a:xfrm>
          <a:off x="18983402"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63517</xdr:rowOff>
    </xdr:from>
    <xdr:ext cx="469744" cy="259045"/>
    <xdr:sp macro="" textlink="">
      <xdr:nvSpPr>
        <xdr:cNvPr id="522" name="n_2mainValue【保健センター・保健所】&#10;一人当たり面積">
          <a:extLst>
            <a:ext uri="{FF2B5EF4-FFF2-40B4-BE49-F238E27FC236}">
              <a16:creationId xmlns:a16="http://schemas.microsoft.com/office/drawing/2014/main" id="{352791BE-6E8C-40C0-8166-125110EC851A}"/>
            </a:ext>
          </a:extLst>
        </xdr:cNvPr>
        <xdr:cNvSpPr txBox="1"/>
      </xdr:nvSpPr>
      <xdr:spPr>
        <a:xfrm>
          <a:off x="18183302"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63517</xdr:rowOff>
    </xdr:from>
    <xdr:ext cx="469744" cy="259045"/>
    <xdr:sp macro="" textlink="">
      <xdr:nvSpPr>
        <xdr:cNvPr id="523" name="n_3mainValue【保健センター・保健所】&#10;一人当たり面積">
          <a:extLst>
            <a:ext uri="{FF2B5EF4-FFF2-40B4-BE49-F238E27FC236}">
              <a16:creationId xmlns:a16="http://schemas.microsoft.com/office/drawing/2014/main" id="{3A7FCCD5-8373-4B29-97CE-360EB98EF5E4}"/>
            </a:ext>
          </a:extLst>
        </xdr:cNvPr>
        <xdr:cNvSpPr txBox="1"/>
      </xdr:nvSpPr>
      <xdr:spPr>
        <a:xfrm>
          <a:off x="17383202" y="1043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64787</xdr:rowOff>
    </xdr:from>
    <xdr:ext cx="469744" cy="259045"/>
    <xdr:sp macro="" textlink="">
      <xdr:nvSpPr>
        <xdr:cNvPr id="524" name="n_4mainValue【保健センター・保健所】&#10;一人当たり面積">
          <a:extLst>
            <a:ext uri="{FF2B5EF4-FFF2-40B4-BE49-F238E27FC236}">
              <a16:creationId xmlns:a16="http://schemas.microsoft.com/office/drawing/2014/main" id="{EBC85B69-7F00-461B-9E76-94D0D6C4C901}"/>
            </a:ext>
          </a:extLst>
        </xdr:cNvPr>
        <xdr:cNvSpPr txBox="1"/>
      </xdr:nvSpPr>
      <xdr:spPr>
        <a:xfrm>
          <a:off x="1659262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587A83B8-C746-4E6F-BAD9-53129314AF8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1CAD251A-16C0-4552-ADDC-FA3C381E962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2C099101-6F23-4953-BAF8-8F9BA949AC22}"/>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75D4E4AC-1B20-407B-899A-E0D96D412D6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C398A668-349D-4404-BFBE-E66BA4719A7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B3B7AB24-0128-4032-A0AE-C844A5AE5F1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EDFAD09-9825-441F-AAA5-D0EF02636435}"/>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308AA774-9AC9-4BD1-BDE5-1BE1A0B957A2}"/>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C5285DE5-44AF-4728-BA60-7DBA6D65E9A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54F5FF8B-C55A-4EC2-8DE8-74AA7B20728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2C4715AA-B22B-411B-89C4-7A399EC5F137}"/>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6" name="直線コネクタ 535">
          <a:extLst>
            <a:ext uri="{FF2B5EF4-FFF2-40B4-BE49-F238E27FC236}">
              <a16:creationId xmlns:a16="http://schemas.microsoft.com/office/drawing/2014/main" id="{F3995D81-7AE3-415E-943F-BDDEA86B61BE}"/>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7" name="テキスト ボックス 536">
          <a:extLst>
            <a:ext uri="{FF2B5EF4-FFF2-40B4-BE49-F238E27FC236}">
              <a16:creationId xmlns:a16="http://schemas.microsoft.com/office/drawing/2014/main" id="{9C1D38C1-7CD1-43D3-987B-5EED37CA3F3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8" name="直線コネクタ 537">
          <a:extLst>
            <a:ext uri="{FF2B5EF4-FFF2-40B4-BE49-F238E27FC236}">
              <a16:creationId xmlns:a16="http://schemas.microsoft.com/office/drawing/2014/main" id="{62945E08-0434-4FD2-BDB0-0A0B537FCA69}"/>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9" name="テキスト ボックス 538">
          <a:extLst>
            <a:ext uri="{FF2B5EF4-FFF2-40B4-BE49-F238E27FC236}">
              <a16:creationId xmlns:a16="http://schemas.microsoft.com/office/drawing/2014/main" id="{22250F11-E91F-42EB-91C9-0E33402315B1}"/>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0" name="直線コネクタ 539">
          <a:extLst>
            <a:ext uri="{FF2B5EF4-FFF2-40B4-BE49-F238E27FC236}">
              <a16:creationId xmlns:a16="http://schemas.microsoft.com/office/drawing/2014/main" id="{0EEB52A8-23DC-41B7-B6B2-81C514B02386}"/>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1" name="テキスト ボックス 540">
          <a:extLst>
            <a:ext uri="{FF2B5EF4-FFF2-40B4-BE49-F238E27FC236}">
              <a16:creationId xmlns:a16="http://schemas.microsoft.com/office/drawing/2014/main" id="{704165AE-6F3D-48C0-8C72-9F84FD5BAE5F}"/>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2" name="直線コネクタ 541">
          <a:extLst>
            <a:ext uri="{FF2B5EF4-FFF2-40B4-BE49-F238E27FC236}">
              <a16:creationId xmlns:a16="http://schemas.microsoft.com/office/drawing/2014/main" id="{338AECE5-200B-4A85-A1F2-32CC5B3D3E4F}"/>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3" name="テキスト ボックス 542">
          <a:extLst>
            <a:ext uri="{FF2B5EF4-FFF2-40B4-BE49-F238E27FC236}">
              <a16:creationId xmlns:a16="http://schemas.microsoft.com/office/drawing/2014/main" id="{7AD775B6-DB09-44CC-B262-E7E634AD4891}"/>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4" name="直線コネクタ 543">
          <a:extLst>
            <a:ext uri="{FF2B5EF4-FFF2-40B4-BE49-F238E27FC236}">
              <a16:creationId xmlns:a16="http://schemas.microsoft.com/office/drawing/2014/main" id="{24E24FAC-5278-4F8D-9530-3ACF8112ED2E}"/>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5" name="テキスト ボックス 544">
          <a:extLst>
            <a:ext uri="{FF2B5EF4-FFF2-40B4-BE49-F238E27FC236}">
              <a16:creationId xmlns:a16="http://schemas.microsoft.com/office/drawing/2014/main" id="{62DDB8A5-7EE1-47F9-8932-602876B7B2C4}"/>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6" name="直線コネクタ 545">
          <a:extLst>
            <a:ext uri="{FF2B5EF4-FFF2-40B4-BE49-F238E27FC236}">
              <a16:creationId xmlns:a16="http://schemas.microsoft.com/office/drawing/2014/main" id="{797E29B4-9DC9-4B2D-A3B3-68D3A8AD45B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7" name="テキスト ボックス 546">
          <a:extLst>
            <a:ext uri="{FF2B5EF4-FFF2-40B4-BE49-F238E27FC236}">
              <a16:creationId xmlns:a16="http://schemas.microsoft.com/office/drawing/2014/main" id="{F35EA01E-0B2D-45EE-ACFD-1BBE4D44CAC8}"/>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8" name="【消防施設】&#10;有形固定資産減価償却率グラフ枠">
          <a:extLst>
            <a:ext uri="{FF2B5EF4-FFF2-40B4-BE49-F238E27FC236}">
              <a16:creationId xmlns:a16="http://schemas.microsoft.com/office/drawing/2014/main" id="{34E2B57C-84DA-4578-97BA-D5526743C465}"/>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9" name="直線コネクタ 548">
          <a:extLst>
            <a:ext uri="{FF2B5EF4-FFF2-40B4-BE49-F238E27FC236}">
              <a16:creationId xmlns:a16="http://schemas.microsoft.com/office/drawing/2014/main" id="{4ECE4FF4-0198-4330-992D-7B25A9E1E5B5}"/>
            </a:ext>
          </a:extLst>
        </xdr:cNvPr>
        <xdr:cNvCxnSpPr/>
      </xdr:nvCxnSpPr>
      <xdr:spPr>
        <a:xfrm flipV="1">
          <a:off x="14696439" y="12560300"/>
          <a:ext cx="0" cy="1489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0" name="【消防施設】&#10;有形固定資産減価償却率最小値テキスト">
          <a:extLst>
            <a:ext uri="{FF2B5EF4-FFF2-40B4-BE49-F238E27FC236}">
              <a16:creationId xmlns:a16="http://schemas.microsoft.com/office/drawing/2014/main" id="{EA43B313-CC02-4D84-A507-DBD4BF103174}"/>
            </a:ext>
          </a:extLst>
        </xdr:cNvPr>
        <xdr:cNvSpPr txBox="1"/>
      </xdr:nvSpPr>
      <xdr:spPr>
        <a:xfrm>
          <a:off x="147351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1" name="直線コネクタ 550">
          <a:extLst>
            <a:ext uri="{FF2B5EF4-FFF2-40B4-BE49-F238E27FC236}">
              <a16:creationId xmlns:a16="http://schemas.microsoft.com/office/drawing/2014/main" id="{85F25105-5310-4951-A324-0CF24D440F3D}"/>
            </a:ext>
          </a:extLst>
        </xdr:cNvPr>
        <xdr:cNvCxnSpPr/>
      </xdr:nvCxnSpPr>
      <xdr:spPr>
        <a:xfrm>
          <a:off x="14611350"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2" name="【消防施設】&#10;有形固定資産減価償却率最大値テキスト">
          <a:extLst>
            <a:ext uri="{FF2B5EF4-FFF2-40B4-BE49-F238E27FC236}">
              <a16:creationId xmlns:a16="http://schemas.microsoft.com/office/drawing/2014/main" id="{E39277FC-5891-48B8-AFC9-B782D72DBE96}"/>
            </a:ext>
          </a:extLst>
        </xdr:cNvPr>
        <xdr:cNvSpPr txBox="1"/>
      </xdr:nvSpPr>
      <xdr:spPr>
        <a:xfrm>
          <a:off x="14735175" y="12345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3" name="直線コネクタ 552">
          <a:extLst>
            <a:ext uri="{FF2B5EF4-FFF2-40B4-BE49-F238E27FC236}">
              <a16:creationId xmlns:a16="http://schemas.microsoft.com/office/drawing/2014/main" id="{49FFF7DD-B2FD-47EA-95E3-D54BF2DA7A55}"/>
            </a:ext>
          </a:extLst>
        </xdr:cNvPr>
        <xdr:cNvCxnSpPr/>
      </xdr:nvCxnSpPr>
      <xdr:spPr>
        <a:xfrm>
          <a:off x="14611350" y="125603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554" name="【消防施設】&#10;有形固定資産減価償却率平均値テキスト">
          <a:extLst>
            <a:ext uri="{FF2B5EF4-FFF2-40B4-BE49-F238E27FC236}">
              <a16:creationId xmlns:a16="http://schemas.microsoft.com/office/drawing/2014/main" id="{A9AA5E02-8DD4-4DE8-86BB-40D2493812F5}"/>
            </a:ext>
          </a:extLst>
        </xdr:cNvPr>
        <xdr:cNvSpPr txBox="1"/>
      </xdr:nvSpPr>
      <xdr:spPr>
        <a:xfrm>
          <a:off x="14735175" y="13372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5" name="フローチャート: 判断 554">
          <a:extLst>
            <a:ext uri="{FF2B5EF4-FFF2-40B4-BE49-F238E27FC236}">
              <a16:creationId xmlns:a16="http://schemas.microsoft.com/office/drawing/2014/main" id="{EA1766AA-929D-4CCB-A9E1-424DE227DDB2}"/>
            </a:ext>
          </a:extLst>
        </xdr:cNvPr>
        <xdr:cNvSpPr/>
      </xdr:nvSpPr>
      <xdr:spPr>
        <a:xfrm>
          <a:off x="14649450" y="133940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6" name="フローチャート: 判断 555">
          <a:extLst>
            <a:ext uri="{FF2B5EF4-FFF2-40B4-BE49-F238E27FC236}">
              <a16:creationId xmlns:a16="http://schemas.microsoft.com/office/drawing/2014/main" id="{6E64D12E-A32E-4993-889A-9C222C85248E}"/>
            </a:ext>
          </a:extLst>
        </xdr:cNvPr>
        <xdr:cNvSpPr/>
      </xdr:nvSpPr>
      <xdr:spPr>
        <a:xfrm>
          <a:off x="13887450" y="13355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7" name="フローチャート: 判断 556">
          <a:extLst>
            <a:ext uri="{FF2B5EF4-FFF2-40B4-BE49-F238E27FC236}">
              <a16:creationId xmlns:a16="http://schemas.microsoft.com/office/drawing/2014/main" id="{6C0460DA-6C76-43E3-9154-2C8A2BF469F0}"/>
            </a:ext>
          </a:extLst>
        </xdr:cNvPr>
        <xdr:cNvSpPr/>
      </xdr:nvSpPr>
      <xdr:spPr>
        <a:xfrm>
          <a:off x="13096875" y="133178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8" name="フローチャート: 判断 557">
          <a:extLst>
            <a:ext uri="{FF2B5EF4-FFF2-40B4-BE49-F238E27FC236}">
              <a16:creationId xmlns:a16="http://schemas.microsoft.com/office/drawing/2014/main" id="{9FF6D7E2-A369-4B9D-B0F9-814AFE4EE5DE}"/>
            </a:ext>
          </a:extLst>
        </xdr:cNvPr>
        <xdr:cNvSpPr/>
      </xdr:nvSpPr>
      <xdr:spPr>
        <a:xfrm>
          <a:off x="12296775" y="1324737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59" name="フローチャート: 判断 558">
          <a:extLst>
            <a:ext uri="{FF2B5EF4-FFF2-40B4-BE49-F238E27FC236}">
              <a16:creationId xmlns:a16="http://schemas.microsoft.com/office/drawing/2014/main" id="{0E505907-4DE4-4CB4-9AFF-A657FCFC410F}"/>
            </a:ext>
          </a:extLst>
        </xdr:cNvPr>
        <xdr:cNvSpPr/>
      </xdr:nvSpPr>
      <xdr:spPr>
        <a:xfrm>
          <a:off x="11487150" y="1324673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6857E0A8-7052-492A-8FDC-3BF389408E94}"/>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AD82DEAE-97A6-4CA6-8073-F6433C2EF18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FFC6914A-352F-4C9A-BDD6-DDF2D945BA2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B2BA853-2E1F-4B13-BE16-7CD0E839DF0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D47D5C0-87FE-4FCD-BF03-EB07EBA6C51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139700</xdr:rowOff>
    </xdr:from>
    <xdr:to>
      <xdr:col>85</xdr:col>
      <xdr:colOff>177800</xdr:colOff>
      <xdr:row>82</xdr:row>
      <xdr:rowOff>69850</xdr:rowOff>
    </xdr:to>
    <xdr:sp macro="" textlink="">
      <xdr:nvSpPr>
        <xdr:cNvPr id="565" name="楕円 564">
          <a:extLst>
            <a:ext uri="{FF2B5EF4-FFF2-40B4-BE49-F238E27FC236}">
              <a16:creationId xmlns:a16="http://schemas.microsoft.com/office/drawing/2014/main" id="{2D1E1931-1771-4CB4-982D-6E17A9484B2B}"/>
            </a:ext>
          </a:extLst>
        </xdr:cNvPr>
        <xdr:cNvSpPr/>
      </xdr:nvSpPr>
      <xdr:spPr>
        <a:xfrm>
          <a:off x="14649450" y="132683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162577</xdr:rowOff>
    </xdr:from>
    <xdr:ext cx="405111" cy="259045"/>
    <xdr:sp macro="" textlink="">
      <xdr:nvSpPr>
        <xdr:cNvPr id="566" name="【消防施設】&#10;有形固定資産減価償却率該当値テキスト">
          <a:extLst>
            <a:ext uri="{FF2B5EF4-FFF2-40B4-BE49-F238E27FC236}">
              <a16:creationId xmlns:a16="http://schemas.microsoft.com/office/drawing/2014/main" id="{23EE22E2-43AD-4B2A-9B85-3479D0554EE9}"/>
            </a:ext>
          </a:extLst>
        </xdr:cNvPr>
        <xdr:cNvSpPr txBox="1"/>
      </xdr:nvSpPr>
      <xdr:spPr>
        <a:xfrm>
          <a:off x="14735175" y="13122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107314</xdr:rowOff>
    </xdr:from>
    <xdr:to>
      <xdr:col>81</xdr:col>
      <xdr:colOff>101600</xdr:colOff>
      <xdr:row>82</xdr:row>
      <xdr:rowOff>37464</xdr:rowOff>
    </xdr:to>
    <xdr:sp macro="" textlink="">
      <xdr:nvSpPr>
        <xdr:cNvPr id="567" name="楕円 566">
          <a:extLst>
            <a:ext uri="{FF2B5EF4-FFF2-40B4-BE49-F238E27FC236}">
              <a16:creationId xmlns:a16="http://schemas.microsoft.com/office/drawing/2014/main" id="{F4CC48EC-4CEF-4C89-A53A-13C38545D13F}"/>
            </a:ext>
          </a:extLst>
        </xdr:cNvPr>
        <xdr:cNvSpPr/>
      </xdr:nvSpPr>
      <xdr:spPr>
        <a:xfrm>
          <a:off x="13887450" y="132295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158114</xdr:rowOff>
    </xdr:from>
    <xdr:to>
      <xdr:col>85</xdr:col>
      <xdr:colOff>127000</xdr:colOff>
      <xdr:row>82</xdr:row>
      <xdr:rowOff>19050</xdr:rowOff>
    </xdr:to>
    <xdr:cxnSp macro="">
      <xdr:nvCxnSpPr>
        <xdr:cNvPr id="568" name="直線コネクタ 567">
          <a:extLst>
            <a:ext uri="{FF2B5EF4-FFF2-40B4-BE49-F238E27FC236}">
              <a16:creationId xmlns:a16="http://schemas.microsoft.com/office/drawing/2014/main" id="{7AA9EB59-C82C-457F-B7F8-829B4848D941}"/>
            </a:ext>
          </a:extLst>
        </xdr:cNvPr>
        <xdr:cNvCxnSpPr/>
      </xdr:nvCxnSpPr>
      <xdr:spPr>
        <a:xfrm>
          <a:off x="13935075" y="13286739"/>
          <a:ext cx="762000"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92075</xdr:rowOff>
    </xdr:from>
    <xdr:to>
      <xdr:col>76</xdr:col>
      <xdr:colOff>165100</xdr:colOff>
      <xdr:row>82</xdr:row>
      <xdr:rowOff>22225</xdr:rowOff>
    </xdr:to>
    <xdr:sp macro="" textlink="">
      <xdr:nvSpPr>
        <xdr:cNvPr id="569" name="楕円 568">
          <a:extLst>
            <a:ext uri="{FF2B5EF4-FFF2-40B4-BE49-F238E27FC236}">
              <a16:creationId xmlns:a16="http://schemas.microsoft.com/office/drawing/2014/main" id="{B7FC7634-98BC-41E1-8735-B7BB78363D06}"/>
            </a:ext>
          </a:extLst>
        </xdr:cNvPr>
        <xdr:cNvSpPr/>
      </xdr:nvSpPr>
      <xdr:spPr>
        <a:xfrm>
          <a:off x="13096875" y="132175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142875</xdr:rowOff>
    </xdr:from>
    <xdr:to>
      <xdr:col>81</xdr:col>
      <xdr:colOff>50800</xdr:colOff>
      <xdr:row>81</xdr:row>
      <xdr:rowOff>158114</xdr:rowOff>
    </xdr:to>
    <xdr:cxnSp macro="">
      <xdr:nvCxnSpPr>
        <xdr:cNvPr id="570" name="直線コネクタ 569">
          <a:extLst>
            <a:ext uri="{FF2B5EF4-FFF2-40B4-BE49-F238E27FC236}">
              <a16:creationId xmlns:a16="http://schemas.microsoft.com/office/drawing/2014/main" id="{4CE4D600-1CE5-4CCF-9A3E-7C4DF32BF91D}"/>
            </a:ext>
          </a:extLst>
        </xdr:cNvPr>
        <xdr:cNvCxnSpPr/>
      </xdr:nvCxnSpPr>
      <xdr:spPr>
        <a:xfrm>
          <a:off x="13144500" y="13265150"/>
          <a:ext cx="790575"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52070</xdr:rowOff>
    </xdr:from>
    <xdr:to>
      <xdr:col>72</xdr:col>
      <xdr:colOff>38100</xdr:colOff>
      <xdr:row>81</xdr:row>
      <xdr:rowOff>153670</xdr:rowOff>
    </xdr:to>
    <xdr:sp macro="" textlink="">
      <xdr:nvSpPr>
        <xdr:cNvPr id="571" name="楕円 570">
          <a:extLst>
            <a:ext uri="{FF2B5EF4-FFF2-40B4-BE49-F238E27FC236}">
              <a16:creationId xmlns:a16="http://schemas.microsoft.com/office/drawing/2014/main" id="{F4CCAFFA-2F6C-4F8C-A877-247E9FEC4892}"/>
            </a:ext>
          </a:extLst>
        </xdr:cNvPr>
        <xdr:cNvSpPr/>
      </xdr:nvSpPr>
      <xdr:spPr>
        <a:xfrm>
          <a:off x="12296775" y="1317434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102870</xdr:rowOff>
    </xdr:from>
    <xdr:to>
      <xdr:col>76</xdr:col>
      <xdr:colOff>114300</xdr:colOff>
      <xdr:row>81</xdr:row>
      <xdr:rowOff>142875</xdr:rowOff>
    </xdr:to>
    <xdr:cxnSp macro="">
      <xdr:nvCxnSpPr>
        <xdr:cNvPr id="572" name="直線コネクタ 571">
          <a:extLst>
            <a:ext uri="{FF2B5EF4-FFF2-40B4-BE49-F238E27FC236}">
              <a16:creationId xmlns:a16="http://schemas.microsoft.com/office/drawing/2014/main" id="{0DF789B2-9B71-4E4E-962E-ABF8D8621666}"/>
            </a:ext>
          </a:extLst>
        </xdr:cNvPr>
        <xdr:cNvCxnSpPr/>
      </xdr:nvCxnSpPr>
      <xdr:spPr>
        <a:xfrm>
          <a:off x="12344400" y="13231495"/>
          <a:ext cx="800100"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12064</xdr:rowOff>
    </xdr:from>
    <xdr:to>
      <xdr:col>67</xdr:col>
      <xdr:colOff>101600</xdr:colOff>
      <xdr:row>81</xdr:row>
      <xdr:rowOff>113664</xdr:rowOff>
    </xdr:to>
    <xdr:sp macro="" textlink="">
      <xdr:nvSpPr>
        <xdr:cNvPr id="573" name="楕円 572">
          <a:extLst>
            <a:ext uri="{FF2B5EF4-FFF2-40B4-BE49-F238E27FC236}">
              <a16:creationId xmlns:a16="http://schemas.microsoft.com/office/drawing/2014/main" id="{717CE878-AAA6-43CB-9D7B-012BE2F88CB0}"/>
            </a:ext>
          </a:extLst>
        </xdr:cNvPr>
        <xdr:cNvSpPr/>
      </xdr:nvSpPr>
      <xdr:spPr>
        <a:xfrm>
          <a:off x="11487150" y="131343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62864</xdr:rowOff>
    </xdr:from>
    <xdr:to>
      <xdr:col>71</xdr:col>
      <xdr:colOff>177800</xdr:colOff>
      <xdr:row>81</xdr:row>
      <xdr:rowOff>102870</xdr:rowOff>
    </xdr:to>
    <xdr:cxnSp macro="">
      <xdr:nvCxnSpPr>
        <xdr:cNvPr id="574" name="直線コネクタ 573">
          <a:extLst>
            <a:ext uri="{FF2B5EF4-FFF2-40B4-BE49-F238E27FC236}">
              <a16:creationId xmlns:a16="http://schemas.microsoft.com/office/drawing/2014/main" id="{C4E6B0E8-C2F2-465D-8A98-4E6311CC5A74}"/>
            </a:ext>
          </a:extLst>
        </xdr:cNvPr>
        <xdr:cNvCxnSpPr/>
      </xdr:nvCxnSpPr>
      <xdr:spPr>
        <a:xfrm>
          <a:off x="11534775" y="13191489"/>
          <a:ext cx="809625"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575" name="n_1aveValue【消防施設】&#10;有形固定資産減価償却率">
          <a:extLst>
            <a:ext uri="{FF2B5EF4-FFF2-40B4-BE49-F238E27FC236}">
              <a16:creationId xmlns:a16="http://schemas.microsoft.com/office/drawing/2014/main" id="{05470690-0B2B-43A0-B03B-AC7D5C135DCB}"/>
            </a:ext>
          </a:extLst>
        </xdr:cNvPr>
        <xdr:cNvSpPr txBox="1"/>
      </xdr:nvSpPr>
      <xdr:spPr>
        <a:xfrm>
          <a:off x="13745219" y="1344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576" name="n_2aveValue【消防施設】&#10;有形固定資産減価償却率">
          <a:extLst>
            <a:ext uri="{FF2B5EF4-FFF2-40B4-BE49-F238E27FC236}">
              <a16:creationId xmlns:a16="http://schemas.microsoft.com/office/drawing/2014/main" id="{EEE68D78-490A-4CEC-A945-F3EDD1E1207D}"/>
            </a:ext>
          </a:extLst>
        </xdr:cNvPr>
        <xdr:cNvSpPr txBox="1"/>
      </xdr:nvSpPr>
      <xdr:spPr>
        <a:xfrm>
          <a:off x="12964169" y="13410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577" name="n_3aveValue【消防施設】&#10;有形固定資産減価償却率">
          <a:extLst>
            <a:ext uri="{FF2B5EF4-FFF2-40B4-BE49-F238E27FC236}">
              <a16:creationId xmlns:a16="http://schemas.microsoft.com/office/drawing/2014/main" id="{5B55D8AE-51ED-4897-950F-0470F13FFA99}"/>
            </a:ext>
          </a:extLst>
        </xdr:cNvPr>
        <xdr:cNvSpPr txBox="1"/>
      </xdr:nvSpPr>
      <xdr:spPr>
        <a:xfrm>
          <a:off x="12164069" y="13327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578" name="n_4aveValue【消防施設】&#10;有形固定資産減価償却率">
          <a:extLst>
            <a:ext uri="{FF2B5EF4-FFF2-40B4-BE49-F238E27FC236}">
              <a16:creationId xmlns:a16="http://schemas.microsoft.com/office/drawing/2014/main" id="{879A517B-24C4-4F66-B212-C935BC6F4B94}"/>
            </a:ext>
          </a:extLst>
        </xdr:cNvPr>
        <xdr:cNvSpPr txBox="1"/>
      </xdr:nvSpPr>
      <xdr:spPr>
        <a:xfrm>
          <a:off x="11354444" y="13336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53991</xdr:rowOff>
    </xdr:from>
    <xdr:ext cx="405111" cy="259045"/>
    <xdr:sp macro="" textlink="">
      <xdr:nvSpPr>
        <xdr:cNvPr id="579" name="n_1mainValue【消防施設】&#10;有形固定資産減価償却率">
          <a:extLst>
            <a:ext uri="{FF2B5EF4-FFF2-40B4-BE49-F238E27FC236}">
              <a16:creationId xmlns:a16="http://schemas.microsoft.com/office/drawing/2014/main" id="{EEED6C2E-079B-4BD7-8941-47FC879E151F}"/>
            </a:ext>
          </a:extLst>
        </xdr:cNvPr>
        <xdr:cNvSpPr txBox="1"/>
      </xdr:nvSpPr>
      <xdr:spPr>
        <a:xfrm>
          <a:off x="13745219" y="1301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38752</xdr:rowOff>
    </xdr:from>
    <xdr:ext cx="405111" cy="259045"/>
    <xdr:sp macro="" textlink="">
      <xdr:nvSpPr>
        <xdr:cNvPr id="580" name="n_2mainValue【消防施設】&#10;有形固定資産減価償却率">
          <a:extLst>
            <a:ext uri="{FF2B5EF4-FFF2-40B4-BE49-F238E27FC236}">
              <a16:creationId xmlns:a16="http://schemas.microsoft.com/office/drawing/2014/main" id="{02B55197-52D4-42CA-BD4E-F1C836BA2005}"/>
            </a:ext>
          </a:extLst>
        </xdr:cNvPr>
        <xdr:cNvSpPr txBox="1"/>
      </xdr:nvSpPr>
      <xdr:spPr>
        <a:xfrm>
          <a:off x="12964169" y="1300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170197</xdr:rowOff>
    </xdr:from>
    <xdr:ext cx="405111" cy="259045"/>
    <xdr:sp macro="" textlink="">
      <xdr:nvSpPr>
        <xdr:cNvPr id="581" name="n_3mainValue【消防施設】&#10;有形固定資産減価償却率">
          <a:extLst>
            <a:ext uri="{FF2B5EF4-FFF2-40B4-BE49-F238E27FC236}">
              <a16:creationId xmlns:a16="http://schemas.microsoft.com/office/drawing/2014/main" id="{13188336-A079-411A-B9A7-41555E885F78}"/>
            </a:ext>
          </a:extLst>
        </xdr:cNvPr>
        <xdr:cNvSpPr txBox="1"/>
      </xdr:nvSpPr>
      <xdr:spPr>
        <a:xfrm>
          <a:off x="12164069" y="1296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130191</xdr:rowOff>
    </xdr:from>
    <xdr:ext cx="405111" cy="259045"/>
    <xdr:sp macro="" textlink="">
      <xdr:nvSpPr>
        <xdr:cNvPr id="582" name="n_4mainValue【消防施設】&#10;有形固定資産減価償却率">
          <a:extLst>
            <a:ext uri="{FF2B5EF4-FFF2-40B4-BE49-F238E27FC236}">
              <a16:creationId xmlns:a16="http://schemas.microsoft.com/office/drawing/2014/main" id="{D518C0D9-56AF-4F40-B7D1-BD1696E95123}"/>
            </a:ext>
          </a:extLst>
        </xdr:cNvPr>
        <xdr:cNvSpPr txBox="1"/>
      </xdr:nvSpPr>
      <xdr:spPr>
        <a:xfrm>
          <a:off x="11354444" y="1293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3" name="正方形/長方形 582">
          <a:extLst>
            <a:ext uri="{FF2B5EF4-FFF2-40B4-BE49-F238E27FC236}">
              <a16:creationId xmlns:a16="http://schemas.microsoft.com/office/drawing/2014/main" id="{E3944B85-0EA4-4A88-AB83-DC2D67E9BB9E}"/>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4" name="正方形/長方形 583">
          <a:extLst>
            <a:ext uri="{FF2B5EF4-FFF2-40B4-BE49-F238E27FC236}">
              <a16:creationId xmlns:a16="http://schemas.microsoft.com/office/drawing/2014/main" id="{ABDE6497-422F-4B6D-8137-AC26F453AB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5" name="正方形/長方形 584">
          <a:extLst>
            <a:ext uri="{FF2B5EF4-FFF2-40B4-BE49-F238E27FC236}">
              <a16:creationId xmlns:a16="http://schemas.microsoft.com/office/drawing/2014/main" id="{0EE37C2A-4084-4F74-8096-752A8BC5041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6" name="正方形/長方形 585">
          <a:extLst>
            <a:ext uri="{FF2B5EF4-FFF2-40B4-BE49-F238E27FC236}">
              <a16:creationId xmlns:a16="http://schemas.microsoft.com/office/drawing/2014/main" id="{A0470CBA-DA54-4D70-9DB2-61EBD69BD9C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7" name="正方形/長方形 586">
          <a:extLst>
            <a:ext uri="{FF2B5EF4-FFF2-40B4-BE49-F238E27FC236}">
              <a16:creationId xmlns:a16="http://schemas.microsoft.com/office/drawing/2014/main" id="{D8EDEBD3-FC58-43E0-8ED7-090D58F1E234}"/>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8" name="正方形/長方形 587">
          <a:extLst>
            <a:ext uri="{FF2B5EF4-FFF2-40B4-BE49-F238E27FC236}">
              <a16:creationId xmlns:a16="http://schemas.microsoft.com/office/drawing/2014/main" id="{066BD6BA-BD08-4CC3-8D30-41D2C466BD5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9" name="正方形/長方形 588">
          <a:extLst>
            <a:ext uri="{FF2B5EF4-FFF2-40B4-BE49-F238E27FC236}">
              <a16:creationId xmlns:a16="http://schemas.microsoft.com/office/drawing/2014/main" id="{1A1BDD5E-232E-4D82-B767-B6212DDCA4E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0" name="正方形/長方形 589">
          <a:extLst>
            <a:ext uri="{FF2B5EF4-FFF2-40B4-BE49-F238E27FC236}">
              <a16:creationId xmlns:a16="http://schemas.microsoft.com/office/drawing/2014/main" id="{5E336F6B-EBCC-4772-8EC7-6B11E308F024}"/>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1" name="テキスト ボックス 590">
          <a:extLst>
            <a:ext uri="{FF2B5EF4-FFF2-40B4-BE49-F238E27FC236}">
              <a16:creationId xmlns:a16="http://schemas.microsoft.com/office/drawing/2014/main" id="{D962115F-8584-4BAE-AB97-1E750EED9A95}"/>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2" name="直線コネクタ 591">
          <a:extLst>
            <a:ext uri="{FF2B5EF4-FFF2-40B4-BE49-F238E27FC236}">
              <a16:creationId xmlns:a16="http://schemas.microsoft.com/office/drawing/2014/main" id="{5CD93C39-EA79-449D-B5C6-32CCBCA431E4}"/>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3" name="直線コネクタ 592">
          <a:extLst>
            <a:ext uri="{FF2B5EF4-FFF2-40B4-BE49-F238E27FC236}">
              <a16:creationId xmlns:a16="http://schemas.microsoft.com/office/drawing/2014/main" id="{D74CA88F-4439-4D6F-BAA4-3DB84CA4BC40}"/>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4" name="テキスト ボックス 593">
          <a:extLst>
            <a:ext uri="{FF2B5EF4-FFF2-40B4-BE49-F238E27FC236}">
              <a16:creationId xmlns:a16="http://schemas.microsoft.com/office/drawing/2014/main" id="{3A884F30-9865-41C2-AB25-EC1557AF1A18}"/>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5" name="直線コネクタ 594">
          <a:extLst>
            <a:ext uri="{FF2B5EF4-FFF2-40B4-BE49-F238E27FC236}">
              <a16:creationId xmlns:a16="http://schemas.microsoft.com/office/drawing/2014/main" id="{AB368DF5-1E85-4C0D-8C82-59CBA58F7D0D}"/>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6" name="テキスト ボックス 595">
          <a:extLst>
            <a:ext uri="{FF2B5EF4-FFF2-40B4-BE49-F238E27FC236}">
              <a16:creationId xmlns:a16="http://schemas.microsoft.com/office/drawing/2014/main" id="{0A230480-213A-4A5E-A05E-A896D715AC4F}"/>
            </a:ext>
          </a:extLst>
        </xdr:cNvPr>
        <xdr:cNvSpPr txBox="1"/>
      </xdr:nvSpPr>
      <xdr:spPr>
        <a:xfrm>
          <a:off x="15985051" y="136572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7" name="直線コネクタ 596">
          <a:extLst>
            <a:ext uri="{FF2B5EF4-FFF2-40B4-BE49-F238E27FC236}">
              <a16:creationId xmlns:a16="http://schemas.microsoft.com/office/drawing/2014/main" id="{B4B3F00F-FB84-4FC3-91CB-75E3CFA3D2F1}"/>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8" name="テキスト ボックス 597">
          <a:extLst>
            <a:ext uri="{FF2B5EF4-FFF2-40B4-BE49-F238E27FC236}">
              <a16:creationId xmlns:a16="http://schemas.microsoft.com/office/drawing/2014/main" id="{D94C4ED1-D888-4C61-B1F4-6EA30562EA27}"/>
            </a:ext>
          </a:extLst>
        </xdr:cNvPr>
        <xdr:cNvSpPr txBox="1"/>
      </xdr:nvSpPr>
      <xdr:spPr>
        <a:xfrm>
          <a:off x="15985051" y="1334653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9" name="直線コネクタ 598">
          <a:extLst>
            <a:ext uri="{FF2B5EF4-FFF2-40B4-BE49-F238E27FC236}">
              <a16:creationId xmlns:a16="http://schemas.microsoft.com/office/drawing/2014/main" id="{7FE89DC9-9C42-41AB-B72C-C8E0B9269573}"/>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0" name="テキスト ボックス 599">
          <a:extLst>
            <a:ext uri="{FF2B5EF4-FFF2-40B4-BE49-F238E27FC236}">
              <a16:creationId xmlns:a16="http://schemas.microsoft.com/office/drawing/2014/main" id="{CA00B45F-C0F0-4ADE-BCA8-954F95E1CCB5}"/>
            </a:ext>
          </a:extLst>
        </xdr:cNvPr>
        <xdr:cNvSpPr txBox="1"/>
      </xdr:nvSpPr>
      <xdr:spPr>
        <a:xfrm>
          <a:off x="15985051" y="130390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1" name="直線コネクタ 600">
          <a:extLst>
            <a:ext uri="{FF2B5EF4-FFF2-40B4-BE49-F238E27FC236}">
              <a16:creationId xmlns:a16="http://schemas.microsoft.com/office/drawing/2014/main" id="{15F90B04-7793-45D7-A4A4-FED0F1C3E74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2" name="テキスト ボックス 601">
          <a:extLst>
            <a:ext uri="{FF2B5EF4-FFF2-40B4-BE49-F238E27FC236}">
              <a16:creationId xmlns:a16="http://schemas.microsoft.com/office/drawing/2014/main" id="{F57FACFC-7AA1-449F-8D02-370B184DF530}"/>
            </a:ext>
          </a:extLst>
        </xdr:cNvPr>
        <xdr:cNvSpPr txBox="1"/>
      </xdr:nvSpPr>
      <xdr:spPr>
        <a:xfrm>
          <a:off x="15936806" y="127283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3" name="直線コネクタ 602">
          <a:extLst>
            <a:ext uri="{FF2B5EF4-FFF2-40B4-BE49-F238E27FC236}">
              <a16:creationId xmlns:a16="http://schemas.microsoft.com/office/drawing/2014/main" id="{F1C2D4A5-CDD2-4330-B5B5-5908B478F694}"/>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4" name="テキスト ボックス 603">
          <a:extLst>
            <a:ext uri="{FF2B5EF4-FFF2-40B4-BE49-F238E27FC236}">
              <a16:creationId xmlns:a16="http://schemas.microsoft.com/office/drawing/2014/main" id="{D05F5562-E8B1-4DEB-8924-5895A7836DE1}"/>
            </a:ext>
          </a:extLst>
        </xdr:cNvPr>
        <xdr:cNvSpPr txBox="1"/>
      </xdr:nvSpPr>
      <xdr:spPr>
        <a:xfrm>
          <a:off x="15936806" y="1242079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344DCDF3-9ED0-4C7B-8B38-2C07941F7AA4}"/>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6" name="テキスト ボックス 605">
          <a:extLst>
            <a:ext uri="{FF2B5EF4-FFF2-40B4-BE49-F238E27FC236}">
              <a16:creationId xmlns:a16="http://schemas.microsoft.com/office/drawing/2014/main" id="{357CF961-E821-49CB-8FB6-4E4FF02DBF88}"/>
            </a:ext>
          </a:extLst>
        </xdr:cNvPr>
        <xdr:cNvSpPr txBox="1"/>
      </xdr:nvSpPr>
      <xdr:spPr>
        <a:xfrm>
          <a:off x="15936806"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6CAD6EEE-C6E4-454A-A310-4B3AACCC5FD7}"/>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8" name="直線コネクタ 607">
          <a:extLst>
            <a:ext uri="{FF2B5EF4-FFF2-40B4-BE49-F238E27FC236}">
              <a16:creationId xmlns:a16="http://schemas.microsoft.com/office/drawing/2014/main" id="{9F382132-A06D-4AE4-94C4-CD7421094CB4}"/>
            </a:ext>
          </a:extLst>
        </xdr:cNvPr>
        <xdr:cNvCxnSpPr/>
      </xdr:nvCxnSpPr>
      <xdr:spPr>
        <a:xfrm flipV="1">
          <a:off x="19954239" y="12632730"/>
          <a:ext cx="0" cy="146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9" name="【消防施設】&#10;一人当たり面積最小値テキスト">
          <a:extLst>
            <a:ext uri="{FF2B5EF4-FFF2-40B4-BE49-F238E27FC236}">
              <a16:creationId xmlns:a16="http://schemas.microsoft.com/office/drawing/2014/main" id="{96127EAD-7FF0-4568-9A4B-8EB1050EEBAE}"/>
            </a:ext>
          </a:extLst>
        </xdr:cNvPr>
        <xdr:cNvSpPr txBox="1"/>
      </xdr:nvSpPr>
      <xdr:spPr>
        <a:xfrm>
          <a:off x="19992975" y="14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0" name="直線コネクタ 609">
          <a:extLst>
            <a:ext uri="{FF2B5EF4-FFF2-40B4-BE49-F238E27FC236}">
              <a16:creationId xmlns:a16="http://schemas.microsoft.com/office/drawing/2014/main" id="{EDAEDC6E-6A4E-4E3D-B0B7-182D68E89B16}"/>
            </a:ext>
          </a:extLst>
        </xdr:cNvPr>
        <xdr:cNvCxnSpPr/>
      </xdr:nvCxnSpPr>
      <xdr:spPr>
        <a:xfrm>
          <a:off x="19878675" y="14094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1" name="【消防施設】&#10;一人当たり面積最大値テキスト">
          <a:extLst>
            <a:ext uri="{FF2B5EF4-FFF2-40B4-BE49-F238E27FC236}">
              <a16:creationId xmlns:a16="http://schemas.microsoft.com/office/drawing/2014/main" id="{08A53AA7-35D6-43FD-B854-1A4F71D3D06B}"/>
            </a:ext>
          </a:extLst>
        </xdr:cNvPr>
        <xdr:cNvSpPr txBox="1"/>
      </xdr:nvSpPr>
      <xdr:spPr>
        <a:xfrm>
          <a:off x="19992975" y="12420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2" name="直線コネクタ 611">
          <a:extLst>
            <a:ext uri="{FF2B5EF4-FFF2-40B4-BE49-F238E27FC236}">
              <a16:creationId xmlns:a16="http://schemas.microsoft.com/office/drawing/2014/main" id="{5E661A06-B190-461D-90FC-8FA9EF03E290}"/>
            </a:ext>
          </a:extLst>
        </xdr:cNvPr>
        <xdr:cNvCxnSpPr/>
      </xdr:nvCxnSpPr>
      <xdr:spPr>
        <a:xfrm>
          <a:off x="19878675" y="12632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3" name="【消防施設】&#10;一人当たり面積平均値テキスト">
          <a:extLst>
            <a:ext uri="{FF2B5EF4-FFF2-40B4-BE49-F238E27FC236}">
              <a16:creationId xmlns:a16="http://schemas.microsoft.com/office/drawing/2014/main" id="{EB46D0BD-0C67-4566-8BF3-4101260CDF38}"/>
            </a:ext>
          </a:extLst>
        </xdr:cNvPr>
        <xdr:cNvSpPr txBox="1"/>
      </xdr:nvSpPr>
      <xdr:spPr>
        <a:xfrm>
          <a:off x="19992975" y="13887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4" name="フローチャート: 判断 613">
          <a:extLst>
            <a:ext uri="{FF2B5EF4-FFF2-40B4-BE49-F238E27FC236}">
              <a16:creationId xmlns:a16="http://schemas.microsoft.com/office/drawing/2014/main" id="{8DE3AB41-A549-4446-B145-244874B4B790}"/>
            </a:ext>
          </a:extLst>
        </xdr:cNvPr>
        <xdr:cNvSpPr/>
      </xdr:nvSpPr>
      <xdr:spPr>
        <a:xfrm>
          <a:off x="19897725" y="1402295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5" name="フローチャート: 判断 614">
          <a:extLst>
            <a:ext uri="{FF2B5EF4-FFF2-40B4-BE49-F238E27FC236}">
              <a16:creationId xmlns:a16="http://schemas.microsoft.com/office/drawing/2014/main" id="{2791D1A8-83D6-4A5F-8521-6CF61DF9EC1D}"/>
            </a:ext>
          </a:extLst>
        </xdr:cNvPr>
        <xdr:cNvSpPr/>
      </xdr:nvSpPr>
      <xdr:spPr>
        <a:xfrm>
          <a:off x="19154775" y="140512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6" name="フローチャート: 判断 615">
          <a:extLst>
            <a:ext uri="{FF2B5EF4-FFF2-40B4-BE49-F238E27FC236}">
              <a16:creationId xmlns:a16="http://schemas.microsoft.com/office/drawing/2014/main" id="{06CD416C-ECC1-45E5-B9E7-82933843585C}"/>
            </a:ext>
          </a:extLst>
        </xdr:cNvPr>
        <xdr:cNvSpPr/>
      </xdr:nvSpPr>
      <xdr:spPr>
        <a:xfrm>
          <a:off x="18345150" y="1405133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7" name="フローチャート: 判断 616">
          <a:extLst>
            <a:ext uri="{FF2B5EF4-FFF2-40B4-BE49-F238E27FC236}">
              <a16:creationId xmlns:a16="http://schemas.microsoft.com/office/drawing/2014/main" id="{2FB13532-A9E0-4AC3-8E7A-6807B5F393A7}"/>
            </a:ext>
          </a:extLst>
        </xdr:cNvPr>
        <xdr:cNvSpPr/>
      </xdr:nvSpPr>
      <xdr:spPr>
        <a:xfrm>
          <a:off x="17554575" y="140513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8" name="フローチャート: 判断 617">
          <a:extLst>
            <a:ext uri="{FF2B5EF4-FFF2-40B4-BE49-F238E27FC236}">
              <a16:creationId xmlns:a16="http://schemas.microsoft.com/office/drawing/2014/main" id="{260F663B-200C-4C6B-9F7F-71D2D908D8F3}"/>
            </a:ext>
          </a:extLst>
        </xdr:cNvPr>
        <xdr:cNvSpPr/>
      </xdr:nvSpPr>
      <xdr:spPr>
        <a:xfrm>
          <a:off x="16754475" y="140514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61FF9F2B-0628-49DF-93D0-7F9CEA9D6905}"/>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E0E26E4-2DBE-4FDD-B95B-7ABECAFBDC94}"/>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070F45B8-BBA9-42D5-BBD2-319A495CF3F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63309762-D286-40A7-9CC3-96F7A93E8D73}"/>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DC3EDCC-58C2-4C65-B34B-41B2369F397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116371</xdr:rowOff>
    </xdr:from>
    <xdr:to>
      <xdr:col>116</xdr:col>
      <xdr:colOff>114300</xdr:colOff>
      <xdr:row>87</xdr:row>
      <xdr:rowOff>46521</xdr:rowOff>
    </xdr:to>
    <xdr:sp macro="" textlink="">
      <xdr:nvSpPr>
        <xdr:cNvPr id="624" name="楕円 623">
          <a:extLst>
            <a:ext uri="{FF2B5EF4-FFF2-40B4-BE49-F238E27FC236}">
              <a16:creationId xmlns:a16="http://schemas.microsoft.com/office/drawing/2014/main" id="{854CF748-48DE-4A1D-9289-AF54EA726200}"/>
            </a:ext>
          </a:extLst>
        </xdr:cNvPr>
        <xdr:cNvSpPr/>
      </xdr:nvSpPr>
      <xdr:spPr>
        <a:xfrm>
          <a:off x="19897725" y="1405144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625" name="【消防施設】&#10;一人当たり面積該当値テキスト">
          <a:extLst>
            <a:ext uri="{FF2B5EF4-FFF2-40B4-BE49-F238E27FC236}">
              <a16:creationId xmlns:a16="http://schemas.microsoft.com/office/drawing/2014/main" id="{557228C8-C960-4A63-AC29-0FD52303F73C}"/>
            </a:ext>
          </a:extLst>
        </xdr:cNvPr>
        <xdr:cNvSpPr txBox="1"/>
      </xdr:nvSpPr>
      <xdr:spPr>
        <a:xfrm>
          <a:off x="19992975" y="14001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116360</xdr:rowOff>
    </xdr:from>
    <xdr:to>
      <xdr:col>112</xdr:col>
      <xdr:colOff>38100</xdr:colOff>
      <xdr:row>87</xdr:row>
      <xdr:rowOff>46510</xdr:rowOff>
    </xdr:to>
    <xdr:sp macro="" textlink="">
      <xdr:nvSpPr>
        <xdr:cNvPr id="626" name="楕円 625">
          <a:extLst>
            <a:ext uri="{FF2B5EF4-FFF2-40B4-BE49-F238E27FC236}">
              <a16:creationId xmlns:a16="http://schemas.microsoft.com/office/drawing/2014/main" id="{27F5684C-D27B-4069-8007-F26038364FE5}"/>
            </a:ext>
          </a:extLst>
        </xdr:cNvPr>
        <xdr:cNvSpPr/>
      </xdr:nvSpPr>
      <xdr:spPr>
        <a:xfrm>
          <a:off x="19154775" y="140514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167160</xdr:rowOff>
    </xdr:from>
    <xdr:to>
      <xdr:col>116</xdr:col>
      <xdr:colOff>63500</xdr:colOff>
      <xdr:row>86</xdr:row>
      <xdr:rowOff>167171</xdr:rowOff>
    </xdr:to>
    <xdr:cxnSp macro="">
      <xdr:nvCxnSpPr>
        <xdr:cNvPr id="627" name="直線コネクタ 626">
          <a:extLst>
            <a:ext uri="{FF2B5EF4-FFF2-40B4-BE49-F238E27FC236}">
              <a16:creationId xmlns:a16="http://schemas.microsoft.com/office/drawing/2014/main" id="{0443F2D6-77B8-4DB5-9454-05DDEF720676}"/>
            </a:ext>
          </a:extLst>
        </xdr:cNvPr>
        <xdr:cNvCxnSpPr/>
      </xdr:nvCxnSpPr>
      <xdr:spPr>
        <a:xfrm>
          <a:off x="19202400" y="14099060"/>
          <a:ext cx="752475"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116405</xdr:rowOff>
    </xdr:from>
    <xdr:to>
      <xdr:col>107</xdr:col>
      <xdr:colOff>101600</xdr:colOff>
      <xdr:row>87</xdr:row>
      <xdr:rowOff>46555</xdr:rowOff>
    </xdr:to>
    <xdr:sp macro="" textlink="">
      <xdr:nvSpPr>
        <xdr:cNvPr id="628" name="楕円 627">
          <a:extLst>
            <a:ext uri="{FF2B5EF4-FFF2-40B4-BE49-F238E27FC236}">
              <a16:creationId xmlns:a16="http://schemas.microsoft.com/office/drawing/2014/main" id="{4E9BC7E0-3409-4DAD-B59A-075201BEB85E}"/>
            </a:ext>
          </a:extLst>
        </xdr:cNvPr>
        <xdr:cNvSpPr/>
      </xdr:nvSpPr>
      <xdr:spPr>
        <a:xfrm>
          <a:off x="18345150" y="140514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167160</xdr:rowOff>
    </xdr:from>
    <xdr:to>
      <xdr:col>111</xdr:col>
      <xdr:colOff>177800</xdr:colOff>
      <xdr:row>86</xdr:row>
      <xdr:rowOff>167205</xdr:rowOff>
    </xdr:to>
    <xdr:cxnSp macro="">
      <xdr:nvCxnSpPr>
        <xdr:cNvPr id="629" name="直線コネクタ 628">
          <a:extLst>
            <a:ext uri="{FF2B5EF4-FFF2-40B4-BE49-F238E27FC236}">
              <a16:creationId xmlns:a16="http://schemas.microsoft.com/office/drawing/2014/main" id="{3537E233-3BC1-41F7-ACEB-5A92E18C49AA}"/>
            </a:ext>
          </a:extLst>
        </xdr:cNvPr>
        <xdr:cNvCxnSpPr/>
      </xdr:nvCxnSpPr>
      <xdr:spPr>
        <a:xfrm flipV="1">
          <a:off x="18392775" y="14099060"/>
          <a:ext cx="809625"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116416</xdr:rowOff>
    </xdr:from>
    <xdr:to>
      <xdr:col>102</xdr:col>
      <xdr:colOff>165100</xdr:colOff>
      <xdr:row>87</xdr:row>
      <xdr:rowOff>46566</xdr:rowOff>
    </xdr:to>
    <xdr:sp macro="" textlink="">
      <xdr:nvSpPr>
        <xdr:cNvPr id="630" name="楕円 629">
          <a:extLst>
            <a:ext uri="{FF2B5EF4-FFF2-40B4-BE49-F238E27FC236}">
              <a16:creationId xmlns:a16="http://schemas.microsoft.com/office/drawing/2014/main" id="{1A128F43-6B5C-4126-AB3D-BA5C2BB2FF7E}"/>
            </a:ext>
          </a:extLst>
        </xdr:cNvPr>
        <xdr:cNvSpPr/>
      </xdr:nvSpPr>
      <xdr:spPr>
        <a:xfrm>
          <a:off x="17554575" y="140514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167205</xdr:rowOff>
    </xdr:from>
    <xdr:to>
      <xdr:col>107</xdr:col>
      <xdr:colOff>50800</xdr:colOff>
      <xdr:row>86</xdr:row>
      <xdr:rowOff>167216</xdr:rowOff>
    </xdr:to>
    <xdr:cxnSp macro="">
      <xdr:nvCxnSpPr>
        <xdr:cNvPr id="631" name="直線コネクタ 630">
          <a:extLst>
            <a:ext uri="{FF2B5EF4-FFF2-40B4-BE49-F238E27FC236}">
              <a16:creationId xmlns:a16="http://schemas.microsoft.com/office/drawing/2014/main" id="{B2ADA2A5-2D62-4FD2-84E2-ED3B89384EF4}"/>
            </a:ext>
          </a:extLst>
        </xdr:cNvPr>
        <xdr:cNvCxnSpPr/>
      </xdr:nvCxnSpPr>
      <xdr:spPr>
        <a:xfrm flipV="1">
          <a:off x="17602200" y="14099105"/>
          <a:ext cx="790575"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116382</xdr:rowOff>
    </xdr:from>
    <xdr:to>
      <xdr:col>98</xdr:col>
      <xdr:colOff>38100</xdr:colOff>
      <xdr:row>87</xdr:row>
      <xdr:rowOff>46532</xdr:rowOff>
    </xdr:to>
    <xdr:sp macro="" textlink="">
      <xdr:nvSpPr>
        <xdr:cNvPr id="632" name="楕円 631">
          <a:extLst>
            <a:ext uri="{FF2B5EF4-FFF2-40B4-BE49-F238E27FC236}">
              <a16:creationId xmlns:a16="http://schemas.microsoft.com/office/drawing/2014/main" id="{53E3469A-6B54-4750-A2A4-E2E7EDA98BC3}"/>
            </a:ext>
          </a:extLst>
        </xdr:cNvPr>
        <xdr:cNvSpPr/>
      </xdr:nvSpPr>
      <xdr:spPr>
        <a:xfrm>
          <a:off x="16754475" y="140514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167182</xdr:rowOff>
    </xdr:from>
    <xdr:to>
      <xdr:col>102</xdr:col>
      <xdr:colOff>114300</xdr:colOff>
      <xdr:row>86</xdr:row>
      <xdr:rowOff>167216</xdr:rowOff>
    </xdr:to>
    <xdr:cxnSp macro="">
      <xdr:nvCxnSpPr>
        <xdr:cNvPr id="633" name="直線コネクタ 632">
          <a:extLst>
            <a:ext uri="{FF2B5EF4-FFF2-40B4-BE49-F238E27FC236}">
              <a16:creationId xmlns:a16="http://schemas.microsoft.com/office/drawing/2014/main" id="{1714596E-1845-48B5-A7AB-FCD0AC74FDED}"/>
            </a:ext>
          </a:extLst>
        </xdr:cNvPr>
        <xdr:cNvCxnSpPr/>
      </xdr:nvCxnSpPr>
      <xdr:spPr>
        <a:xfrm>
          <a:off x="16802100" y="14099082"/>
          <a:ext cx="800100" cy="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4" name="n_1aveValue【消防施設】&#10;一人当たり面積">
          <a:extLst>
            <a:ext uri="{FF2B5EF4-FFF2-40B4-BE49-F238E27FC236}">
              <a16:creationId xmlns:a16="http://schemas.microsoft.com/office/drawing/2014/main" id="{863B8F72-CD78-49C6-8E9A-0497FC0E15D3}"/>
            </a:ext>
          </a:extLst>
        </xdr:cNvPr>
        <xdr:cNvSpPr txBox="1"/>
      </xdr:nvSpPr>
      <xdr:spPr>
        <a:xfrm>
          <a:off x="18983402" y="1383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5" name="n_2aveValue【消防施設】&#10;一人当たり面積">
          <a:extLst>
            <a:ext uri="{FF2B5EF4-FFF2-40B4-BE49-F238E27FC236}">
              <a16:creationId xmlns:a16="http://schemas.microsoft.com/office/drawing/2014/main" id="{EED055F1-8588-4D53-A4E9-8D9826A4B89C}"/>
            </a:ext>
          </a:extLst>
        </xdr:cNvPr>
        <xdr:cNvSpPr txBox="1"/>
      </xdr:nvSpPr>
      <xdr:spPr>
        <a:xfrm>
          <a:off x="18183302" y="13839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6" name="n_3aveValue【消防施設】&#10;一人当たり面積">
          <a:extLst>
            <a:ext uri="{FF2B5EF4-FFF2-40B4-BE49-F238E27FC236}">
              <a16:creationId xmlns:a16="http://schemas.microsoft.com/office/drawing/2014/main" id="{96AED8BA-8F12-4EFA-A34A-A2E9907F1B7D}"/>
            </a:ext>
          </a:extLst>
        </xdr:cNvPr>
        <xdr:cNvSpPr txBox="1"/>
      </xdr:nvSpPr>
      <xdr:spPr>
        <a:xfrm>
          <a:off x="17383202" y="1383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7" name="n_4aveValue【消防施設】&#10;一人当たり面積">
          <a:extLst>
            <a:ext uri="{FF2B5EF4-FFF2-40B4-BE49-F238E27FC236}">
              <a16:creationId xmlns:a16="http://schemas.microsoft.com/office/drawing/2014/main" id="{A467C7D0-D9FE-4AA5-BAD7-DFB35DFE49D2}"/>
            </a:ext>
          </a:extLst>
        </xdr:cNvPr>
        <xdr:cNvSpPr txBox="1"/>
      </xdr:nvSpPr>
      <xdr:spPr>
        <a:xfrm>
          <a:off x="16592627" y="1383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37637</xdr:rowOff>
    </xdr:from>
    <xdr:ext cx="469744" cy="259045"/>
    <xdr:sp macro="" textlink="">
      <xdr:nvSpPr>
        <xdr:cNvPr id="638" name="n_1mainValue【消防施設】&#10;一人当たり面積">
          <a:extLst>
            <a:ext uri="{FF2B5EF4-FFF2-40B4-BE49-F238E27FC236}">
              <a16:creationId xmlns:a16="http://schemas.microsoft.com/office/drawing/2014/main" id="{9523534E-B06B-43AA-BE0A-9996224CED7B}"/>
            </a:ext>
          </a:extLst>
        </xdr:cNvPr>
        <xdr:cNvSpPr txBox="1"/>
      </xdr:nvSpPr>
      <xdr:spPr>
        <a:xfrm>
          <a:off x="18983402" y="1413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37682</xdr:rowOff>
    </xdr:from>
    <xdr:ext cx="469744" cy="259045"/>
    <xdr:sp macro="" textlink="">
      <xdr:nvSpPr>
        <xdr:cNvPr id="639" name="n_2mainValue【消防施設】&#10;一人当たり面積">
          <a:extLst>
            <a:ext uri="{FF2B5EF4-FFF2-40B4-BE49-F238E27FC236}">
              <a16:creationId xmlns:a16="http://schemas.microsoft.com/office/drawing/2014/main" id="{46CD39C8-1C42-4FB4-9B43-E4A2C5B25AAB}"/>
            </a:ext>
          </a:extLst>
        </xdr:cNvPr>
        <xdr:cNvSpPr txBox="1"/>
      </xdr:nvSpPr>
      <xdr:spPr>
        <a:xfrm>
          <a:off x="18183302" y="1413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37693</xdr:rowOff>
    </xdr:from>
    <xdr:ext cx="469744" cy="259045"/>
    <xdr:sp macro="" textlink="">
      <xdr:nvSpPr>
        <xdr:cNvPr id="640" name="n_3mainValue【消防施設】&#10;一人当たり面積">
          <a:extLst>
            <a:ext uri="{FF2B5EF4-FFF2-40B4-BE49-F238E27FC236}">
              <a16:creationId xmlns:a16="http://schemas.microsoft.com/office/drawing/2014/main" id="{403E69E7-0C7E-412F-B5D2-4A0D20AC304A}"/>
            </a:ext>
          </a:extLst>
        </xdr:cNvPr>
        <xdr:cNvSpPr txBox="1"/>
      </xdr:nvSpPr>
      <xdr:spPr>
        <a:xfrm>
          <a:off x="17383202" y="141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37659</xdr:rowOff>
    </xdr:from>
    <xdr:ext cx="469744" cy="259045"/>
    <xdr:sp macro="" textlink="">
      <xdr:nvSpPr>
        <xdr:cNvPr id="641" name="n_4mainValue【消防施設】&#10;一人当たり面積">
          <a:extLst>
            <a:ext uri="{FF2B5EF4-FFF2-40B4-BE49-F238E27FC236}">
              <a16:creationId xmlns:a16="http://schemas.microsoft.com/office/drawing/2014/main" id="{BDE64210-8543-4273-8131-7A28B7E1902F}"/>
            </a:ext>
          </a:extLst>
        </xdr:cNvPr>
        <xdr:cNvSpPr txBox="1"/>
      </xdr:nvSpPr>
      <xdr:spPr>
        <a:xfrm>
          <a:off x="16592627" y="14134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83268FDA-7D0F-41D1-B3D2-E4D46247E18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A0C8513C-5186-4691-B300-9E2F11A4F34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A4822C7A-C928-453D-B7E2-80182EDDCFF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64A8493D-C33F-422D-AB65-B2451E11834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578B800E-034B-40C1-A565-D3602BDE5F47}"/>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7326C343-BA6B-4DEE-9792-EDA7D24D5765}"/>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E395DD1A-ABAF-44E6-8C86-EE2C408C1BB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3461D681-6AE7-4CAF-A7AC-D7EE797BB72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DF90ADF6-1958-48AF-9ACD-51A3637A5CE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C397C203-B2A2-481E-ADA4-33FD06A7E511}"/>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B3BE9D48-0BC2-44BB-86BC-06A6B1A4865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013F6CFB-7ED5-4790-95E6-5498EDD78B5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BEF69619-63FE-4F93-9775-0899AA19AEA9}"/>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17C89B2C-CAE3-4311-B167-BEFA946EB09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8C487C2A-2BA2-4741-A2A5-D7F104D6E276}"/>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0F9389B3-6FA2-4897-B0A2-C90A80FF6AD1}"/>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68DE8B10-1A07-4976-BC73-BDA1D5E6070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21380E3D-D408-4496-8C74-EE16EDBDB0A9}"/>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59929305-AD35-463F-9947-C2C3599ED7B6}"/>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2346F233-1305-4073-8381-48D4E8E314E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40E83D8E-1CD1-48AB-BA54-FB93271AA6F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B02D571E-E65E-4058-BC92-8A65F5DCE4D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3B805C51-37C6-401E-BE87-DF4B82D9B6EE}"/>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76CBBEAF-8520-4D08-80F8-38CE053E3A6E}"/>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4ECC08EB-F7B0-4F13-9535-33F86793EA7A}"/>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7" name="直線コネクタ 666">
          <a:extLst>
            <a:ext uri="{FF2B5EF4-FFF2-40B4-BE49-F238E27FC236}">
              <a16:creationId xmlns:a16="http://schemas.microsoft.com/office/drawing/2014/main" id="{06C0C1E0-32D1-473E-9757-A9235D8CAC06}"/>
            </a:ext>
          </a:extLst>
        </xdr:cNvPr>
        <xdr:cNvCxnSpPr/>
      </xdr:nvCxnSpPr>
      <xdr:spPr>
        <a:xfrm flipV="1">
          <a:off x="14696439" y="16295461"/>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8" name="【庁舎】&#10;有形固定資産減価償却率最小値テキスト">
          <a:extLst>
            <a:ext uri="{FF2B5EF4-FFF2-40B4-BE49-F238E27FC236}">
              <a16:creationId xmlns:a16="http://schemas.microsoft.com/office/drawing/2014/main" id="{B281E7D1-081C-4F13-A05C-2DB97EF313E7}"/>
            </a:ext>
          </a:extLst>
        </xdr:cNvPr>
        <xdr:cNvSpPr txBox="1"/>
      </xdr:nvSpPr>
      <xdr:spPr>
        <a:xfrm>
          <a:off x="14735175" y="17847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9" name="直線コネクタ 668">
          <a:extLst>
            <a:ext uri="{FF2B5EF4-FFF2-40B4-BE49-F238E27FC236}">
              <a16:creationId xmlns:a16="http://schemas.microsoft.com/office/drawing/2014/main" id="{D09AA038-BA48-42FF-9E36-890C6B99E95A}"/>
            </a:ext>
          </a:extLst>
        </xdr:cNvPr>
        <xdr:cNvCxnSpPr/>
      </xdr:nvCxnSpPr>
      <xdr:spPr>
        <a:xfrm>
          <a:off x="14611350" y="178401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0" name="【庁舎】&#10;有形固定資産減価償却率最大値テキスト">
          <a:extLst>
            <a:ext uri="{FF2B5EF4-FFF2-40B4-BE49-F238E27FC236}">
              <a16:creationId xmlns:a16="http://schemas.microsoft.com/office/drawing/2014/main" id="{1D787339-8883-4F4A-9618-EA9B306EA966}"/>
            </a:ext>
          </a:extLst>
        </xdr:cNvPr>
        <xdr:cNvSpPr txBox="1"/>
      </xdr:nvSpPr>
      <xdr:spPr>
        <a:xfrm>
          <a:off x="14735175" y="160706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1" name="直線コネクタ 670">
          <a:extLst>
            <a:ext uri="{FF2B5EF4-FFF2-40B4-BE49-F238E27FC236}">
              <a16:creationId xmlns:a16="http://schemas.microsoft.com/office/drawing/2014/main" id="{5EF9E62E-01F5-4D44-9264-8C4272E580F5}"/>
            </a:ext>
          </a:extLst>
        </xdr:cNvPr>
        <xdr:cNvCxnSpPr/>
      </xdr:nvCxnSpPr>
      <xdr:spPr>
        <a:xfrm>
          <a:off x="14611350" y="162954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F70258AD-50D7-4F51-BFFA-E9DBF1E3F7BB}"/>
            </a:ext>
          </a:extLst>
        </xdr:cNvPr>
        <xdr:cNvSpPr txBox="1"/>
      </xdr:nvSpPr>
      <xdr:spPr>
        <a:xfrm>
          <a:off x="14735175" y="169336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FE7AA6A0-AF02-422D-A865-9D2646FB91AE}"/>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4" name="フローチャート: 判断 673">
          <a:extLst>
            <a:ext uri="{FF2B5EF4-FFF2-40B4-BE49-F238E27FC236}">
              <a16:creationId xmlns:a16="http://schemas.microsoft.com/office/drawing/2014/main" id="{B92790F4-60C0-40DE-ABE8-1A108A3FF3AD}"/>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5" name="フローチャート: 判断 674">
          <a:extLst>
            <a:ext uri="{FF2B5EF4-FFF2-40B4-BE49-F238E27FC236}">
              <a16:creationId xmlns:a16="http://schemas.microsoft.com/office/drawing/2014/main" id="{835CAEDE-6689-4EFF-9399-55192631FF62}"/>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6" name="フローチャート: 判断 675">
          <a:extLst>
            <a:ext uri="{FF2B5EF4-FFF2-40B4-BE49-F238E27FC236}">
              <a16:creationId xmlns:a16="http://schemas.microsoft.com/office/drawing/2014/main" id="{54153CAC-59FD-4312-BDD7-9CC0986D6CB4}"/>
            </a:ext>
          </a:extLst>
        </xdr:cNvPr>
        <xdr:cNvSpPr/>
      </xdr:nvSpPr>
      <xdr:spPr>
        <a:xfrm>
          <a:off x="12296775" y="1703986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7" name="フローチャート: 判断 676">
          <a:extLst>
            <a:ext uri="{FF2B5EF4-FFF2-40B4-BE49-F238E27FC236}">
              <a16:creationId xmlns:a16="http://schemas.microsoft.com/office/drawing/2014/main" id="{33E2F8B6-6930-4798-87EB-A3AA9E0DD8D7}"/>
            </a:ext>
          </a:extLst>
        </xdr:cNvPr>
        <xdr:cNvSpPr/>
      </xdr:nvSpPr>
      <xdr:spPr>
        <a:xfrm>
          <a:off x="11487150" y="170691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D4594EA4-9147-471B-BB7B-AD193E102BCC}"/>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DAE4DA7-5E9D-4FDC-A9CA-FD1C86669B3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4F0A8DD-561C-4382-9234-8F2EE1A4336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F4604E8-C035-4F32-9585-5647CE90380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0A484FF-7AEB-4606-9836-500EE72D2D1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126637</xdr:rowOff>
    </xdr:from>
    <xdr:to>
      <xdr:col>85</xdr:col>
      <xdr:colOff>177800</xdr:colOff>
      <xdr:row>106</xdr:row>
      <xdr:rowOff>56787</xdr:rowOff>
    </xdr:to>
    <xdr:sp macro="" textlink="">
      <xdr:nvSpPr>
        <xdr:cNvPr id="683" name="楕円 682">
          <a:extLst>
            <a:ext uri="{FF2B5EF4-FFF2-40B4-BE49-F238E27FC236}">
              <a16:creationId xmlns:a16="http://schemas.microsoft.com/office/drawing/2014/main" id="{F9540BAF-D571-443D-B5E6-BC5CD629C6EC}"/>
            </a:ext>
          </a:extLst>
        </xdr:cNvPr>
        <xdr:cNvSpPr/>
      </xdr:nvSpPr>
      <xdr:spPr>
        <a:xfrm>
          <a:off x="14649450" y="1726846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105064</xdr:rowOff>
    </xdr:from>
    <xdr:ext cx="405111" cy="259045"/>
    <xdr:sp macro="" textlink="">
      <xdr:nvSpPr>
        <xdr:cNvPr id="684" name="【庁舎】&#10;有形固定資産減価償却率該当値テキスト">
          <a:extLst>
            <a:ext uri="{FF2B5EF4-FFF2-40B4-BE49-F238E27FC236}">
              <a16:creationId xmlns:a16="http://schemas.microsoft.com/office/drawing/2014/main" id="{106E103B-C673-4B5F-99C5-1DCA065E25F1}"/>
            </a:ext>
          </a:extLst>
        </xdr:cNvPr>
        <xdr:cNvSpPr txBox="1"/>
      </xdr:nvSpPr>
      <xdr:spPr>
        <a:xfrm>
          <a:off x="14735175" y="1724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165826</xdr:rowOff>
    </xdr:from>
    <xdr:to>
      <xdr:col>81</xdr:col>
      <xdr:colOff>101600</xdr:colOff>
      <xdr:row>104</xdr:row>
      <xdr:rowOff>95976</xdr:rowOff>
    </xdr:to>
    <xdr:sp macro="" textlink="">
      <xdr:nvSpPr>
        <xdr:cNvPr id="685" name="楕円 684">
          <a:extLst>
            <a:ext uri="{FF2B5EF4-FFF2-40B4-BE49-F238E27FC236}">
              <a16:creationId xmlns:a16="http://schemas.microsoft.com/office/drawing/2014/main" id="{EC255DDF-A587-4BC8-8C90-420EB561E425}"/>
            </a:ext>
          </a:extLst>
        </xdr:cNvPr>
        <xdr:cNvSpPr/>
      </xdr:nvSpPr>
      <xdr:spPr>
        <a:xfrm>
          <a:off x="13887450" y="169647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45176</xdr:rowOff>
    </xdr:from>
    <xdr:to>
      <xdr:col>85</xdr:col>
      <xdr:colOff>127000</xdr:colOff>
      <xdr:row>106</xdr:row>
      <xdr:rowOff>5987</xdr:rowOff>
    </xdr:to>
    <xdr:cxnSp macro="">
      <xdr:nvCxnSpPr>
        <xdr:cNvPr id="686" name="直線コネクタ 685">
          <a:extLst>
            <a:ext uri="{FF2B5EF4-FFF2-40B4-BE49-F238E27FC236}">
              <a16:creationId xmlns:a16="http://schemas.microsoft.com/office/drawing/2014/main" id="{34F6A718-2B05-4183-B3E8-09AD55C7247E}"/>
            </a:ext>
          </a:extLst>
        </xdr:cNvPr>
        <xdr:cNvCxnSpPr/>
      </xdr:nvCxnSpPr>
      <xdr:spPr>
        <a:xfrm>
          <a:off x="13935075" y="17021901"/>
          <a:ext cx="762000" cy="30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162561</xdr:rowOff>
    </xdr:from>
    <xdr:to>
      <xdr:col>76</xdr:col>
      <xdr:colOff>165100</xdr:colOff>
      <xdr:row>104</xdr:row>
      <xdr:rowOff>92711</xdr:rowOff>
    </xdr:to>
    <xdr:sp macro="" textlink="">
      <xdr:nvSpPr>
        <xdr:cNvPr id="687" name="楕円 686">
          <a:extLst>
            <a:ext uri="{FF2B5EF4-FFF2-40B4-BE49-F238E27FC236}">
              <a16:creationId xmlns:a16="http://schemas.microsoft.com/office/drawing/2014/main" id="{FC56252B-00C0-48C5-8C3E-73CAE6DFA529}"/>
            </a:ext>
          </a:extLst>
        </xdr:cNvPr>
        <xdr:cNvSpPr/>
      </xdr:nvSpPr>
      <xdr:spPr>
        <a:xfrm>
          <a:off x="13096875" y="169614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41911</xdr:rowOff>
    </xdr:from>
    <xdr:to>
      <xdr:col>81</xdr:col>
      <xdr:colOff>50800</xdr:colOff>
      <xdr:row>104</xdr:row>
      <xdr:rowOff>45176</xdr:rowOff>
    </xdr:to>
    <xdr:cxnSp macro="">
      <xdr:nvCxnSpPr>
        <xdr:cNvPr id="688" name="直線コネクタ 687">
          <a:extLst>
            <a:ext uri="{FF2B5EF4-FFF2-40B4-BE49-F238E27FC236}">
              <a16:creationId xmlns:a16="http://schemas.microsoft.com/office/drawing/2014/main" id="{3452D59E-F7FE-4B0B-B0CE-BB754A5F1ECA}"/>
            </a:ext>
          </a:extLst>
        </xdr:cNvPr>
        <xdr:cNvCxnSpPr/>
      </xdr:nvCxnSpPr>
      <xdr:spPr>
        <a:xfrm>
          <a:off x="13144500" y="17018636"/>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128270</xdr:rowOff>
    </xdr:from>
    <xdr:to>
      <xdr:col>72</xdr:col>
      <xdr:colOff>38100</xdr:colOff>
      <xdr:row>104</xdr:row>
      <xdr:rowOff>58420</xdr:rowOff>
    </xdr:to>
    <xdr:sp macro="" textlink="">
      <xdr:nvSpPr>
        <xdr:cNvPr id="689" name="楕円 688">
          <a:extLst>
            <a:ext uri="{FF2B5EF4-FFF2-40B4-BE49-F238E27FC236}">
              <a16:creationId xmlns:a16="http://schemas.microsoft.com/office/drawing/2014/main" id="{EF62DA1D-9038-4A1D-ADFF-D389C8E7B798}"/>
            </a:ext>
          </a:extLst>
        </xdr:cNvPr>
        <xdr:cNvSpPr/>
      </xdr:nvSpPr>
      <xdr:spPr>
        <a:xfrm>
          <a:off x="12296775" y="16927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xdr:rowOff>
    </xdr:from>
    <xdr:to>
      <xdr:col>76</xdr:col>
      <xdr:colOff>114300</xdr:colOff>
      <xdr:row>104</xdr:row>
      <xdr:rowOff>41911</xdr:rowOff>
    </xdr:to>
    <xdr:cxnSp macro="">
      <xdr:nvCxnSpPr>
        <xdr:cNvPr id="690" name="直線コネクタ 689">
          <a:extLst>
            <a:ext uri="{FF2B5EF4-FFF2-40B4-BE49-F238E27FC236}">
              <a16:creationId xmlns:a16="http://schemas.microsoft.com/office/drawing/2014/main" id="{00B53D73-BE85-4BBB-9345-9FC3BFBE0508}"/>
            </a:ext>
          </a:extLst>
        </xdr:cNvPr>
        <xdr:cNvCxnSpPr/>
      </xdr:nvCxnSpPr>
      <xdr:spPr>
        <a:xfrm>
          <a:off x="12344400" y="16984345"/>
          <a:ext cx="8001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74386</xdr:rowOff>
    </xdr:from>
    <xdr:to>
      <xdr:col>67</xdr:col>
      <xdr:colOff>101600</xdr:colOff>
      <xdr:row>106</xdr:row>
      <xdr:rowOff>4536</xdr:rowOff>
    </xdr:to>
    <xdr:sp macro="" textlink="">
      <xdr:nvSpPr>
        <xdr:cNvPr id="691" name="楕円 690">
          <a:extLst>
            <a:ext uri="{FF2B5EF4-FFF2-40B4-BE49-F238E27FC236}">
              <a16:creationId xmlns:a16="http://schemas.microsoft.com/office/drawing/2014/main" id="{F93FA050-6E25-4137-AAF4-D364E44FCF6D}"/>
            </a:ext>
          </a:extLst>
        </xdr:cNvPr>
        <xdr:cNvSpPr/>
      </xdr:nvSpPr>
      <xdr:spPr>
        <a:xfrm>
          <a:off x="11487150" y="17219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xdr:rowOff>
    </xdr:from>
    <xdr:to>
      <xdr:col>71</xdr:col>
      <xdr:colOff>177800</xdr:colOff>
      <xdr:row>105</xdr:row>
      <xdr:rowOff>125186</xdr:rowOff>
    </xdr:to>
    <xdr:cxnSp macro="">
      <xdr:nvCxnSpPr>
        <xdr:cNvPr id="692" name="直線コネクタ 691">
          <a:extLst>
            <a:ext uri="{FF2B5EF4-FFF2-40B4-BE49-F238E27FC236}">
              <a16:creationId xmlns:a16="http://schemas.microsoft.com/office/drawing/2014/main" id="{06B31BDF-430A-4BB7-B36A-82662567E446}"/>
            </a:ext>
          </a:extLst>
        </xdr:cNvPr>
        <xdr:cNvCxnSpPr/>
      </xdr:nvCxnSpPr>
      <xdr:spPr>
        <a:xfrm flipV="1">
          <a:off x="11534775" y="16984345"/>
          <a:ext cx="809625" cy="28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693" name="n_1aveValue【庁舎】&#10;有形固定資産減価償却率">
          <a:extLst>
            <a:ext uri="{FF2B5EF4-FFF2-40B4-BE49-F238E27FC236}">
              <a16:creationId xmlns:a16="http://schemas.microsoft.com/office/drawing/2014/main" id="{2D38C1A8-B53D-49D9-A793-19FD7574E7B4}"/>
            </a:ext>
          </a:extLst>
        </xdr:cNvPr>
        <xdr:cNvSpPr txBox="1"/>
      </xdr:nvSpPr>
      <xdr:spPr>
        <a:xfrm>
          <a:off x="13745219" y="1713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694" name="n_2aveValue【庁舎】&#10;有形固定資産減価償却率">
          <a:extLst>
            <a:ext uri="{FF2B5EF4-FFF2-40B4-BE49-F238E27FC236}">
              <a16:creationId xmlns:a16="http://schemas.microsoft.com/office/drawing/2014/main" id="{68215D96-7A1F-4D44-AB27-1F34FC1F1BE5}"/>
            </a:ext>
          </a:extLst>
        </xdr:cNvPr>
        <xdr:cNvSpPr txBox="1"/>
      </xdr:nvSpPr>
      <xdr:spPr>
        <a:xfrm>
          <a:off x="12964169" y="171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5" name="n_3aveValue【庁舎】&#10;有形固定資産減価償却率">
          <a:extLst>
            <a:ext uri="{FF2B5EF4-FFF2-40B4-BE49-F238E27FC236}">
              <a16:creationId xmlns:a16="http://schemas.microsoft.com/office/drawing/2014/main" id="{25E19530-E6CA-4CE6-AF1A-240D0727BC12}"/>
            </a:ext>
          </a:extLst>
        </xdr:cNvPr>
        <xdr:cNvSpPr txBox="1"/>
      </xdr:nvSpPr>
      <xdr:spPr>
        <a:xfrm>
          <a:off x="12164069" y="1713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6" name="n_4aveValue【庁舎】&#10;有形固定資産減価償却率">
          <a:extLst>
            <a:ext uri="{FF2B5EF4-FFF2-40B4-BE49-F238E27FC236}">
              <a16:creationId xmlns:a16="http://schemas.microsoft.com/office/drawing/2014/main" id="{3D0CE30D-B36D-4268-A755-88950E77058F}"/>
            </a:ext>
          </a:extLst>
        </xdr:cNvPr>
        <xdr:cNvSpPr txBox="1"/>
      </xdr:nvSpPr>
      <xdr:spPr>
        <a:xfrm>
          <a:off x="11354444" y="1684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112503</xdr:rowOff>
    </xdr:from>
    <xdr:ext cx="405111" cy="259045"/>
    <xdr:sp macro="" textlink="">
      <xdr:nvSpPr>
        <xdr:cNvPr id="697" name="n_1mainValue【庁舎】&#10;有形固定資産減価償却率">
          <a:extLst>
            <a:ext uri="{FF2B5EF4-FFF2-40B4-BE49-F238E27FC236}">
              <a16:creationId xmlns:a16="http://schemas.microsoft.com/office/drawing/2014/main" id="{7810D0AD-F6C0-4299-8E7E-302997668373}"/>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109238</xdr:rowOff>
    </xdr:from>
    <xdr:ext cx="405111" cy="259045"/>
    <xdr:sp macro="" textlink="">
      <xdr:nvSpPr>
        <xdr:cNvPr id="698" name="n_2mainValue【庁舎】&#10;有形固定資産減価償却率">
          <a:extLst>
            <a:ext uri="{FF2B5EF4-FFF2-40B4-BE49-F238E27FC236}">
              <a16:creationId xmlns:a16="http://schemas.microsoft.com/office/drawing/2014/main" id="{A57AC6AA-0E72-4C79-9704-453F44FA8820}"/>
            </a:ext>
          </a:extLst>
        </xdr:cNvPr>
        <xdr:cNvSpPr txBox="1"/>
      </xdr:nvSpPr>
      <xdr:spPr>
        <a:xfrm>
          <a:off x="12964169" y="16736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74947</xdr:rowOff>
    </xdr:from>
    <xdr:ext cx="405111" cy="259045"/>
    <xdr:sp macro="" textlink="">
      <xdr:nvSpPr>
        <xdr:cNvPr id="699" name="n_3mainValue【庁舎】&#10;有形固定資産減価償却率">
          <a:extLst>
            <a:ext uri="{FF2B5EF4-FFF2-40B4-BE49-F238E27FC236}">
              <a16:creationId xmlns:a16="http://schemas.microsoft.com/office/drawing/2014/main" id="{D113AFEB-64FD-4AD1-BD1E-5301E36EEB8E}"/>
            </a:ext>
          </a:extLst>
        </xdr:cNvPr>
        <xdr:cNvSpPr txBox="1"/>
      </xdr:nvSpPr>
      <xdr:spPr>
        <a:xfrm>
          <a:off x="12164069"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167113</xdr:rowOff>
    </xdr:from>
    <xdr:ext cx="405111" cy="259045"/>
    <xdr:sp macro="" textlink="">
      <xdr:nvSpPr>
        <xdr:cNvPr id="700" name="n_4mainValue【庁舎】&#10;有形固定資産減価償却率">
          <a:extLst>
            <a:ext uri="{FF2B5EF4-FFF2-40B4-BE49-F238E27FC236}">
              <a16:creationId xmlns:a16="http://schemas.microsoft.com/office/drawing/2014/main" id="{253D7A50-AC3F-4E64-9743-75B70C82257F}"/>
            </a:ext>
          </a:extLst>
        </xdr:cNvPr>
        <xdr:cNvSpPr txBox="1"/>
      </xdr:nvSpPr>
      <xdr:spPr>
        <a:xfrm>
          <a:off x="11354444" y="1730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A2939F87-10B2-4B5D-AE5A-85984FC7422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79D7B100-C66B-49FD-A679-7EF9C58EC73D}"/>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8B36BE10-8873-44E7-9000-8B6664B00765}"/>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0803DDB0-20B8-4976-8EDE-608BFC1ED8A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E60035E-AC16-48A3-A416-143E50FB07D9}"/>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A07D5FC3-B1D9-45B5-A05F-C462B6E026D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2BD62CF4-63B3-4323-96A1-1AC36882CA8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C5A88F0-166E-44F1-876E-902B47962241}"/>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08CE1200-5841-4FB3-BDE6-B6771FBB144B}"/>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F976A66E-5EDC-42E9-AE3B-50722FEB745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19007D5D-F279-42F9-A34C-EA90A945863F}"/>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2" name="直線コネクタ 711">
          <a:extLst>
            <a:ext uri="{FF2B5EF4-FFF2-40B4-BE49-F238E27FC236}">
              <a16:creationId xmlns:a16="http://schemas.microsoft.com/office/drawing/2014/main" id="{25F833F6-A5BD-4BAB-B15B-2B4AD0700F39}"/>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3" name="テキスト ボックス 712">
          <a:extLst>
            <a:ext uri="{FF2B5EF4-FFF2-40B4-BE49-F238E27FC236}">
              <a16:creationId xmlns:a16="http://schemas.microsoft.com/office/drawing/2014/main" id="{6DEC165C-D79B-4C30-81A4-E6F3D390265C}"/>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4" name="直線コネクタ 713">
          <a:extLst>
            <a:ext uri="{FF2B5EF4-FFF2-40B4-BE49-F238E27FC236}">
              <a16:creationId xmlns:a16="http://schemas.microsoft.com/office/drawing/2014/main" id="{0365EC25-CDF5-4230-BC33-4B8DFEB82550}"/>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5" name="テキスト ボックス 714">
          <a:extLst>
            <a:ext uri="{FF2B5EF4-FFF2-40B4-BE49-F238E27FC236}">
              <a16:creationId xmlns:a16="http://schemas.microsoft.com/office/drawing/2014/main" id="{9E33FEF6-0087-430B-A7CD-2C60E15F52E3}"/>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6" name="直線コネクタ 715">
          <a:extLst>
            <a:ext uri="{FF2B5EF4-FFF2-40B4-BE49-F238E27FC236}">
              <a16:creationId xmlns:a16="http://schemas.microsoft.com/office/drawing/2014/main" id="{01276412-7F34-4AE4-9496-848105919C50}"/>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7" name="テキスト ボックス 716">
          <a:extLst>
            <a:ext uri="{FF2B5EF4-FFF2-40B4-BE49-F238E27FC236}">
              <a16:creationId xmlns:a16="http://schemas.microsoft.com/office/drawing/2014/main" id="{C58BF4A5-3976-473B-BAFA-F44D385ABD87}"/>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8" name="直線コネクタ 717">
          <a:extLst>
            <a:ext uri="{FF2B5EF4-FFF2-40B4-BE49-F238E27FC236}">
              <a16:creationId xmlns:a16="http://schemas.microsoft.com/office/drawing/2014/main" id="{CDF41929-057F-4724-93CE-3702BD8BDBEA}"/>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9" name="テキスト ボックス 718">
          <a:extLst>
            <a:ext uri="{FF2B5EF4-FFF2-40B4-BE49-F238E27FC236}">
              <a16:creationId xmlns:a16="http://schemas.microsoft.com/office/drawing/2014/main" id="{724050CB-BC46-4078-A1A9-14B77FFC9E93}"/>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0" name="直線コネクタ 719">
          <a:extLst>
            <a:ext uri="{FF2B5EF4-FFF2-40B4-BE49-F238E27FC236}">
              <a16:creationId xmlns:a16="http://schemas.microsoft.com/office/drawing/2014/main" id="{5F88F9E9-622C-4304-99DE-82B4FC503D85}"/>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1" name="テキスト ボックス 720">
          <a:extLst>
            <a:ext uri="{FF2B5EF4-FFF2-40B4-BE49-F238E27FC236}">
              <a16:creationId xmlns:a16="http://schemas.microsoft.com/office/drawing/2014/main" id="{F08D3493-329C-48F3-8D0D-C85C0B8B35A5}"/>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2" name="直線コネクタ 721">
          <a:extLst>
            <a:ext uri="{FF2B5EF4-FFF2-40B4-BE49-F238E27FC236}">
              <a16:creationId xmlns:a16="http://schemas.microsoft.com/office/drawing/2014/main" id="{4AEAA26E-AA0D-4E97-97CF-769D81F80DA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3" name="テキスト ボックス 722">
          <a:extLst>
            <a:ext uri="{FF2B5EF4-FFF2-40B4-BE49-F238E27FC236}">
              <a16:creationId xmlns:a16="http://schemas.microsoft.com/office/drawing/2014/main" id="{6AB190DC-AA80-448E-AA39-01D36223EED9}"/>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4" name="【庁舎】&#10;一人当たり面積グラフ枠">
          <a:extLst>
            <a:ext uri="{FF2B5EF4-FFF2-40B4-BE49-F238E27FC236}">
              <a16:creationId xmlns:a16="http://schemas.microsoft.com/office/drawing/2014/main" id="{0C1C2F0C-7C36-4069-94ED-91697461FFFD}"/>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5" name="直線コネクタ 724">
          <a:extLst>
            <a:ext uri="{FF2B5EF4-FFF2-40B4-BE49-F238E27FC236}">
              <a16:creationId xmlns:a16="http://schemas.microsoft.com/office/drawing/2014/main" id="{53078E90-DE70-46E6-AFC7-DF1ACD5A2D86}"/>
            </a:ext>
          </a:extLst>
        </xdr:cNvPr>
        <xdr:cNvCxnSpPr/>
      </xdr:nvCxnSpPr>
      <xdr:spPr>
        <a:xfrm flipV="1">
          <a:off x="19954239" y="16395064"/>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6" name="【庁舎】&#10;一人当たり面積最小値テキスト">
          <a:extLst>
            <a:ext uri="{FF2B5EF4-FFF2-40B4-BE49-F238E27FC236}">
              <a16:creationId xmlns:a16="http://schemas.microsoft.com/office/drawing/2014/main" id="{BF5D2EBE-BB06-45E9-ABDF-8B12D7F4DB81}"/>
            </a:ext>
          </a:extLst>
        </xdr:cNvPr>
        <xdr:cNvSpPr txBox="1"/>
      </xdr:nvSpPr>
      <xdr:spPr>
        <a:xfrm>
          <a:off x="19992975" y="17860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7" name="直線コネクタ 726">
          <a:extLst>
            <a:ext uri="{FF2B5EF4-FFF2-40B4-BE49-F238E27FC236}">
              <a16:creationId xmlns:a16="http://schemas.microsoft.com/office/drawing/2014/main" id="{8D4348BF-84AB-4F73-844C-8E20C7C99DC8}"/>
            </a:ext>
          </a:extLst>
        </xdr:cNvPr>
        <xdr:cNvCxnSpPr/>
      </xdr:nvCxnSpPr>
      <xdr:spPr>
        <a:xfrm>
          <a:off x="19878675" y="178568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8" name="【庁舎】&#10;一人当たり面積最大値テキスト">
          <a:extLst>
            <a:ext uri="{FF2B5EF4-FFF2-40B4-BE49-F238E27FC236}">
              <a16:creationId xmlns:a16="http://schemas.microsoft.com/office/drawing/2014/main" id="{B379BE3A-6CE6-489F-A71C-316B486C9766}"/>
            </a:ext>
          </a:extLst>
        </xdr:cNvPr>
        <xdr:cNvSpPr txBox="1"/>
      </xdr:nvSpPr>
      <xdr:spPr>
        <a:xfrm>
          <a:off x="19992975" y="1616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9" name="直線コネクタ 728">
          <a:extLst>
            <a:ext uri="{FF2B5EF4-FFF2-40B4-BE49-F238E27FC236}">
              <a16:creationId xmlns:a16="http://schemas.microsoft.com/office/drawing/2014/main" id="{6FF884CC-5F9B-4F0D-B30B-7CE742B89CF9}"/>
            </a:ext>
          </a:extLst>
        </xdr:cNvPr>
        <xdr:cNvCxnSpPr/>
      </xdr:nvCxnSpPr>
      <xdr:spPr>
        <a:xfrm>
          <a:off x="19878675" y="16395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0" name="【庁舎】&#10;一人当たり面積平均値テキスト">
          <a:extLst>
            <a:ext uri="{FF2B5EF4-FFF2-40B4-BE49-F238E27FC236}">
              <a16:creationId xmlns:a16="http://schemas.microsoft.com/office/drawing/2014/main" id="{E9EC8B89-60DB-4A01-98B2-3CB9D1B0CB13}"/>
            </a:ext>
          </a:extLst>
        </xdr:cNvPr>
        <xdr:cNvSpPr txBox="1"/>
      </xdr:nvSpPr>
      <xdr:spPr>
        <a:xfrm>
          <a:off x="19992975" y="17219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1" name="フローチャート: 判断 730">
          <a:extLst>
            <a:ext uri="{FF2B5EF4-FFF2-40B4-BE49-F238E27FC236}">
              <a16:creationId xmlns:a16="http://schemas.microsoft.com/office/drawing/2014/main" id="{F783CFED-49CE-4611-A5A0-F300955AC523}"/>
            </a:ext>
          </a:extLst>
        </xdr:cNvPr>
        <xdr:cNvSpPr/>
      </xdr:nvSpPr>
      <xdr:spPr>
        <a:xfrm>
          <a:off x="19897725" y="173653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2" name="フローチャート: 判断 731">
          <a:extLst>
            <a:ext uri="{FF2B5EF4-FFF2-40B4-BE49-F238E27FC236}">
              <a16:creationId xmlns:a16="http://schemas.microsoft.com/office/drawing/2014/main" id="{30515550-698F-46B3-B171-43ACFD1A84F0}"/>
            </a:ext>
          </a:extLst>
        </xdr:cNvPr>
        <xdr:cNvSpPr/>
      </xdr:nvSpPr>
      <xdr:spPr>
        <a:xfrm>
          <a:off x="19154775" y="1737106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3" name="フローチャート: 判断 732">
          <a:extLst>
            <a:ext uri="{FF2B5EF4-FFF2-40B4-BE49-F238E27FC236}">
              <a16:creationId xmlns:a16="http://schemas.microsoft.com/office/drawing/2014/main" id="{DBD63D66-AE91-4044-8814-7A73A9EF315F}"/>
            </a:ext>
          </a:extLst>
        </xdr:cNvPr>
        <xdr:cNvSpPr/>
      </xdr:nvSpPr>
      <xdr:spPr>
        <a:xfrm>
          <a:off x="18345150" y="1739392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4" name="フローチャート: 判断 733">
          <a:extLst>
            <a:ext uri="{FF2B5EF4-FFF2-40B4-BE49-F238E27FC236}">
              <a16:creationId xmlns:a16="http://schemas.microsoft.com/office/drawing/2014/main" id="{2D286345-92F9-45A9-9425-4B9E010ECAE4}"/>
            </a:ext>
          </a:extLst>
        </xdr:cNvPr>
        <xdr:cNvSpPr/>
      </xdr:nvSpPr>
      <xdr:spPr>
        <a:xfrm>
          <a:off x="17554575" y="174129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5" name="フローチャート: 判断 734">
          <a:extLst>
            <a:ext uri="{FF2B5EF4-FFF2-40B4-BE49-F238E27FC236}">
              <a16:creationId xmlns:a16="http://schemas.microsoft.com/office/drawing/2014/main" id="{823A252D-896C-449A-955A-CE8BEE43B78A}"/>
            </a:ext>
          </a:extLst>
        </xdr:cNvPr>
        <xdr:cNvSpPr/>
      </xdr:nvSpPr>
      <xdr:spPr>
        <a:xfrm>
          <a:off x="16754475" y="174307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C481DCAA-95B4-4BCF-B0FA-0A4A0C9BC9BB}"/>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FB2B4AE3-7EE7-4A68-9ED8-E0094D5085E3}"/>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CE5B0AC-19C4-4EF9-A9A1-ABD5D9C6397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12652E5-D0A1-4322-9587-D33A5B23140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62807B68-CF30-43F4-9AEB-124A19C5E74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148589</xdr:rowOff>
    </xdr:from>
    <xdr:to>
      <xdr:col>116</xdr:col>
      <xdr:colOff>114300</xdr:colOff>
      <xdr:row>107</xdr:row>
      <xdr:rowOff>78739</xdr:rowOff>
    </xdr:to>
    <xdr:sp macro="" textlink="">
      <xdr:nvSpPr>
        <xdr:cNvPr id="741" name="楕円 740">
          <a:extLst>
            <a:ext uri="{FF2B5EF4-FFF2-40B4-BE49-F238E27FC236}">
              <a16:creationId xmlns:a16="http://schemas.microsoft.com/office/drawing/2014/main" id="{8AC36059-F8F8-4469-809C-47CF0DC4FED6}"/>
            </a:ext>
          </a:extLst>
        </xdr:cNvPr>
        <xdr:cNvSpPr/>
      </xdr:nvSpPr>
      <xdr:spPr>
        <a:xfrm>
          <a:off x="19897725" y="174618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127016</xdr:rowOff>
    </xdr:from>
    <xdr:ext cx="469744" cy="259045"/>
    <xdr:sp macro="" textlink="">
      <xdr:nvSpPr>
        <xdr:cNvPr id="742" name="【庁舎】&#10;一人当たり面積該当値テキスト">
          <a:extLst>
            <a:ext uri="{FF2B5EF4-FFF2-40B4-BE49-F238E27FC236}">
              <a16:creationId xmlns:a16="http://schemas.microsoft.com/office/drawing/2014/main" id="{6925D083-7AE2-4833-AF92-950EADCCA2E7}"/>
            </a:ext>
          </a:extLst>
        </xdr:cNvPr>
        <xdr:cNvSpPr txBox="1"/>
      </xdr:nvSpPr>
      <xdr:spPr>
        <a:xfrm>
          <a:off x="19992975" y="174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148589</xdr:rowOff>
    </xdr:from>
    <xdr:to>
      <xdr:col>112</xdr:col>
      <xdr:colOff>38100</xdr:colOff>
      <xdr:row>107</xdr:row>
      <xdr:rowOff>78739</xdr:rowOff>
    </xdr:to>
    <xdr:sp macro="" textlink="">
      <xdr:nvSpPr>
        <xdr:cNvPr id="743" name="楕円 742">
          <a:extLst>
            <a:ext uri="{FF2B5EF4-FFF2-40B4-BE49-F238E27FC236}">
              <a16:creationId xmlns:a16="http://schemas.microsoft.com/office/drawing/2014/main" id="{25530190-2944-4CC7-B618-CA7822BA22CA}"/>
            </a:ext>
          </a:extLst>
        </xdr:cNvPr>
        <xdr:cNvSpPr/>
      </xdr:nvSpPr>
      <xdr:spPr>
        <a:xfrm>
          <a:off x="19154775" y="1746186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27939</xdr:rowOff>
    </xdr:from>
    <xdr:to>
      <xdr:col>116</xdr:col>
      <xdr:colOff>63500</xdr:colOff>
      <xdr:row>107</xdr:row>
      <xdr:rowOff>27939</xdr:rowOff>
    </xdr:to>
    <xdr:cxnSp macro="">
      <xdr:nvCxnSpPr>
        <xdr:cNvPr id="744" name="直線コネクタ 743">
          <a:extLst>
            <a:ext uri="{FF2B5EF4-FFF2-40B4-BE49-F238E27FC236}">
              <a16:creationId xmlns:a16="http://schemas.microsoft.com/office/drawing/2014/main" id="{AD2A3296-43F4-4D62-9E7B-66C921F8553B}"/>
            </a:ext>
          </a:extLst>
        </xdr:cNvPr>
        <xdr:cNvCxnSpPr/>
      </xdr:nvCxnSpPr>
      <xdr:spPr>
        <a:xfrm>
          <a:off x="19202400" y="17519014"/>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149861</xdr:rowOff>
    </xdr:from>
    <xdr:to>
      <xdr:col>107</xdr:col>
      <xdr:colOff>101600</xdr:colOff>
      <xdr:row>107</xdr:row>
      <xdr:rowOff>80011</xdr:rowOff>
    </xdr:to>
    <xdr:sp macro="" textlink="">
      <xdr:nvSpPr>
        <xdr:cNvPr id="745" name="楕円 744">
          <a:extLst>
            <a:ext uri="{FF2B5EF4-FFF2-40B4-BE49-F238E27FC236}">
              <a16:creationId xmlns:a16="http://schemas.microsoft.com/office/drawing/2014/main" id="{7B71F8D5-D8EE-4C84-9AF9-0140B616D35D}"/>
            </a:ext>
          </a:extLst>
        </xdr:cNvPr>
        <xdr:cNvSpPr/>
      </xdr:nvSpPr>
      <xdr:spPr>
        <a:xfrm>
          <a:off x="18345150" y="1746631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27939</xdr:rowOff>
    </xdr:from>
    <xdr:to>
      <xdr:col>111</xdr:col>
      <xdr:colOff>177800</xdr:colOff>
      <xdr:row>107</xdr:row>
      <xdr:rowOff>29211</xdr:rowOff>
    </xdr:to>
    <xdr:cxnSp macro="">
      <xdr:nvCxnSpPr>
        <xdr:cNvPr id="746" name="直線コネクタ 745">
          <a:extLst>
            <a:ext uri="{FF2B5EF4-FFF2-40B4-BE49-F238E27FC236}">
              <a16:creationId xmlns:a16="http://schemas.microsoft.com/office/drawing/2014/main" id="{872600BA-3F3D-4AF1-B6FB-C561EBCA4F3E}"/>
            </a:ext>
          </a:extLst>
        </xdr:cNvPr>
        <xdr:cNvCxnSpPr/>
      </xdr:nvCxnSpPr>
      <xdr:spPr>
        <a:xfrm flipV="1">
          <a:off x="18392775" y="1751901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148589</xdr:rowOff>
    </xdr:from>
    <xdr:to>
      <xdr:col>102</xdr:col>
      <xdr:colOff>165100</xdr:colOff>
      <xdr:row>107</xdr:row>
      <xdr:rowOff>78739</xdr:rowOff>
    </xdr:to>
    <xdr:sp macro="" textlink="">
      <xdr:nvSpPr>
        <xdr:cNvPr id="747" name="楕円 746">
          <a:extLst>
            <a:ext uri="{FF2B5EF4-FFF2-40B4-BE49-F238E27FC236}">
              <a16:creationId xmlns:a16="http://schemas.microsoft.com/office/drawing/2014/main" id="{A91926BF-14E6-4720-9896-6EB47621B105}"/>
            </a:ext>
          </a:extLst>
        </xdr:cNvPr>
        <xdr:cNvSpPr/>
      </xdr:nvSpPr>
      <xdr:spPr>
        <a:xfrm>
          <a:off x="17554575" y="174618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27939</xdr:rowOff>
    </xdr:from>
    <xdr:to>
      <xdr:col>107</xdr:col>
      <xdr:colOff>50800</xdr:colOff>
      <xdr:row>107</xdr:row>
      <xdr:rowOff>29211</xdr:rowOff>
    </xdr:to>
    <xdr:cxnSp macro="">
      <xdr:nvCxnSpPr>
        <xdr:cNvPr id="748" name="直線コネクタ 747">
          <a:extLst>
            <a:ext uri="{FF2B5EF4-FFF2-40B4-BE49-F238E27FC236}">
              <a16:creationId xmlns:a16="http://schemas.microsoft.com/office/drawing/2014/main" id="{26711128-FDCA-4464-8860-2470DD13EBB5}"/>
            </a:ext>
          </a:extLst>
        </xdr:cNvPr>
        <xdr:cNvCxnSpPr/>
      </xdr:nvCxnSpPr>
      <xdr:spPr>
        <a:xfrm>
          <a:off x="17602200" y="1751901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96520</xdr:rowOff>
    </xdr:from>
    <xdr:to>
      <xdr:col>98</xdr:col>
      <xdr:colOff>38100</xdr:colOff>
      <xdr:row>108</xdr:row>
      <xdr:rowOff>26670</xdr:rowOff>
    </xdr:to>
    <xdr:sp macro="" textlink="">
      <xdr:nvSpPr>
        <xdr:cNvPr id="749" name="楕円 748">
          <a:extLst>
            <a:ext uri="{FF2B5EF4-FFF2-40B4-BE49-F238E27FC236}">
              <a16:creationId xmlns:a16="http://schemas.microsoft.com/office/drawing/2014/main" id="{A3261EB5-FCAC-466A-964B-27E21EA95ACD}"/>
            </a:ext>
          </a:extLst>
        </xdr:cNvPr>
        <xdr:cNvSpPr/>
      </xdr:nvSpPr>
      <xdr:spPr>
        <a:xfrm>
          <a:off x="16754475" y="175844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27939</xdr:rowOff>
    </xdr:from>
    <xdr:to>
      <xdr:col>102</xdr:col>
      <xdr:colOff>114300</xdr:colOff>
      <xdr:row>107</xdr:row>
      <xdr:rowOff>147320</xdr:rowOff>
    </xdr:to>
    <xdr:cxnSp macro="">
      <xdr:nvCxnSpPr>
        <xdr:cNvPr id="750" name="直線コネクタ 749">
          <a:extLst>
            <a:ext uri="{FF2B5EF4-FFF2-40B4-BE49-F238E27FC236}">
              <a16:creationId xmlns:a16="http://schemas.microsoft.com/office/drawing/2014/main" id="{6077D987-99B8-41C1-8318-71E37105510B}"/>
            </a:ext>
          </a:extLst>
        </xdr:cNvPr>
        <xdr:cNvCxnSpPr/>
      </xdr:nvCxnSpPr>
      <xdr:spPr>
        <a:xfrm flipV="1">
          <a:off x="16802100" y="17519014"/>
          <a:ext cx="800100" cy="1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1" name="n_1aveValue【庁舎】&#10;一人当たり面積">
          <a:extLst>
            <a:ext uri="{FF2B5EF4-FFF2-40B4-BE49-F238E27FC236}">
              <a16:creationId xmlns:a16="http://schemas.microsoft.com/office/drawing/2014/main" id="{A6AF5F1C-7F22-455C-A310-8FF87079444C}"/>
            </a:ext>
          </a:extLst>
        </xdr:cNvPr>
        <xdr:cNvSpPr txBox="1"/>
      </xdr:nvSpPr>
      <xdr:spPr>
        <a:xfrm>
          <a:off x="18983402" y="171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2" name="n_2aveValue【庁舎】&#10;一人当たり面積">
          <a:extLst>
            <a:ext uri="{FF2B5EF4-FFF2-40B4-BE49-F238E27FC236}">
              <a16:creationId xmlns:a16="http://schemas.microsoft.com/office/drawing/2014/main" id="{526333DF-840D-4DB0-BE59-A87639F0D383}"/>
            </a:ext>
          </a:extLst>
        </xdr:cNvPr>
        <xdr:cNvSpPr txBox="1"/>
      </xdr:nvSpPr>
      <xdr:spPr>
        <a:xfrm>
          <a:off x="18183302" y="1717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3" name="n_3aveValue【庁舎】&#10;一人当たり面積">
          <a:extLst>
            <a:ext uri="{FF2B5EF4-FFF2-40B4-BE49-F238E27FC236}">
              <a16:creationId xmlns:a16="http://schemas.microsoft.com/office/drawing/2014/main" id="{2D5AD74D-FC9B-404D-82CC-E1527EEB03C9}"/>
            </a:ext>
          </a:extLst>
        </xdr:cNvPr>
        <xdr:cNvSpPr txBox="1"/>
      </xdr:nvSpPr>
      <xdr:spPr>
        <a:xfrm>
          <a:off x="17383202" y="1719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4" name="n_4aveValue【庁舎】&#10;一人当たり面積">
          <a:extLst>
            <a:ext uri="{FF2B5EF4-FFF2-40B4-BE49-F238E27FC236}">
              <a16:creationId xmlns:a16="http://schemas.microsoft.com/office/drawing/2014/main" id="{F8226567-FE2C-4887-A4C1-B07F546FED08}"/>
            </a:ext>
          </a:extLst>
        </xdr:cNvPr>
        <xdr:cNvSpPr txBox="1"/>
      </xdr:nvSpPr>
      <xdr:spPr>
        <a:xfrm>
          <a:off x="16592627" y="172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69866</xdr:rowOff>
    </xdr:from>
    <xdr:ext cx="469744" cy="259045"/>
    <xdr:sp macro="" textlink="">
      <xdr:nvSpPr>
        <xdr:cNvPr id="755" name="n_1mainValue【庁舎】&#10;一人当たり面積">
          <a:extLst>
            <a:ext uri="{FF2B5EF4-FFF2-40B4-BE49-F238E27FC236}">
              <a16:creationId xmlns:a16="http://schemas.microsoft.com/office/drawing/2014/main" id="{BFFFB68D-2345-4522-8B5F-06C0DDF92D44}"/>
            </a:ext>
          </a:extLst>
        </xdr:cNvPr>
        <xdr:cNvSpPr txBox="1"/>
      </xdr:nvSpPr>
      <xdr:spPr>
        <a:xfrm>
          <a:off x="18983402" y="1755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71138</xdr:rowOff>
    </xdr:from>
    <xdr:ext cx="469744" cy="259045"/>
    <xdr:sp macro="" textlink="">
      <xdr:nvSpPr>
        <xdr:cNvPr id="756" name="n_2mainValue【庁舎】&#10;一人当たり面積">
          <a:extLst>
            <a:ext uri="{FF2B5EF4-FFF2-40B4-BE49-F238E27FC236}">
              <a16:creationId xmlns:a16="http://schemas.microsoft.com/office/drawing/2014/main" id="{D96B1AEA-3627-4A17-9AF9-25BF11FAA503}"/>
            </a:ext>
          </a:extLst>
        </xdr:cNvPr>
        <xdr:cNvSpPr txBox="1"/>
      </xdr:nvSpPr>
      <xdr:spPr>
        <a:xfrm>
          <a:off x="18183302" y="1755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69866</xdr:rowOff>
    </xdr:from>
    <xdr:ext cx="469744" cy="259045"/>
    <xdr:sp macro="" textlink="">
      <xdr:nvSpPr>
        <xdr:cNvPr id="757" name="n_3mainValue【庁舎】&#10;一人当たり面積">
          <a:extLst>
            <a:ext uri="{FF2B5EF4-FFF2-40B4-BE49-F238E27FC236}">
              <a16:creationId xmlns:a16="http://schemas.microsoft.com/office/drawing/2014/main" id="{BC9EDC99-24C9-4D61-96A2-AB1AFD40CF60}"/>
            </a:ext>
          </a:extLst>
        </xdr:cNvPr>
        <xdr:cNvSpPr txBox="1"/>
      </xdr:nvSpPr>
      <xdr:spPr>
        <a:xfrm>
          <a:off x="17383202" y="1755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17797</xdr:rowOff>
    </xdr:from>
    <xdr:ext cx="469744" cy="259045"/>
    <xdr:sp macro="" textlink="">
      <xdr:nvSpPr>
        <xdr:cNvPr id="758" name="n_4mainValue【庁舎】&#10;一人当たり面積">
          <a:extLst>
            <a:ext uri="{FF2B5EF4-FFF2-40B4-BE49-F238E27FC236}">
              <a16:creationId xmlns:a16="http://schemas.microsoft.com/office/drawing/2014/main" id="{D73A0E53-3D5F-4E67-86E4-5F1F4EB718F6}"/>
            </a:ext>
          </a:extLst>
        </xdr:cNvPr>
        <xdr:cNvSpPr txBox="1"/>
      </xdr:nvSpPr>
      <xdr:spPr>
        <a:xfrm>
          <a:off x="16592627" y="1767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9" name="正方形/長方形 758">
          <a:extLst>
            <a:ext uri="{FF2B5EF4-FFF2-40B4-BE49-F238E27FC236}">
              <a16:creationId xmlns:a16="http://schemas.microsoft.com/office/drawing/2014/main" id="{731D4B5D-D92B-4B74-AF4A-D98397C422C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0" name="正方形/長方形 759">
          <a:extLst>
            <a:ext uri="{FF2B5EF4-FFF2-40B4-BE49-F238E27FC236}">
              <a16:creationId xmlns:a16="http://schemas.microsoft.com/office/drawing/2014/main" id="{EEF3242D-AA45-49F2-9822-85E55159A93D}"/>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1" name="テキスト ボックス 760">
          <a:extLst>
            <a:ext uri="{FF2B5EF4-FFF2-40B4-BE49-F238E27FC236}">
              <a16:creationId xmlns:a16="http://schemas.microsoft.com/office/drawing/2014/main" id="{8975BBD2-5A4A-4F2F-834F-59FD48B350C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類似団体と比較して特に有形固定資産減価償却率が高くなっている施設は、一般廃棄物処理施設、体育館・プール及び保健センター・保健所である。</a:t>
          </a:r>
        </a:p>
        <a:p>
          <a:r>
            <a:rPr kumimoji="1" lang="ja-JP" altLang="en-US" sz="1300">
              <a:latin typeface="ＭＳ Ｐゴシック" panose="020B0600070205080204" pitchFamily="50" charset="-128"/>
              <a:ea typeface="ＭＳ Ｐゴシック" panose="020B0600070205080204" pitchFamily="50" charset="-128"/>
            </a:rPr>
            <a:t>　一般廃棄物処理施設については、泉佐野市と共同設置している泉佐野市田尻町清掃施設組合の焼却炉が老朽化していることが要因であり、現在、新炉の建設を進めているところである。</a:t>
          </a:r>
        </a:p>
        <a:p>
          <a:r>
            <a:rPr kumimoji="1" lang="ja-JP" altLang="en-US" sz="1300">
              <a:latin typeface="ＭＳ Ｐゴシック" panose="020B0600070205080204" pitchFamily="50" charset="-128"/>
              <a:ea typeface="ＭＳ Ｐゴシック" panose="020B0600070205080204" pitchFamily="50" charset="-128"/>
            </a:rPr>
            <a:t>　体育館・プールについては、令和元年度に体育施設である多目的グラウンドの施設改修工事を行ったため、有形固定資産減価償却率が改善しているが、類似団体と比較すると依然高い状況にある。</a:t>
          </a:r>
        </a:p>
        <a:p>
          <a:r>
            <a:rPr kumimoji="1" lang="ja-JP" altLang="en-US" sz="1300">
              <a:latin typeface="ＭＳ Ｐゴシック" panose="020B0600070205080204" pitchFamily="50" charset="-128"/>
              <a:ea typeface="ＭＳ Ｐゴシック" panose="020B0600070205080204" pitchFamily="50" charset="-128"/>
            </a:rPr>
            <a:t>　保健センターは、平成</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年に建設されて以降一度も大規模改修を行っていなかったが、今後は令和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年度に策定された個別施設計画に基づき、令和７年度～８年度にかけて大規模改修を実施し、その後も計画的に維持管理を行っていく予定である。</a:t>
          </a:r>
        </a:p>
        <a:p>
          <a:r>
            <a:rPr kumimoji="1" lang="ja-JP" altLang="en-US" sz="1300">
              <a:latin typeface="ＭＳ Ｐゴシック" panose="020B0600070205080204" pitchFamily="50" charset="-128"/>
              <a:ea typeface="ＭＳ Ｐゴシック" panose="020B0600070205080204" pitchFamily="50" charset="-128"/>
            </a:rPr>
            <a:t>　庁舎についての有形固定資産減価償却率については、「ストック情報に関する調査」の回答数値に誤りがあったため、正しくは</a:t>
          </a:r>
          <a:r>
            <a:rPr kumimoji="1" lang="en-US" altLang="ja-JP" sz="1300">
              <a:latin typeface="ＭＳ Ｐゴシック" panose="020B0600070205080204" pitchFamily="50" charset="-128"/>
              <a:ea typeface="ＭＳ Ｐゴシック" panose="020B0600070205080204" pitchFamily="50" charset="-128"/>
            </a:rPr>
            <a:t>50.2</a:t>
          </a:r>
          <a:r>
            <a:rPr kumimoji="1" lang="ja-JP" altLang="en-US" sz="1300">
              <a:latin typeface="ＭＳ Ｐゴシック" panose="020B0600070205080204" pitchFamily="50" charset="-128"/>
              <a:ea typeface="ＭＳ Ｐゴシック" panose="020B0600070205080204" pitchFamily="50" charset="-128"/>
            </a:rPr>
            <a:t>％である。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3627_&#30000;&#23611;&#30010;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627_&#30000;&#23611;&#30010;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627_&#30000;&#2361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70.099999999999994</v>
          </cell>
          <cell r="BX53">
            <v>67.900000000000006</v>
          </cell>
          <cell r="CF53">
            <v>67.400000000000006</v>
          </cell>
          <cell r="CN53">
            <v>68</v>
          </cell>
          <cell r="CV53">
            <v>69.099999999999994</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row>
        <row r="75">
          <cell r="BP75">
            <v>4.9000000000000004</v>
          </cell>
          <cell r="BX75">
            <v>4</v>
          </cell>
          <cell r="CF75">
            <v>3.8</v>
          </cell>
          <cell r="CN75">
            <v>3.2</v>
          </cell>
          <cell r="CV75">
            <v>1.7</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6563190</v>
      </c>
      <c r="BO4" s="436"/>
      <c r="BP4" s="436"/>
      <c r="BQ4" s="436"/>
      <c r="BR4" s="436"/>
      <c r="BS4" s="436"/>
      <c r="BT4" s="436"/>
      <c r="BU4" s="437"/>
      <c r="BV4" s="435">
        <v>6094400</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12.1</v>
      </c>
      <c r="CU4" s="576"/>
      <c r="CV4" s="576"/>
      <c r="CW4" s="576"/>
      <c r="CX4" s="576"/>
      <c r="CY4" s="576"/>
      <c r="CZ4" s="576"/>
      <c r="DA4" s="577"/>
      <c r="DB4" s="575">
        <v>11.5</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5953349</v>
      </c>
      <c r="BO5" s="407"/>
      <c r="BP5" s="407"/>
      <c r="BQ5" s="407"/>
      <c r="BR5" s="407"/>
      <c r="BS5" s="407"/>
      <c r="BT5" s="407"/>
      <c r="BU5" s="408"/>
      <c r="BV5" s="406">
        <v>5621824</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70.8</v>
      </c>
      <c r="CU5" s="404"/>
      <c r="CV5" s="404"/>
      <c r="CW5" s="404"/>
      <c r="CX5" s="404"/>
      <c r="CY5" s="404"/>
      <c r="CZ5" s="404"/>
      <c r="DA5" s="405"/>
      <c r="DB5" s="403">
        <v>72.2</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98</v>
      </c>
      <c r="AV6" s="465"/>
      <c r="AW6" s="465"/>
      <c r="AX6" s="465"/>
      <c r="AY6" s="420" t="s">
        <v>99</v>
      </c>
      <c r="AZ6" s="421"/>
      <c r="BA6" s="421"/>
      <c r="BB6" s="421"/>
      <c r="BC6" s="421"/>
      <c r="BD6" s="421"/>
      <c r="BE6" s="421"/>
      <c r="BF6" s="421"/>
      <c r="BG6" s="421"/>
      <c r="BH6" s="421"/>
      <c r="BI6" s="421"/>
      <c r="BJ6" s="421"/>
      <c r="BK6" s="421"/>
      <c r="BL6" s="421"/>
      <c r="BM6" s="422"/>
      <c r="BN6" s="406">
        <v>609841</v>
      </c>
      <c r="BO6" s="407"/>
      <c r="BP6" s="407"/>
      <c r="BQ6" s="407"/>
      <c r="BR6" s="407"/>
      <c r="BS6" s="407"/>
      <c r="BT6" s="407"/>
      <c r="BU6" s="408"/>
      <c r="BV6" s="406">
        <v>472576</v>
      </c>
      <c r="BW6" s="407"/>
      <c r="BX6" s="407"/>
      <c r="BY6" s="407"/>
      <c r="BZ6" s="407"/>
      <c r="CA6" s="407"/>
      <c r="CB6" s="407"/>
      <c r="CC6" s="408"/>
      <c r="CD6" s="446" t="s">
        <v>100</v>
      </c>
      <c r="CE6" s="366"/>
      <c r="CF6" s="366"/>
      <c r="CG6" s="366"/>
      <c r="CH6" s="366"/>
      <c r="CI6" s="366"/>
      <c r="CJ6" s="366"/>
      <c r="CK6" s="366"/>
      <c r="CL6" s="366"/>
      <c r="CM6" s="366"/>
      <c r="CN6" s="366"/>
      <c r="CO6" s="366"/>
      <c r="CP6" s="366"/>
      <c r="CQ6" s="366"/>
      <c r="CR6" s="366"/>
      <c r="CS6" s="447"/>
      <c r="CT6" s="549">
        <v>70.8</v>
      </c>
      <c r="CU6" s="550"/>
      <c r="CV6" s="550"/>
      <c r="CW6" s="550"/>
      <c r="CX6" s="550"/>
      <c r="CY6" s="550"/>
      <c r="CZ6" s="550"/>
      <c r="DA6" s="551"/>
      <c r="DB6" s="549">
        <v>72.2</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101</v>
      </c>
      <c r="AN7" s="363"/>
      <c r="AO7" s="363"/>
      <c r="AP7" s="363"/>
      <c r="AQ7" s="363"/>
      <c r="AR7" s="363"/>
      <c r="AS7" s="363"/>
      <c r="AT7" s="364"/>
      <c r="AU7" s="464" t="s">
        <v>90</v>
      </c>
      <c r="AV7" s="465"/>
      <c r="AW7" s="465"/>
      <c r="AX7" s="465"/>
      <c r="AY7" s="420" t="s">
        <v>102</v>
      </c>
      <c r="AZ7" s="421"/>
      <c r="BA7" s="421"/>
      <c r="BB7" s="421"/>
      <c r="BC7" s="421"/>
      <c r="BD7" s="421"/>
      <c r="BE7" s="421"/>
      <c r="BF7" s="421"/>
      <c r="BG7" s="421"/>
      <c r="BH7" s="421"/>
      <c r="BI7" s="421"/>
      <c r="BJ7" s="421"/>
      <c r="BK7" s="421"/>
      <c r="BL7" s="421"/>
      <c r="BM7" s="422"/>
      <c r="BN7" s="406">
        <v>71124</v>
      </c>
      <c r="BO7" s="407"/>
      <c r="BP7" s="407"/>
      <c r="BQ7" s="407"/>
      <c r="BR7" s="407"/>
      <c r="BS7" s="407"/>
      <c r="BT7" s="407"/>
      <c r="BU7" s="408"/>
      <c r="BV7" s="406">
        <v>546</v>
      </c>
      <c r="BW7" s="407"/>
      <c r="BX7" s="407"/>
      <c r="BY7" s="407"/>
      <c r="BZ7" s="407"/>
      <c r="CA7" s="407"/>
      <c r="CB7" s="407"/>
      <c r="CC7" s="408"/>
      <c r="CD7" s="446" t="s">
        <v>103</v>
      </c>
      <c r="CE7" s="366"/>
      <c r="CF7" s="366"/>
      <c r="CG7" s="366"/>
      <c r="CH7" s="366"/>
      <c r="CI7" s="366"/>
      <c r="CJ7" s="366"/>
      <c r="CK7" s="366"/>
      <c r="CL7" s="366"/>
      <c r="CM7" s="366"/>
      <c r="CN7" s="366"/>
      <c r="CO7" s="366"/>
      <c r="CP7" s="366"/>
      <c r="CQ7" s="366"/>
      <c r="CR7" s="366"/>
      <c r="CS7" s="447"/>
      <c r="CT7" s="406">
        <v>4435789</v>
      </c>
      <c r="CU7" s="407"/>
      <c r="CV7" s="407"/>
      <c r="CW7" s="407"/>
      <c r="CX7" s="407"/>
      <c r="CY7" s="407"/>
      <c r="CZ7" s="407"/>
      <c r="DA7" s="408"/>
      <c r="DB7" s="406">
        <v>4107601</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104</v>
      </c>
      <c r="AN8" s="363"/>
      <c r="AO8" s="363"/>
      <c r="AP8" s="363"/>
      <c r="AQ8" s="363"/>
      <c r="AR8" s="363"/>
      <c r="AS8" s="363"/>
      <c r="AT8" s="364"/>
      <c r="AU8" s="464" t="s">
        <v>98</v>
      </c>
      <c r="AV8" s="465"/>
      <c r="AW8" s="465"/>
      <c r="AX8" s="465"/>
      <c r="AY8" s="420" t="s">
        <v>105</v>
      </c>
      <c r="AZ8" s="421"/>
      <c r="BA8" s="421"/>
      <c r="BB8" s="421"/>
      <c r="BC8" s="421"/>
      <c r="BD8" s="421"/>
      <c r="BE8" s="421"/>
      <c r="BF8" s="421"/>
      <c r="BG8" s="421"/>
      <c r="BH8" s="421"/>
      <c r="BI8" s="421"/>
      <c r="BJ8" s="421"/>
      <c r="BK8" s="421"/>
      <c r="BL8" s="421"/>
      <c r="BM8" s="422"/>
      <c r="BN8" s="406">
        <v>538717</v>
      </c>
      <c r="BO8" s="407"/>
      <c r="BP8" s="407"/>
      <c r="BQ8" s="407"/>
      <c r="BR8" s="407"/>
      <c r="BS8" s="407"/>
      <c r="BT8" s="407"/>
      <c r="BU8" s="408"/>
      <c r="BV8" s="406">
        <v>472030</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1.28</v>
      </c>
      <c r="CU8" s="510"/>
      <c r="CV8" s="510"/>
      <c r="CW8" s="510"/>
      <c r="CX8" s="510"/>
      <c r="CY8" s="510"/>
      <c r="CZ8" s="510"/>
      <c r="DA8" s="511"/>
      <c r="DB8" s="509">
        <v>1.24</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8434</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66687</v>
      </c>
      <c r="BO9" s="407"/>
      <c r="BP9" s="407"/>
      <c r="BQ9" s="407"/>
      <c r="BR9" s="407"/>
      <c r="BS9" s="407"/>
      <c r="BT9" s="407"/>
      <c r="BU9" s="408"/>
      <c r="BV9" s="406">
        <v>-65974</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0.4</v>
      </c>
      <c r="CU9" s="404"/>
      <c r="CV9" s="404"/>
      <c r="CW9" s="404"/>
      <c r="CX9" s="404"/>
      <c r="CY9" s="404"/>
      <c r="CZ9" s="404"/>
      <c r="DA9" s="405"/>
      <c r="DB9" s="403">
        <v>0.9</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8417</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427837</v>
      </c>
      <c r="BO10" s="407"/>
      <c r="BP10" s="407"/>
      <c r="BQ10" s="407"/>
      <c r="BR10" s="407"/>
      <c r="BS10" s="407"/>
      <c r="BT10" s="407"/>
      <c r="BU10" s="408"/>
      <c r="BV10" s="406">
        <v>547504</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8484</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8"/>
      <c r="M13" s="490" t="s">
        <v>130</v>
      </c>
      <c r="N13" s="491"/>
      <c r="O13" s="491"/>
      <c r="P13" s="491"/>
      <c r="Q13" s="492"/>
      <c r="R13" s="493">
        <v>8244</v>
      </c>
      <c r="S13" s="494"/>
      <c r="T13" s="494"/>
      <c r="U13" s="494"/>
      <c r="V13" s="495"/>
      <c r="W13" s="496" t="s">
        <v>131</v>
      </c>
      <c r="X13" s="392"/>
      <c r="Y13" s="392"/>
      <c r="Z13" s="392"/>
      <c r="AA13" s="392"/>
      <c r="AB13" s="393"/>
      <c r="AC13" s="359">
        <v>52</v>
      </c>
      <c r="AD13" s="360"/>
      <c r="AE13" s="360"/>
      <c r="AF13" s="360"/>
      <c r="AG13" s="361"/>
      <c r="AH13" s="359">
        <v>71</v>
      </c>
      <c r="AI13" s="360"/>
      <c r="AJ13" s="360"/>
      <c r="AK13" s="360"/>
      <c r="AL13" s="419"/>
      <c r="AM13" s="463" t="s">
        <v>132</v>
      </c>
      <c r="AN13" s="363"/>
      <c r="AO13" s="363"/>
      <c r="AP13" s="363"/>
      <c r="AQ13" s="363"/>
      <c r="AR13" s="363"/>
      <c r="AS13" s="363"/>
      <c r="AT13" s="364"/>
      <c r="AU13" s="464" t="s">
        <v>98</v>
      </c>
      <c r="AV13" s="465"/>
      <c r="AW13" s="465"/>
      <c r="AX13" s="465"/>
      <c r="AY13" s="420" t="s">
        <v>133</v>
      </c>
      <c r="AZ13" s="421"/>
      <c r="BA13" s="421"/>
      <c r="BB13" s="421"/>
      <c r="BC13" s="421"/>
      <c r="BD13" s="421"/>
      <c r="BE13" s="421"/>
      <c r="BF13" s="421"/>
      <c r="BG13" s="421"/>
      <c r="BH13" s="421"/>
      <c r="BI13" s="421"/>
      <c r="BJ13" s="421"/>
      <c r="BK13" s="421"/>
      <c r="BL13" s="421"/>
      <c r="BM13" s="422"/>
      <c r="BN13" s="406">
        <v>494524</v>
      </c>
      <c r="BO13" s="407"/>
      <c r="BP13" s="407"/>
      <c r="BQ13" s="407"/>
      <c r="BR13" s="407"/>
      <c r="BS13" s="407"/>
      <c r="BT13" s="407"/>
      <c r="BU13" s="408"/>
      <c r="BV13" s="406">
        <v>481530</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1.7</v>
      </c>
      <c r="CU13" s="404"/>
      <c r="CV13" s="404"/>
      <c r="CW13" s="404"/>
      <c r="CX13" s="404"/>
      <c r="CY13" s="404"/>
      <c r="CZ13" s="404"/>
      <c r="DA13" s="405"/>
      <c r="DB13" s="403">
        <v>3.2</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8493</v>
      </c>
      <c r="S14" s="494"/>
      <c r="T14" s="494"/>
      <c r="U14" s="494"/>
      <c r="V14" s="495"/>
      <c r="W14" s="497"/>
      <c r="X14" s="395"/>
      <c r="Y14" s="395"/>
      <c r="Z14" s="395"/>
      <c r="AA14" s="395"/>
      <c r="AB14" s="396"/>
      <c r="AC14" s="486">
        <v>1.3</v>
      </c>
      <c r="AD14" s="487"/>
      <c r="AE14" s="487"/>
      <c r="AF14" s="487"/>
      <c r="AG14" s="488"/>
      <c r="AH14" s="486">
        <v>1.9</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8"/>
      <c r="M15" s="490" t="s">
        <v>130</v>
      </c>
      <c r="N15" s="491"/>
      <c r="O15" s="491"/>
      <c r="P15" s="491"/>
      <c r="Q15" s="492"/>
      <c r="R15" s="493">
        <v>8300</v>
      </c>
      <c r="S15" s="494"/>
      <c r="T15" s="494"/>
      <c r="U15" s="494"/>
      <c r="V15" s="495"/>
      <c r="W15" s="496" t="s">
        <v>137</v>
      </c>
      <c r="X15" s="392"/>
      <c r="Y15" s="392"/>
      <c r="Z15" s="392"/>
      <c r="AA15" s="392"/>
      <c r="AB15" s="393"/>
      <c r="AC15" s="359">
        <v>651</v>
      </c>
      <c r="AD15" s="360"/>
      <c r="AE15" s="360"/>
      <c r="AF15" s="360"/>
      <c r="AG15" s="361"/>
      <c r="AH15" s="359">
        <v>588</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3391220</v>
      </c>
      <c r="BO15" s="436"/>
      <c r="BP15" s="436"/>
      <c r="BQ15" s="436"/>
      <c r="BR15" s="436"/>
      <c r="BS15" s="436"/>
      <c r="BT15" s="436"/>
      <c r="BU15" s="437"/>
      <c r="BV15" s="435">
        <v>3145469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16.899999999999999</v>
      </c>
      <c r="AD16" s="487"/>
      <c r="AE16" s="487"/>
      <c r="AF16" s="487"/>
      <c r="AG16" s="488"/>
      <c r="AH16" s="486">
        <v>15.8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2537021</v>
      </c>
      <c r="BO16" s="407"/>
      <c r="BP16" s="407"/>
      <c r="BQ16" s="407"/>
      <c r="BR16" s="407"/>
      <c r="BS16" s="407"/>
      <c r="BT16" s="407"/>
      <c r="BU16" s="408"/>
      <c r="BV16" s="406">
        <v>2517433</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3157</v>
      </c>
      <c r="AD17" s="360"/>
      <c r="AE17" s="360"/>
      <c r="AF17" s="360"/>
      <c r="AG17" s="361"/>
      <c r="AH17" s="359">
        <v>3069</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4435789</v>
      </c>
      <c r="BO17" s="407"/>
      <c r="BP17" s="407"/>
      <c r="BQ17" s="407"/>
      <c r="BR17" s="407"/>
      <c r="BS17" s="407"/>
      <c r="BT17" s="407"/>
      <c r="BU17" s="408"/>
      <c r="BV17" s="406">
        <v>4107601</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5.62</v>
      </c>
      <c r="M18" s="459"/>
      <c r="N18" s="459"/>
      <c r="O18" s="459"/>
      <c r="P18" s="459"/>
      <c r="Q18" s="459"/>
      <c r="R18" s="460"/>
      <c r="S18" s="460"/>
      <c r="T18" s="460"/>
      <c r="U18" s="460"/>
      <c r="V18" s="461"/>
      <c r="W18" s="477"/>
      <c r="X18" s="478"/>
      <c r="Y18" s="478"/>
      <c r="Z18" s="478"/>
      <c r="AA18" s="478"/>
      <c r="AB18" s="502"/>
      <c r="AC18" s="376">
        <v>81.8</v>
      </c>
      <c r="AD18" s="377"/>
      <c r="AE18" s="377"/>
      <c r="AF18" s="377"/>
      <c r="AG18" s="462"/>
      <c r="AH18" s="376">
        <v>82.3</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3283714</v>
      </c>
      <c r="BO18" s="407"/>
      <c r="BP18" s="407"/>
      <c r="BQ18" s="407"/>
      <c r="BR18" s="407"/>
      <c r="BS18" s="407"/>
      <c r="BT18" s="407"/>
      <c r="BU18" s="408"/>
      <c r="BV18" s="406">
        <v>3080648</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1501</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5253290</v>
      </c>
      <c r="BO19" s="407"/>
      <c r="BP19" s="407"/>
      <c r="BQ19" s="407"/>
      <c r="BR19" s="407"/>
      <c r="BS19" s="407"/>
      <c r="BT19" s="407"/>
      <c r="BU19" s="408"/>
      <c r="BV19" s="406">
        <v>5076515</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3734</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111358</v>
      </c>
      <c r="BO22" s="436"/>
      <c r="BP22" s="436"/>
      <c r="BQ22" s="436"/>
      <c r="BR22" s="436"/>
      <c r="BS22" s="436"/>
      <c r="BT22" s="436"/>
      <c r="BU22" s="437"/>
      <c r="BV22" s="435">
        <v>129371</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111358</v>
      </c>
      <c r="BO23" s="407"/>
      <c r="BP23" s="407"/>
      <c r="BQ23" s="407"/>
      <c r="BR23" s="407"/>
      <c r="BS23" s="407"/>
      <c r="BT23" s="407"/>
      <c r="BU23" s="408"/>
      <c r="BV23" s="406">
        <v>129371</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6520</v>
      </c>
      <c r="R24" s="360"/>
      <c r="S24" s="360"/>
      <c r="T24" s="360"/>
      <c r="U24" s="360"/>
      <c r="V24" s="361"/>
      <c r="W24" s="449"/>
      <c r="X24" s="386"/>
      <c r="Y24" s="387"/>
      <c r="Z24" s="362" t="s">
        <v>162</v>
      </c>
      <c r="AA24" s="363"/>
      <c r="AB24" s="363"/>
      <c r="AC24" s="363"/>
      <c r="AD24" s="363"/>
      <c r="AE24" s="363"/>
      <c r="AF24" s="363"/>
      <c r="AG24" s="364"/>
      <c r="AH24" s="359">
        <v>88</v>
      </c>
      <c r="AI24" s="360"/>
      <c r="AJ24" s="360"/>
      <c r="AK24" s="360"/>
      <c r="AL24" s="361"/>
      <c r="AM24" s="359">
        <v>295856</v>
      </c>
      <c r="AN24" s="360"/>
      <c r="AO24" s="360"/>
      <c r="AP24" s="360"/>
      <c r="AQ24" s="360"/>
      <c r="AR24" s="361"/>
      <c r="AS24" s="359">
        <v>3362</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111358</v>
      </c>
      <c r="BO24" s="407"/>
      <c r="BP24" s="407"/>
      <c r="BQ24" s="407"/>
      <c r="BR24" s="407"/>
      <c r="BS24" s="407"/>
      <c r="BT24" s="407"/>
      <c r="BU24" s="408"/>
      <c r="BV24" s="406">
        <v>129371</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6170</v>
      </c>
      <c r="R25" s="360"/>
      <c r="S25" s="360"/>
      <c r="T25" s="360"/>
      <c r="U25" s="360"/>
      <c r="V25" s="361"/>
      <c r="W25" s="449"/>
      <c r="X25" s="386"/>
      <c r="Y25" s="387"/>
      <c r="Z25" s="362" t="s">
        <v>165</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476000</v>
      </c>
      <c r="BO25" s="436"/>
      <c r="BP25" s="436"/>
      <c r="BQ25" s="436"/>
      <c r="BR25" s="436"/>
      <c r="BS25" s="436"/>
      <c r="BT25" s="436"/>
      <c r="BU25" s="437"/>
      <c r="BV25" s="435">
        <v>487438</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5630</v>
      </c>
      <c r="R26" s="360"/>
      <c r="S26" s="360"/>
      <c r="T26" s="360"/>
      <c r="U26" s="360"/>
      <c r="V26" s="361"/>
      <c r="W26" s="449"/>
      <c r="X26" s="386"/>
      <c r="Y26" s="387"/>
      <c r="Z26" s="362" t="s">
        <v>168</v>
      </c>
      <c r="AA26" s="417"/>
      <c r="AB26" s="417"/>
      <c r="AC26" s="417"/>
      <c r="AD26" s="417"/>
      <c r="AE26" s="417"/>
      <c r="AF26" s="417"/>
      <c r="AG26" s="418"/>
      <c r="AH26" s="359">
        <v>2</v>
      </c>
      <c r="AI26" s="360"/>
      <c r="AJ26" s="360"/>
      <c r="AK26" s="360"/>
      <c r="AL26" s="361"/>
      <c r="AM26" s="359" t="s">
        <v>169</v>
      </c>
      <c r="AN26" s="360"/>
      <c r="AO26" s="360"/>
      <c r="AP26" s="360"/>
      <c r="AQ26" s="360"/>
      <c r="AR26" s="361"/>
      <c r="AS26" s="359" t="s">
        <v>169</v>
      </c>
      <c r="AT26" s="360"/>
      <c r="AU26" s="360"/>
      <c r="AV26" s="360"/>
      <c r="AW26" s="360"/>
      <c r="AX26" s="419"/>
      <c r="AY26" s="446" t="s">
        <v>170</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171</v>
      </c>
      <c r="F27" s="363"/>
      <c r="G27" s="363"/>
      <c r="H27" s="363"/>
      <c r="I27" s="363"/>
      <c r="J27" s="363"/>
      <c r="K27" s="364"/>
      <c r="L27" s="359">
        <v>1</v>
      </c>
      <c r="M27" s="360"/>
      <c r="N27" s="360"/>
      <c r="O27" s="360"/>
      <c r="P27" s="361"/>
      <c r="Q27" s="359">
        <v>3140</v>
      </c>
      <c r="R27" s="360"/>
      <c r="S27" s="360"/>
      <c r="T27" s="360"/>
      <c r="U27" s="360"/>
      <c r="V27" s="361"/>
      <c r="W27" s="449"/>
      <c r="X27" s="386"/>
      <c r="Y27" s="387"/>
      <c r="Z27" s="362" t="s">
        <v>172</v>
      </c>
      <c r="AA27" s="363"/>
      <c r="AB27" s="363"/>
      <c r="AC27" s="363"/>
      <c r="AD27" s="363"/>
      <c r="AE27" s="363"/>
      <c r="AF27" s="363"/>
      <c r="AG27" s="364"/>
      <c r="AH27" s="359">
        <v>21</v>
      </c>
      <c r="AI27" s="360"/>
      <c r="AJ27" s="360"/>
      <c r="AK27" s="360"/>
      <c r="AL27" s="361"/>
      <c r="AM27" s="359">
        <v>68663</v>
      </c>
      <c r="AN27" s="360"/>
      <c r="AO27" s="360"/>
      <c r="AP27" s="360"/>
      <c r="AQ27" s="360"/>
      <c r="AR27" s="361"/>
      <c r="AS27" s="359">
        <v>3270</v>
      </c>
      <c r="AT27" s="360"/>
      <c r="AU27" s="360"/>
      <c r="AV27" s="360"/>
      <c r="AW27" s="360"/>
      <c r="AX27" s="419"/>
      <c r="AY27" s="443" t="s">
        <v>173</v>
      </c>
      <c r="AZ27" s="444"/>
      <c r="BA27" s="444"/>
      <c r="BB27" s="444"/>
      <c r="BC27" s="444"/>
      <c r="BD27" s="444"/>
      <c r="BE27" s="444"/>
      <c r="BF27" s="444"/>
      <c r="BG27" s="444"/>
      <c r="BH27" s="444"/>
      <c r="BI27" s="444"/>
      <c r="BJ27" s="444"/>
      <c r="BK27" s="444"/>
      <c r="BL27" s="444"/>
      <c r="BM27" s="445"/>
      <c r="BN27" s="440" t="s">
        <v>122</v>
      </c>
      <c r="BO27" s="441"/>
      <c r="BP27" s="441"/>
      <c r="BQ27" s="441"/>
      <c r="BR27" s="441"/>
      <c r="BS27" s="441"/>
      <c r="BT27" s="441"/>
      <c r="BU27" s="442"/>
      <c r="BV27" s="440" t="s">
        <v>122</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174</v>
      </c>
      <c r="F28" s="363"/>
      <c r="G28" s="363"/>
      <c r="H28" s="363"/>
      <c r="I28" s="363"/>
      <c r="J28" s="363"/>
      <c r="K28" s="364"/>
      <c r="L28" s="359">
        <v>1</v>
      </c>
      <c r="M28" s="360"/>
      <c r="N28" s="360"/>
      <c r="O28" s="360"/>
      <c r="P28" s="361"/>
      <c r="Q28" s="359">
        <v>2760</v>
      </c>
      <c r="R28" s="360"/>
      <c r="S28" s="360"/>
      <c r="T28" s="360"/>
      <c r="U28" s="360"/>
      <c r="V28" s="361"/>
      <c r="W28" s="449"/>
      <c r="X28" s="386"/>
      <c r="Y28" s="387"/>
      <c r="Z28" s="362" t="s">
        <v>175</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176</v>
      </c>
      <c r="AZ28" s="424"/>
      <c r="BA28" s="424"/>
      <c r="BB28" s="425"/>
      <c r="BC28" s="432" t="s">
        <v>46</v>
      </c>
      <c r="BD28" s="433"/>
      <c r="BE28" s="433"/>
      <c r="BF28" s="433"/>
      <c r="BG28" s="433"/>
      <c r="BH28" s="433"/>
      <c r="BI28" s="433"/>
      <c r="BJ28" s="433"/>
      <c r="BK28" s="433"/>
      <c r="BL28" s="433"/>
      <c r="BM28" s="434"/>
      <c r="BN28" s="435">
        <v>5746179</v>
      </c>
      <c r="BO28" s="436"/>
      <c r="BP28" s="436"/>
      <c r="BQ28" s="436"/>
      <c r="BR28" s="436"/>
      <c r="BS28" s="436"/>
      <c r="BT28" s="436"/>
      <c r="BU28" s="437"/>
      <c r="BV28" s="435">
        <v>5318342</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177</v>
      </c>
      <c r="F29" s="363"/>
      <c r="G29" s="363"/>
      <c r="H29" s="363"/>
      <c r="I29" s="363"/>
      <c r="J29" s="363"/>
      <c r="K29" s="364"/>
      <c r="L29" s="359">
        <v>8</v>
      </c>
      <c r="M29" s="360"/>
      <c r="N29" s="360"/>
      <c r="O29" s="360"/>
      <c r="P29" s="361"/>
      <c r="Q29" s="359">
        <v>2660</v>
      </c>
      <c r="R29" s="360"/>
      <c r="S29" s="360"/>
      <c r="T29" s="360"/>
      <c r="U29" s="360"/>
      <c r="V29" s="361"/>
      <c r="W29" s="450"/>
      <c r="X29" s="451"/>
      <c r="Y29" s="452"/>
      <c r="Z29" s="362" t="s">
        <v>178</v>
      </c>
      <c r="AA29" s="363"/>
      <c r="AB29" s="363"/>
      <c r="AC29" s="363"/>
      <c r="AD29" s="363"/>
      <c r="AE29" s="363"/>
      <c r="AF29" s="363"/>
      <c r="AG29" s="364"/>
      <c r="AH29" s="359">
        <v>109</v>
      </c>
      <c r="AI29" s="360"/>
      <c r="AJ29" s="360"/>
      <c r="AK29" s="360"/>
      <c r="AL29" s="361"/>
      <c r="AM29" s="359">
        <v>364519</v>
      </c>
      <c r="AN29" s="360"/>
      <c r="AO29" s="360"/>
      <c r="AP29" s="360"/>
      <c r="AQ29" s="360"/>
      <c r="AR29" s="361"/>
      <c r="AS29" s="359">
        <v>3344</v>
      </c>
      <c r="AT29" s="360"/>
      <c r="AU29" s="360"/>
      <c r="AV29" s="360"/>
      <c r="AW29" s="360"/>
      <c r="AX29" s="419"/>
      <c r="AY29" s="426"/>
      <c r="AZ29" s="427"/>
      <c r="BA29" s="427"/>
      <c r="BB29" s="428"/>
      <c r="BC29" s="420" t="s">
        <v>179</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180</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5223425</v>
      </c>
      <c r="BO30" s="441"/>
      <c r="BP30" s="441"/>
      <c r="BQ30" s="441"/>
      <c r="BR30" s="441"/>
      <c r="BS30" s="441"/>
      <c r="BT30" s="441"/>
      <c r="BU30" s="442"/>
      <c r="BV30" s="440">
        <v>5379118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65" t="s">
        <v>181</v>
      </c>
      <c r="D32" s="365"/>
      <c r="E32" s="365"/>
      <c r="F32" s="365"/>
      <c r="G32" s="365"/>
      <c r="H32" s="365"/>
      <c r="I32" s="365"/>
      <c r="J32" s="365"/>
      <c r="K32" s="365"/>
      <c r="L32" s="365"/>
      <c r="M32" s="365"/>
      <c r="N32" s="365"/>
      <c r="O32" s="365"/>
      <c r="P32" s="365"/>
      <c r="Q32" s="365"/>
      <c r="R32" s="365"/>
      <c r="S32" s="365"/>
      <c r="U32" s="366" t="s">
        <v>182</v>
      </c>
      <c r="V32" s="366"/>
      <c r="W32" s="366"/>
      <c r="X32" s="366"/>
      <c r="Y32" s="366"/>
      <c r="Z32" s="366"/>
      <c r="AA32" s="366"/>
      <c r="AB32" s="366"/>
      <c r="AC32" s="366"/>
      <c r="AD32" s="366"/>
      <c r="AE32" s="366"/>
      <c r="AF32" s="366"/>
      <c r="AG32" s="366"/>
      <c r="AH32" s="366"/>
      <c r="AI32" s="366"/>
      <c r="AJ32" s="366"/>
      <c r="AK32" s="366"/>
      <c r="AM32" s="366" t="s">
        <v>183</v>
      </c>
      <c r="AN32" s="366"/>
      <c r="AO32" s="366"/>
      <c r="AP32" s="366"/>
      <c r="AQ32" s="366"/>
      <c r="AR32" s="366"/>
      <c r="AS32" s="366"/>
      <c r="AT32" s="366"/>
      <c r="AU32" s="366"/>
      <c r="AV32" s="366"/>
      <c r="AW32" s="366"/>
      <c r="AX32" s="366"/>
      <c r="AY32" s="366"/>
      <c r="AZ32" s="366"/>
      <c r="BA32" s="366"/>
      <c r="BB32" s="366"/>
      <c r="BC32" s="366"/>
      <c r="BE32" s="366" t="s">
        <v>184</v>
      </c>
      <c r="BF32" s="366"/>
      <c r="BG32" s="366"/>
      <c r="BH32" s="366"/>
      <c r="BI32" s="366"/>
      <c r="BJ32" s="366"/>
      <c r="BK32" s="366"/>
      <c r="BL32" s="366"/>
      <c r="BM32" s="366"/>
      <c r="BN32" s="366"/>
      <c r="BO32" s="366"/>
      <c r="BP32" s="366"/>
      <c r="BQ32" s="366"/>
      <c r="BR32" s="366"/>
      <c r="BS32" s="366"/>
      <c r="BT32" s="366"/>
      <c r="BU32" s="366"/>
      <c r="BW32" s="366" t="s">
        <v>185</v>
      </c>
      <c r="BX32" s="366"/>
      <c r="BY32" s="366"/>
      <c r="BZ32" s="366"/>
      <c r="CA32" s="366"/>
      <c r="CB32" s="366"/>
      <c r="CC32" s="366"/>
      <c r="CD32" s="366"/>
      <c r="CE32" s="366"/>
      <c r="CF32" s="366"/>
      <c r="CG32" s="366"/>
      <c r="CH32" s="366"/>
      <c r="CI32" s="366"/>
      <c r="CJ32" s="366"/>
      <c r="CK32" s="366"/>
      <c r="CL32" s="366"/>
      <c r="CM32" s="366"/>
      <c r="CO32" s="366" t="s">
        <v>186</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2">
      <c r="A33" s="163"/>
      <c r="B33" s="190"/>
      <c r="C33" s="358" t="s">
        <v>187</v>
      </c>
      <c r="D33" s="358"/>
      <c r="E33" s="357" t="s">
        <v>188</v>
      </c>
      <c r="F33" s="357"/>
      <c r="G33" s="357"/>
      <c r="H33" s="357"/>
      <c r="I33" s="357"/>
      <c r="J33" s="357"/>
      <c r="K33" s="357"/>
      <c r="L33" s="357"/>
      <c r="M33" s="357"/>
      <c r="N33" s="357"/>
      <c r="O33" s="357"/>
      <c r="P33" s="357"/>
      <c r="Q33" s="357"/>
      <c r="R33" s="357"/>
      <c r="S33" s="357"/>
      <c r="T33" s="167"/>
      <c r="U33" s="358" t="s">
        <v>187</v>
      </c>
      <c r="V33" s="358"/>
      <c r="W33" s="357" t="s">
        <v>188</v>
      </c>
      <c r="X33" s="357"/>
      <c r="Y33" s="357"/>
      <c r="Z33" s="357"/>
      <c r="AA33" s="357"/>
      <c r="AB33" s="357"/>
      <c r="AC33" s="357"/>
      <c r="AD33" s="357"/>
      <c r="AE33" s="357"/>
      <c r="AF33" s="357"/>
      <c r="AG33" s="357"/>
      <c r="AH33" s="357"/>
      <c r="AI33" s="357"/>
      <c r="AJ33" s="357"/>
      <c r="AK33" s="357"/>
      <c r="AL33" s="167"/>
      <c r="AM33" s="358" t="s">
        <v>187</v>
      </c>
      <c r="AN33" s="358"/>
      <c r="AO33" s="357" t="s">
        <v>188</v>
      </c>
      <c r="AP33" s="357"/>
      <c r="AQ33" s="357"/>
      <c r="AR33" s="357"/>
      <c r="AS33" s="357"/>
      <c r="AT33" s="357"/>
      <c r="AU33" s="357"/>
      <c r="AV33" s="357"/>
      <c r="AW33" s="357"/>
      <c r="AX33" s="357"/>
      <c r="AY33" s="357"/>
      <c r="AZ33" s="357"/>
      <c r="BA33" s="357"/>
      <c r="BB33" s="357"/>
      <c r="BC33" s="357"/>
      <c r="BD33" s="173"/>
      <c r="BE33" s="357" t="s">
        <v>189</v>
      </c>
      <c r="BF33" s="357"/>
      <c r="BG33" s="357" t="s">
        <v>190</v>
      </c>
      <c r="BH33" s="357"/>
      <c r="BI33" s="357"/>
      <c r="BJ33" s="357"/>
      <c r="BK33" s="357"/>
      <c r="BL33" s="357"/>
      <c r="BM33" s="357"/>
      <c r="BN33" s="357"/>
      <c r="BO33" s="357"/>
      <c r="BP33" s="357"/>
      <c r="BQ33" s="357"/>
      <c r="BR33" s="357"/>
      <c r="BS33" s="357"/>
      <c r="BT33" s="357"/>
      <c r="BU33" s="357"/>
      <c r="BV33" s="173"/>
      <c r="BW33" s="358" t="s">
        <v>189</v>
      </c>
      <c r="BX33" s="358"/>
      <c r="BY33" s="357" t="s">
        <v>191</v>
      </c>
      <c r="BZ33" s="357"/>
      <c r="CA33" s="357"/>
      <c r="CB33" s="357"/>
      <c r="CC33" s="357"/>
      <c r="CD33" s="357"/>
      <c r="CE33" s="357"/>
      <c r="CF33" s="357"/>
      <c r="CG33" s="357"/>
      <c r="CH33" s="357"/>
      <c r="CI33" s="357"/>
      <c r="CJ33" s="357"/>
      <c r="CK33" s="357"/>
      <c r="CL33" s="357"/>
      <c r="CM33" s="357"/>
      <c r="CN33" s="167"/>
      <c r="CO33" s="358" t="s">
        <v>187</v>
      </c>
      <c r="CP33" s="358"/>
      <c r="CQ33" s="357" t="s">
        <v>192</v>
      </c>
      <c r="CR33" s="357"/>
      <c r="CS33" s="357"/>
      <c r="CT33" s="357"/>
      <c r="CU33" s="357"/>
      <c r="CV33" s="357"/>
      <c r="CW33" s="357"/>
      <c r="CX33" s="357"/>
      <c r="CY33" s="357"/>
      <c r="CZ33" s="357"/>
      <c r="DA33" s="357"/>
      <c r="DB33" s="357"/>
      <c r="DC33" s="357"/>
      <c r="DD33" s="357"/>
      <c r="DE33" s="357"/>
      <c r="DF33" s="167"/>
      <c r="DG33" s="356" t="s">
        <v>193</v>
      </c>
      <c r="DH33" s="356"/>
      <c r="DI33" s="168"/>
    </row>
    <row r="34" spans="1:113" ht="32.25" customHeight="1" x14ac:dyDescent="0.2">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6</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7</v>
      </c>
      <c r="BX34" s="354"/>
      <c r="BY34" s="355" t="str">
        <f>IF('各会計、関係団体の財政状況及び健全化判断比率'!B68="","",'各会計、関係団体の財政状況及び健全化判断比率'!B68)</f>
        <v>大阪府後期高齢者医療広域連合（一般会計）</v>
      </c>
      <c r="BZ34" s="355"/>
      <c r="CA34" s="355"/>
      <c r="CB34" s="355"/>
      <c r="CC34" s="355"/>
      <c r="CD34" s="355"/>
      <c r="CE34" s="355"/>
      <c r="CF34" s="355"/>
      <c r="CG34" s="355"/>
      <c r="CH34" s="355"/>
      <c r="CI34" s="355"/>
      <c r="CJ34" s="355"/>
      <c r="CK34" s="355"/>
      <c r="CL34" s="355"/>
      <c r="CM34" s="355"/>
      <c r="CN34" s="163"/>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2">
      <c r="A35" s="163"/>
      <c r="B35" s="190"/>
      <c r="C35" s="354">
        <f>IF(E35="","",C34+1)</f>
        <v>2</v>
      </c>
      <c r="D35" s="354"/>
      <c r="E35" s="355" t="str">
        <f>IF('各会計、関係団体の財政状況及び健全化判断比率'!B8="","",'各会計、関係団体の財政状況及び健全化判断比率'!B8)</f>
        <v>公共用地先行取得特別会計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t="str">
        <f t="shared" ref="AM35:AM43" si="0">IF(AO35="","",AM34+1)</f>
        <v/>
      </c>
      <c r="AN35" s="354"/>
      <c r="AO35" s="355"/>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8</v>
      </c>
      <c r="BX35" s="354"/>
      <c r="BY35" s="355" t="str">
        <f>IF('各会計、関係団体の財政状況及び健全化判断比率'!B69="","",'各会計、関係団体の財政状況及び健全化判断比率'!B69)</f>
        <v>大阪府後期高齢者医療広域連合（後期高齢者医療特別会計）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2">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9</v>
      </c>
      <c r="BX36" s="354"/>
      <c r="BY36" s="355" t="str">
        <f>IF('各会計、関係団体の財政状況及び健全化判断比率'!B70="","",'各会計、関係団体の財政状況及び健全化判断比率'!B70)</f>
        <v>大阪広域水道企業団（水道事業会計）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2">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10</v>
      </c>
      <c r="BX37" s="354"/>
      <c r="BY37" s="355" t="str">
        <f>IF('各会計、関係団体の財政状況及び健全化判断比率'!B71="","",'各会計、関係団体の財政状況及び健全化判断比率'!B71)</f>
        <v>大阪広域水道企業団（工業用水道事業会計）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2">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11</v>
      </c>
      <c r="BX38" s="354"/>
      <c r="BY38" s="355" t="str">
        <f>IF('各会計、関係団体の財政状況及び健全化判断比率'!B72="","",'各会計、関係団体の財政状況及び健全化判断比率'!B72)</f>
        <v>泉佐野市田尻町清掃施設組合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2">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f t="shared" si="2"/>
        <v>12</v>
      </c>
      <c r="BX39" s="354"/>
      <c r="BY39" s="355" t="str">
        <f>IF('各会計、関係団体の財政状況及び健全化判断比率'!B73="","",'各会計、関係団体の財政状況及び健全化判断比率'!B73)</f>
        <v>泉州南消防組合</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2">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2">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2">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2">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51" t="s">
        <v>195</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196</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197</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198</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199</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200</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201</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202</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A4fvGsm6y8wJi5y3uZJohg3PqDe0k4FXMGkdG/64m/c7K2+FaZW/bkV6olgUYbtoOl1JQj9sqeSzNPOM8bDRIQ==" saltValue="khyL9GmrFKugM8o/qqqsx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203</v>
      </c>
      <c r="DI1" s="705"/>
      <c r="DJ1" s="705"/>
      <c r="DK1" s="705"/>
      <c r="DL1" s="705"/>
      <c r="DM1" s="705"/>
      <c r="DN1" s="706"/>
      <c r="DO1" s="196"/>
      <c r="DP1" s="704" t="s">
        <v>204</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206</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207</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208</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209</v>
      </c>
      <c r="S4" s="661"/>
      <c r="T4" s="661"/>
      <c r="U4" s="661"/>
      <c r="V4" s="661"/>
      <c r="W4" s="661"/>
      <c r="X4" s="661"/>
      <c r="Y4" s="662"/>
      <c r="Z4" s="660" t="s">
        <v>210</v>
      </c>
      <c r="AA4" s="661"/>
      <c r="AB4" s="661"/>
      <c r="AC4" s="662"/>
      <c r="AD4" s="660" t="s">
        <v>211</v>
      </c>
      <c r="AE4" s="661"/>
      <c r="AF4" s="661"/>
      <c r="AG4" s="661"/>
      <c r="AH4" s="661"/>
      <c r="AI4" s="661"/>
      <c r="AJ4" s="661"/>
      <c r="AK4" s="662"/>
      <c r="AL4" s="660" t="s">
        <v>210</v>
      </c>
      <c r="AM4" s="661"/>
      <c r="AN4" s="661"/>
      <c r="AO4" s="662"/>
      <c r="AP4" s="707" t="s">
        <v>212</v>
      </c>
      <c r="AQ4" s="707"/>
      <c r="AR4" s="707"/>
      <c r="AS4" s="707"/>
      <c r="AT4" s="707"/>
      <c r="AU4" s="707"/>
      <c r="AV4" s="707"/>
      <c r="AW4" s="707"/>
      <c r="AX4" s="707"/>
      <c r="AY4" s="707"/>
      <c r="AZ4" s="707"/>
      <c r="BA4" s="707"/>
      <c r="BB4" s="707"/>
      <c r="BC4" s="707"/>
      <c r="BD4" s="707"/>
      <c r="BE4" s="707"/>
      <c r="BF4" s="707"/>
      <c r="BG4" s="707" t="s">
        <v>213</v>
      </c>
      <c r="BH4" s="707"/>
      <c r="BI4" s="707"/>
      <c r="BJ4" s="707"/>
      <c r="BK4" s="707"/>
      <c r="BL4" s="707"/>
      <c r="BM4" s="707"/>
      <c r="BN4" s="707"/>
      <c r="BO4" s="707" t="s">
        <v>210</v>
      </c>
      <c r="BP4" s="707"/>
      <c r="BQ4" s="707"/>
      <c r="BR4" s="707"/>
      <c r="BS4" s="707" t="s">
        <v>214</v>
      </c>
      <c r="BT4" s="707"/>
      <c r="BU4" s="707"/>
      <c r="BV4" s="707"/>
      <c r="BW4" s="707"/>
      <c r="BX4" s="707"/>
      <c r="BY4" s="707"/>
      <c r="BZ4" s="707"/>
      <c r="CA4" s="707"/>
      <c r="CB4" s="707"/>
      <c r="CD4" s="660" t="s">
        <v>215</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216</v>
      </c>
      <c r="C5" s="667"/>
      <c r="D5" s="667"/>
      <c r="E5" s="667"/>
      <c r="F5" s="667"/>
      <c r="G5" s="667"/>
      <c r="H5" s="667"/>
      <c r="I5" s="667"/>
      <c r="J5" s="667"/>
      <c r="K5" s="667"/>
      <c r="L5" s="667"/>
      <c r="M5" s="667"/>
      <c r="N5" s="667"/>
      <c r="O5" s="667"/>
      <c r="P5" s="667"/>
      <c r="Q5" s="668"/>
      <c r="R5" s="663">
        <v>4169882</v>
      </c>
      <c r="S5" s="664"/>
      <c r="T5" s="664"/>
      <c r="U5" s="664"/>
      <c r="V5" s="664"/>
      <c r="W5" s="664"/>
      <c r="X5" s="664"/>
      <c r="Y5" s="689"/>
      <c r="Z5" s="702">
        <v>63.5</v>
      </c>
      <c r="AA5" s="702"/>
      <c r="AB5" s="702"/>
      <c r="AC5" s="702"/>
      <c r="AD5" s="703">
        <v>4169882</v>
      </c>
      <c r="AE5" s="703"/>
      <c r="AF5" s="703"/>
      <c r="AG5" s="703"/>
      <c r="AH5" s="703"/>
      <c r="AI5" s="703"/>
      <c r="AJ5" s="703"/>
      <c r="AK5" s="703"/>
      <c r="AL5" s="690">
        <v>89.9</v>
      </c>
      <c r="AM5" s="672"/>
      <c r="AN5" s="672"/>
      <c r="AO5" s="691"/>
      <c r="AP5" s="666" t="s">
        <v>217</v>
      </c>
      <c r="AQ5" s="667"/>
      <c r="AR5" s="667"/>
      <c r="AS5" s="667"/>
      <c r="AT5" s="667"/>
      <c r="AU5" s="667"/>
      <c r="AV5" s="667"/>
      <c r="AW5" s="667"/>
      <c r="AX5" s="667"/>
      <c r="AY5" s="667"/>
      <c r="AZ5" s="667"/>
      <c r="BA5" s="667"/>
      <c r="BB5" s="667"/>
      <c r="BC5" s="667"/>
      <c r="BD5" s="667"/>
      <c r="BE5" s="667"/>
      <c r="BF5" s="668"/>
      <c r="BG5" s="608">
        <v>4169882</v>
      </c>
      <c r="BH5" s="609"/>
      <c r="BI5" s="609"/>
      <c r="BJ5" s="609"/>
      <c r="BK5" s="609"/>
      <c r="BL5" s="609"/>
      <c r="BM5" s="609"/>
      <c r="BN5" s="610"/>
      <c r="BO5" s="646">
        <v>100</v>
      </c>
      <c r="BP5" s="646"/>
      <c r="BQ5" s="646"/>
      <c r="BR5" s="646"/>
      <c r="BS5" s="647" t="s">
        <v>122</v>
      </c>
      <c r="BT5" s="647"/>
      <c r="BU5" s="647"/>
      <c r="BV5" s="647"/>
      <c r="BW5" s="647"/>
      <c r="BX5" s="647"/>
      <c r="BY5" s="647"/>
      <c r="BZ5" s="647"/>
      <c r="CA5" s="647"/>
      <c r="CB5" s="687"/>
      <c r="CD5" s="660" t="s">
        <v>212</v>
      </c>
      <c r="CE5" s="661"/>
      <c r="CF5" s="661"/>
      <c r="CG5" s="661"/>
      <c r="CH5" s="661"/>
      <c r="CI5" s="661"/>
      <c r="CJ5" s="661"/>
      <c r="CK5" s="661"/>
      <c r="CL5" s="661"/>
      <c r="CM5" s="661"/>
      <c r="CN5" s="661"/>
      <c r="CO5" s="661"/>
      <c r="CP5" s="661"/>
      <c r="CQ5" s="662"/>
      <c r="CR5" s="660" t="s">
        <v>218</v>
      </c>
      <c r="CS5" s="661"/>
      <c r="CT5" s="661"/>
      <c r="CU5" s="661"/>
      <c r="CV5" s="661"/>
      <c r="CW5" s="661"/>
      <c r="CX5" s="661"/>
      <c r="CY5" s="662"/>
      <c r="CZ5" s="660" t="s">
        <v>210</v>
      </c>
      <c r="DA5" s="661"/>
      <c r="DB5" s="661"/>
      <c r="DC5" s="662"/>
      <c r="DD5" s="660" t="s">
        <v>219</v>
      </c>
      <c r="DE5" s="661"/>
      <c r="DF5" s="661"/>
      <c r="DG5" s="661"/>
      <c r="DH5" s="661"/>
      <c r="DI5" s="661"/>
      <c r="DJ5" s="661"/>
      <c r="DK5" s="661"/>
      <c r="DL5" s="661"/>
      <c r="DM5" s="661"/>
      <c r="DN5" s="661"/>
      <c r="DO5" s="661"/>
      <c r="DP5" s="662"/>
      <c r="DQ5" s="660" t="s">
        <v>220</v>
      </c>
      <c r="DR5" s="661"/>
      <c r="DS5" s="661"/>
      <c r="DT5" s="661"/>
      <c r="DU5" s="661"/>
      <c r="DV5" s="661"/>
      <c r="DW5" s="661"/>
      <c r="DX5" s="661"/>
      <c r="DY5" s="661"/>
      <c r="DZ5" s="661"/>
      <c r="EA5" s="661"/>
      <c r="EB5" s="661"/>
      <c r="EC5" s="662"/>
    </row>
    <row r="6" spans="2:143" ht="11.25" customHeight="1" x14ac:dyDescent="0.2">
      <c r="B6" s="605" t="s">
        <v>221</v>
      </c>
      <c r="C6" s="606"/>
      <c r="D6" s="606"/>
      <c r="E6" s="606"/>
      <c r="F6" s="606"/>
      <c r="G6" s="606"/>
      <c r="H6" s="606"/>
      <c r="I6" s="606"/>
      <c r="J6" s="606"/>
      <c r="K6" s="606"/>
      <c r="L6" s="606"/>
      <c r="M6" s="606"/>
      <c r="N6" s="606"/>
      <c r="O6" s="606"/>
      <c r="P6" s="606"/>
      <c r="Q6" s="607"/>
      <c r="R6" s="608">
        <v>59204</v>
      </c>
      <c r="S6" s="609"/>
      <c r="T6" s="609"/>
      <c r="U6" s="609"/>
      <c r="V6" s="609"/>
      <c r="W6" s="609"/>
      <c r="X6" s="609"/>
      <c r="Y6" s="610"/>
      <c r="Z6" s="646">
        <v>0.9</v>
      </c>
      <c r="AA6" s="646"/>
      <c r="AB6" s="646"/>
      <c r="AC6" s="646"/>
      <c r="AD6" s="647">
        <v>59204</v>
      </c>
      <c r="AE6" s="647"/>
      <c r="AF6" s="647"/>
      <c r="AG6" s="647"/>
      <c r="AH6" s="647"/>
      <c r="AI6" s="647"/>
      <c r="AJ6" s="647"/>
      <c r="AK6" s="647"/>
      <c r="AL6" s="611">
        <v>1.3</v>
      </c>
      <c r="AM6" s="612"/>
      <c r="AN6" s="612"/>
      <c r="AO6" s="648"/>
      <c r="AP6" s="605" t="s">
        <v>222</v>
      </c>
      <c r="AQ6" s="606"/>
      <c r="AR6" s="606"/>
      <c r="AS6" s="606"/>
      <c r="AT6" s="606"/>
      <c r="AU6" s="606"/>
      <c r="AV6" s="606"/>
      <c r="AW6" s="606"/>
      <c r="AX6" s="606"/>
      <c r="AY6" s="606"/>
      <c r="AZ6" s="606"/>
      <c r="BA6" s="606"/>
      <c r="BB6" s="606"/>
      <c r="BC6" s="606"/>
      <c r="BD6" s="606"/>
      <c r="BE6" s="606"/>
      <c r="BF6" s="607"/>
      <c r="BG6" s="608">
        <v>4169882</v>
      </c>
      <c r="BH6" s="609"/>
      <c r="BI6" s="609"/>
      <c r="BJ6" s="609"/>
      <c r="BK6" s="609"/>
      <c r="BL6" s="609"/>
      <c r="BM6" s="609"/>
      <c r="BN6" s="610"/>
      <c r="BO6" s="646">
        <v>100</v>
      </c>
      <c r="BP6" s="646"/>
      <c r="BQ6" s="646"/>
      <c r="BR6" s="646"/>
      <c r="BS6" s="647" t="s">
        <v>122</v>
      </c>
      <c r="BT6" s="647"/>
      <c r="BU6" s="647"/>
      <c r="BV6" s="647"/>
      <c r="BW6" s="647"/>
      <c r="BX6" s="647"/>
      <c r="BY6" s="647"/>
      <c r="BZ6" s="647"/>
      <c r="CA6" s="647"/>
      <c r="CB6" s="687"/>
      <c r="CD6" s="666" t="s">
        <v>223</v>
      </c>
      <c r="CE6" s="667"/>
      <c r="CF6" s="667"/>
      <c r="CG6" s="667"/>
      <c r="CH6" s="667"/>
      <c r="CI6" s="667"/>
      <c r="CJ6" s="667"/>
      <c r="CK6" s="667"/>
      <c r="CL6" s="667"/>
      <c r="CM6" s="667"/>
      <c r="CN6" s="667"/>
      <c r="CO6" s="667"/>
      <c r="CP6" s="667"/>
      <c r="CQ6" s="668"/>
      <c r="CR6" s="608">
        <v>85406</v>
      </c>
      <c r="CS6" s="609"/>
      <c r="CT6" s="609"/>
      <c r="CU6" s="609"/>
      <c r="CV6" s="609"/>
      <c r="CW6" s="609"/>
      <c r="CX6" s="609"/>
      <c r="CY6" s="610"/>
      <c r="CZ6" s="690">
        <v>1.4</v>
      </c>
      <c r="DA6" s="672"/>
      <c r="DB6" s="672"/>
      <c r="DC6" s="692"/>
      <c r="DD6" s="614" t="s">
        <v>122</v>
      </c>
      <c r="DE6" s="609"/>
      <c r="DF6" s="609"/>
      <c r="DG6" s="609"/>
      <c r="DH6" s="609"/>
      <c r="DI6" s="609"/>
      <c r="DJ6" s="609"/>
      <c r="DK6" s="609"/>
      <c r="DL6" s="609"/>
      <c r="DM6" s="609"/>
      <c r="DN6" s="609"/>
      <c r="DO6" s="609"/>
      <c r="DP6" s="610"/>
      <c r="DQ6" s="614">
        <v>85387</v>
      </c>
      <c r="DR6" s="609"/>
      <c r="DS6" s="609"/>
      <c r="DT6" s="609"/>
      <c r="DU6" s="609"/>
      <c r="DV6" s="609"/>
      <c r="DW6" s="609"/>
      <c r="DX6" s="609"/>
      <c r="DY6" s="609"/>
      <c r="DZ6" s="609"/>
      <c r="EA6" s="609"/>
      <c r="EB6" s="609"/>
      <c r="EC6" s="645"/>
    </row>
    <row r="7" spans="2:143" ht="11.25" customHeight="1" x14ac:dyDescent="0.2">
      <c r="B7" s="605" t="s">
        <v>224</v>
      </c>
      <c r="C7" s="606"/>
      <c r="D7" s="606"/>
      <c r="E7" s="606"/>
      <c r="F7" s="606"/>
      <c r="G7" s="606"/>
      <c r="H7" s="606"/>
      <c r="I7" s="606"/>
      <c r="J7" s="606"/>
      <c r="K7" s="606"/>
      <c r="L7" s="606"/>
      <c r="M7" s="606"/>
      <c r="N7" s="606"/>
      <c r="O7" s="606"/>
      <c r="P7" s="606"/>
      <c r="Q7" s="607"/>
      <c r="R7" s="608">
        <v>1200</v>
      </c>
      <c r="S7" s="609"/>
      <c r="T7" s="609"/>
      <c r="U7" s="609"/>
      <c r="V7" s="609"/>
      <c r="W7" s="609"/>
      <c r="X7" s="609"/>
      <c r="Y7" s="610"/>
      <c r="Z7" s="646">
        <v>0</v>
      </c>
      <c r="AA7" s="646"/>
      <c r="AB7" s="646"/>
      <c r="AC7" s="646"/>
      <c r="AD7" s="647">
        <v>1200</v>
      </c>
      <c r="AE7" s="647"/>
      <c r="AF7" s="647"/>
      <c r="AG7" s="647"/>
      <c r="AH7" s="647"/>
      <c r="AI7" s="647"/>
      <c r="AJ7" s="647"/>
      <c r="AK7" s="647"/>
      <c r="AL7" s="611">
        <v>0</v>
      </c>
      <c r="AM7" s="612"/>
      <c r="AN7" s="612"/>
      <c r="AO7" s="648"/>
      <c r="AP7" s="605" t="s">
        <v>225</v>
      </c>
      <c r="AQ7" s="606"/>
      <c r="AR7" s="606"/>
      <c r="AS7" s="606"/>
      <c r="AT7" s="606"/>
      <c r="AU7" s="606"/>
      <c r="AV7" s="606"/>
      <c r="AW7" s="606"/>
      <c r="AX7" s="606"/>
      <c r="AY7" s="606"/>
      <c r="AZ7" s="606"/>
      <c r="BA7" s="606"/>
      <c r="BB7" s="606"/>
      <c r="BC7" s="606"/>
      <c r="BD7" s="606"/>
      <c r="BE7" s="606"/>
      <c r="BF7" s="607"/>
      <c r="BG7" s="608">
        <v>617311</v>
      </c>
      <c r="BH7" s="609"/>
      <c r="BI7" s="609"/>
      <c r="BJ7" s="609"/>
      <c r="BK7" s="609"/>
      <c r="BL7" s="609"/>
      <c r="BM7" s="609"/>
      <c r="BN7" s="610"/>
      <c r="BO7" s="646">
        <v>14.8</v>
      </c>
      <c r="BP7" s="646"/>
      <c r="BQ7" s="646"/>
      <c r="BR7" s="646"/>
      <c r="BS7" s="647" t="s">
        <v>122</v>
      </c>
      <c r="BT7" s="647"/>
      <c r="BU7" s="647"/>
      <c r="BV7" s="647"/>
      <c r="BW7" s="647"/>
      <c r="BX7" s="647"/>
      <c r="BY7" s="647"/>
      <c r="BZ7" s="647"/>
      <c r="CA7" s="647"/>
      <c r="CB7" s="687"/>
      <c r="CD7" s="605" t="s">
        <v>226</v>
      </c>
      <c r="CE7" s="606"/>
      <c r="CF7" s="606"/>
      <c r="CG7" s="606"/>
      <c r="CH7" s="606"/>
      <c r="CI7" s="606"/>
      <c r="CJ7" s="606"/>
      <c r="CK7" s="606"/>
      <c r="CL7" s="606"/>
      <c r="CM7" s="606"/>
      <c r="CN7" s="606"/>
      <c r="CO7" s="606"/>
      <c r="CP7" s="606"/>
      <c r="CQ7" s="607"/>
      <c r="CR7" s="608">
        <v>1318065</v>
      </c>
      <c r="CS7" s="609"/>
      <c r="CT7" s="609"/>
      <c r="CU7" s="609"/>
      <c r="CV7" s="609"/>
      <c r="CW7" s="609"/>
      <c r="CX7" s="609"/>
      <c r="CY7" s="610"/>
      <c r="CZ7" s="646">
        <v>22.1</v>
      </c>
      <c r="DA7" s="646"/>
      <c r="DB7" s="646"/>
      <c r="DC7" s="646"/>
      <c r="DD7" s="614">
        <v>11487</v>
      </c>
      <c r="DE7" s="609"/>
      <c r="DF7" s="609"/>
      <c r="DG7" s="609"/>
      <c r="DH7" s="609"/>
      <c r="DI7" s="609"/>
      <c r="DJ7" s="609"/>
      <c r="DK7" s="609"/>
      <c r="DL7" s="609"/>
      <c r="DM7" s="609"/>
      <c r="DN7" s="609"/>
      <c r="DO7" s="609"/>
      <c r="DP7" s="610"/>
      <c r="DQ7" s="614">
        <v>1141768</v>
      </c>
      <c r="DR7" s="609"/>
      <c r="DS7" s="609"/>
      <c r="DT7" s="609"/>
      <c r="DU7" s="609"/>
      <c r="DV7" s="609"/>
      <c r="DW7" s="609"/>
      <c r="DX7" s="609"/>
      <c r="DY7" s="609"/>
      <c r="DZ7" s="609"/>
      <c r="EA7" s="609"/>
      <c r="EB7" s="609"/>
      <c r="EC7" s="645"/>
    </row>
    <row r="8" spans="2:143" ht="11.25" customHeight="1" x14ac:dyDescent="0.2">
      <c r="B8" s="605" t="s">
        <v>227</v>
      </c>
      <c r="C8" s="606"/>
      <c r="D8" s="606"/>
      <c r="E8" s="606"/>
      <c r="F8" s="606"/>
      <c r="G8" s="606"/>
      <c r="H8" s="606"/>
      <c r="I8" s="606"/>
      <c r="J8" s="606"/>
      <c r="K8" s="606"/>
      <c r="L8" s="606"/>
      <c r="M8" s="606"/>
      <c r="N8" s="606"/>
      <c r="O8" s="606"/>
      <c r="P8" s="606"/>
      <c r="Q8" s="607"/>
      <c r="R8" s="608">
        <v>13301</v>
      </c>
      <c r="S8" s="609"/>
      <c r="T8" s="609"/>
      <c r="U8" s="609"/>
      <c r="V8" s="609"/>
      <c r="W8" s="609"/>
      <c r="X8" s="609"/>
      <c r="Y8" s="610"/>
      <c r="Z8" s="646">
        <v>0.2</v>
      </c>
      <c r="AA8" s="646"/>
      <c r="AB8" s="646"/>
      <c r="AC8" s="646"/>
      <c r="AD8" s="647">
        <v>13301</v>
      </c>
      <c r="AE8" s="647"/>
      <c r="AF8" s="647"/>
      <c r="AG8" s="647"/>
      <c r="AH8" s="647"/>
      <c r="AI8" s="647"/>
      <c r="AJ8" s="647"/>
      <c r="AK8" s="647"/>
      <c r="AL8" s="611">
        <v>0.3</v>
      </c>
      <c r="AM8" s="612"/>
      <c r="AN8" s="612"/>
      <c r="AO8" s="648"/>
      <c r="AP8" s="605" t="s">
        <v>228</v>
      </c>
      <c r="AQ8" s="606"/>
      <c r="AR8" s="606"/>
      <c r="AS8" s="606"/>
      <c r="AT8" s="606"/>
      <c r="AU8" s="606"/>
      <c r="AV8" s="606"/>
      <c r="AW8" s="606"/>
      <c r="AX8" s="606"/>
      <c r="AY8" s="606"/>
      <c r="AZ8" s="606"/>
      <c r="BA8" s="606"/>
      <c r="BB8" s="606"/>
      <c r="BC8" s="606"/>
      <c r="BD8" s="606"/>
      <c r="BE8" s="606"/>
      <c r="BF8" s="607"/>
      <c r="BG8" s="608">
        <v>12852</v>
      </c>
      <c r="BH8" s="609"/>
      <c r="BI8" s="609"/>
      <c r="BJ8" s="609"/>
      <c r="BK8" s="609"/>
      <c r="BL8" s="609"/>
      <c r="BM8" s="609"/>
      <c r="BN8" s="610"/>
      <c r="BO8" s="646">
        <v>0.3</v>
      </c>
      <c r="BP8" s="646"/>
      <c r="BQ8" s="646"/>
      <c r="BR8" s="646"/>
      <c r="BS8" s="647" t="s">
        <v>122</v>
      </c>
      <c r="BT8" s="647"/>
      <c r="BU8" s="647"/>
      <c r="BV8" s="647"/>
      <c r="BW8" s="647"/>
      <c r="BX8" s="647"/>
      <c r="BY8" s="647"/>
      <c r="BZ8" s="647"/>
      <c r="CA8" s="647"/>
      <c r="CB8" s="687"/>
      <c r="CD8" s="605" t="s">
        <v>229</v>
      </c>
      <c r="CE8" s="606"/>
      <c r="CF8" s="606"/>
      <c r="CG8" s="606"/>
      <c r="CH8" s="606"/>
      <c r="CI8" s="606"/>
      <c r="CJ8" s="606"/>
      <c r="CK8" s="606"/>
      <c r="CL8" s="606"/>
      <c r="CM8" s="606"/>
      <c r="CN8" s="606"/>
      <c r="CO8" s="606"/>
      <c r="CP8" s="606"/>
      <c r="CQ8" s="607"/>
      <c r="CR8" s="608">
        <v>1807550</v>
      </c>
      <c r="CS8" s="609"/>
      <c r="CT8" s="609"/>
      <c r="CU8" s="609"/>
      <c r="CV8" s="609"/>
      <c r="CW8" s="609"/>
      <c r="CX8" s="609"/>
      <c r="CY8" s="610"/>
      <c r="CZ8" s="646">
        <v>30.4</v>
      </c>
      <c r="DA8" s="646"/>
      <c r="DB8" s="646"/>
      <c r="DC8" s="646"/>
      <c r="DD8" s="614">
        <v>27148</v>
      </c>
      <c r="DE8" s="609"/>
      <c r="DF8" s="609"/>
      <c r="DG8" s="609"/>
      <c r="DH8" s="609"/>
      <c r="DI8" s="609"/>
      <c r="DJ8" s="609"/>
      <c r="DK8" s="609"/>
      <c r="DL8" s="609"/>
      <c r="DM8" s="609"/>
      <c r="DN8" s="609"/>
      <c r="DO8" s="609"/>
      <c r="DP8" s="610"/>
      <c r="DQ8" s="614">
        <v>1218078</v>
      </c>
      <c r="DR8" s="609"/>
      <c r="DS8" s="609"/>
      <c r="DT8" s="609"/>
      <c r="DU8" s="609"/>
      <c r="DV8" s="609"/>
      <c r="DW8" s="609"/>
      <c r="DX8" s="609"/>
      <c r="DY8" s="609"/>
      <c r="DZ8" s="609"/>
      <c r="EA8" s="609"/>
      <c r="EB8" s="609"/>
      <c r="EC8" s="645"/>
    </row>
    <row r="9" spans="2:143" ht="11.25" customHeight="1" x14ac:dyDescent="0.2">
      <c r="B9" s="605" t="s">
        <v>230</v>
      </c>
      <c r="C9" s="606"/>
      <c r="D9" s="606"/>
      <c r="E9" s="606"/>
      <c r="F9" s="606"/>
      <c r="G9" s="606"/>
      <c r="H9" s="606"/>
      <c r="I9" s="606"/>
      <c r="J9" s="606"/>
      <c r="K9" s="606"/>
      <c r="L9" s="606"/>
      <c r="M9" s="606"/>
      <c r="N9" s="606"/>
      <c r="O9" s="606"/>
      <c r="P9" s="606"/>
      <c r="Q9" s="607"/>
      <c r="R9" s="608">
        <v>17472</v>
      </c>
      <c r="S9" s="609"/>
      <c r="T9" s="609"/>
      <c r="U9" s="609"/>
      <c r="V9" s="609"/>
      <c r="W9" s="609"/>
      <c r="X9" s="609"/>
      <c r="Y9" s="610"/>
      <c r="Z9" s="646">
        <v>0.3</v>
      </c>
      <c r="AA9" s="646"/>
      <c r="AB9" s="646"/>
      <c r="AC9" s="646"/>
      <c r="AD9" s="647">
        <v>17472</v>
      </c>
      <c r="AE9" s="647"/>
      <c r="AF9" s="647"/>
      <c r="AG9" s="647"/>
      <c r="AH9" s="647"/>
      <c r="AI9" s="647"/>
      <c r="AJ9" s="647"/>
      <c r="AK9" s="647"/>
      <c r="AL9" s="611">
        <v>0.4</v>
      </c>
      <c r="AM9" s="612"/>
      <c r="AN9" s="612"/>
      <c r="AO9" s="648"/>
      <c r="AP9" s="605" t="s">
        <v>231</v>
      </c>
      <c r="AQ9" s="606"/>
      <c r="AR9" s="606"/>
      <c r="AS9" s="606"/>
      <c r="AT9" s="606"/>
      <c r="AU9" s="606"/>
      <c r="AV9" s="606"/>
      <c r="AW9" s="606"/>
      <c r="AX9" s="606"/>
      <c r="AY9" s="606"/>
      <c r="AZ9" s="606"/>
      <c r="BA9" s="606"/>
      <c r="BB9" s="606"/>
      <c r="BC9" s="606"/>
      <c r="BD9" s="606"/>
      <c r="BE9" s="606"/>
      <c r="BF9" s="607"/>
      <c r="BG9" s="608">
        <v>400907</v>
      </c>
      <c r="BH9" s="609"/>
      <c r="BI9" s="609"/>
      <c r="BJ9" s="609"/>
      <c r="BK9" s="609"/>
      <c r="BL9" s="609"/>
      <c r="BM9" s="609"/>
      <c r="BN9" s="610"/>
      <c r="BO9" s="646">
        <v>9.6</v>
      </c>
      <c r="BP9" s="646"/>
      <c r="BQ9" s="646"/>
      <c r="BR9" s="646"/>
      <c r="BS9" s="647" t="s">
        <v>122</v>
      </c>
      <c r="BT9" s="647"/>
      <c r="BU9" s="647"/>
      <c r="BV9" s="647"/>
      <c r="BW9" s="647"/>
      <c r="BX9" s="647"/>
      <c r="BY9" s="647"/>
      <c r="BZ9" s="647"/>
      <c r="CA9" s="647"/>
      <c r="CB9" s="687"/>
      <c r="CD9" s="605" t="s">
        <v>232</v>
      </c>
      <c r="CE9" s="606"/>
      <c r="CF9" s="606"/>
      <c r="CG9" s="606"/>
      <c r="CH9" s="606"/>
      <c r="CI9" s="606"/>
      <c r="CJ9" s="606"/>
      <c r="CK9" s="606"/>
      <c r="CL9" s="606"/>
      <c r="CM9" s="606"/>
      <c r="CN9" s="606"/>
      <c r="CO9" s="606"/>
      <c r="CP9" s="606"/>
      <c r="CQ9" s="607"/>
      <c r="CR9" s="608">
        <v>440303</v>
      </c>
      <c r="CS9" s="609"/>
      <c r="CT9" s="609"/>
      <c r="CU9" s="609"/>
      <c r="CV9" s="609"/>
      <c r="CW9" s="609"/>
      <c r="CX9" s="609"/>
      <c r="CY9" s="610"/>
      <c r="CZ9" s="646">
        <v>7.4</v>
      </c>
      <c r="DA9" s="646"/>
      <c r="DB9" s="646"/>
      <c r="DC9" s="646"/>
      <c r="DD9" s="614" t="s">
        <v>122</v>
      </c>
      <c r="DE9" s="609"/>
      <c r="DF9" s="609"/>
      <c r="DG9" s="609"/>
      <c r="DH9" s="609"/>
      <c r="DI9" s="609"/>
      <c r="DJ9" s="609"/>
      <c r="DK9" s="609"/>
      <c r="DL9" s="609"/>
      <c r="DM9" s="609"/>
      <c r="DN9" s="609"/>
      <c r="DO9" s="609"/>
      <c r="DP9" s="610"/>
      <c r="DQ9" s="614">
        <v>378803</v>
      </c>
      <c r="DR9" s="609"/>
      <c r="DS9" s="609"/>
      <c r="DT9" s="609"/>
      <c r="DU9" s="609"/>
      <c r="DV9" s="609"/>
      <c r="DW9" s="609"/>
      <c r="DX9" s="609"/>
      <c r="DY9" s="609"/>
      <c r="DZ9" s="609"/>
      <c r="EA9" s="609"/>
      <c r="EB9" s="609"/>
      <c r="EC9" s="645"/>
    </row>
    <row r="10" spans="2:143" ht="11.25" customHeight="1" x14ac:dyDescent="0.2">
      <c r="B10" s="605" t="s">
        <v>233</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234</v>
      </c>
      <c r="AQ10" s="606"/>
      <c r="AR10" s="606"/>
      <c r="AS10" s="606"/>
      <c r="AT10" s="606"/>
      <c r="AU10" s="606"/>
      <c r="AV10" s="606"/>
      <c r="AW10" s="606"/>
      <c r="AX10" s="606"/>
      <c r="AY10" s="606"/>
      <c r="AZ10" s="606"/>
      <c r="BA10" s="606"/>
      <c r="BB10" s="606"/>
      <c r="BC10" s="606"/>
      <c r="BD10" s="606"/>
      <c r="BE10" s="606"/>
      <c r="BF10" s="607"/>
      <c r="BG10" s="608">
        <v>57435</v>
      </c>
      <c r="BH10" s="609"/>
      <c r="BI10" s="609"/>
      <c r="BJ10" s="609"/>
      <c r="BK10" s="609"/>
      <c r="BL10" s="609"/>
      <c r="BM10" s="609"/>
      <c r="BN10" s="610"/>
      <c r="BO10" s="646">
        <v>1.4</v>
      </c>
      <c r="BP10" s="646"/>
      <c r="BQ10" s="646"/>
      <c r="BR10" s="646"/>
      <c r="BS10" s="647" t="s">
        <v>122</v>
      </c>
      <c r="BT10" s="647"/>
      <c r="BU10" s="647"/>
      <c r="BV10" s="647"/>
      <c r="BW10" s="647"/>
      <c r="BX10" s="647"/>
      <c r="BY10" s="647"/>
      <c r="BZ10" s="647"/>
      <c r="CA10" s="647"/>
      <c r="CB10" s="687"/>
      <c r="CD10" s="605" t="s">
        <v>235</v>
      </c>
      <c r="CE10" s="606"/>
      <c r="CF10" s="606"/>
      <c r="CG10" s="606"/>
      <c r="CH10" s="606"/>
      <c r="CI10" s="606"/>
      <c r="CJ10" s="606"/>
      <c r="CK10" s="606"/>
      <c r="CL10" s="606"/>
      <c r="CM10" s="606"/>
      <c r="CN10" s="606"/>
      <c r="CO10" s="606"/>
      <c r="CP10" s="606"/>
      <c r="CQ10" s="607"/>
      <c r="CR10" s="608">
        <v>4334</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3127</v>
      </c>
      <c r="DR10" s="609"/>
      <c r="DS10" s="609"/>
      <c r="DT10" s="609"/>
      <c r="DU10" s="609"/>
      <c r="DV10" s="609"/>
      <c r="DW10" s="609"/>
      <c r="DX10" s="609"/>
      <c r="DY10" s="609"/>
      <c r="DZ10" s="609"/>
      <c r="EA10" s="609"/>
      <c r="EB10" s="609"/>
      <c r="EC10" s="645"/>
    </row>
    <row r="11" spans="2:143" ht="11.25" customHeight="1" x14ac:dyDescent="0.2">
      <c r="B11" s="605" t="s">
        <v>236</v>
      </c>
      <c r="C11" s="606"/>
      <c r="D11" s="606"/>
      <c r="E11" s="606"/>
      <c r="F11" s="606"/>
      <c r="G11" s="606"/>
      <c r="H11" s="606"/>
      <c r="I11" s="606"/>
      <c r="J11" s="606"/>
      <c r="K11" s="606"/>
      <c r="L11" s="606"/>
      <c r="M11" s="606"/>
      <c r="N11" s="606"/>
      <c r="O11" s="606"/>
      <c r="P11" s="606"/>
      <c r="Q11" s="607"/>
      <c r="R11" s="608">
        <v>254918</v>
      </c>
      <c r="S11" s="609"/>
      <c r="T11" s="609"/>
      <c r="U11" s="609"/>
      <c r="V11" s="609"/>
      <c r="W11" s="609"/>
      <c r="X11" s="609"/>
      <c r="Y11" s="610"/>
      <c r="Z11" s="611">
        <v>3.9</v>
      </c>
      <c r="AA11" s="612"/>
      <c r="AB11" s="612"/>
      <c r="AC11" s="613"/>
      <c r="AD11" s="614">
        <v>254918</v>
      </c>
      <c r="AE11" s="609"/>
      <c r="AF11" s="609"/>
      <c r="AG11" s="609"/>
      <c r="AH11" s="609"/>
      <c r="AI11" s="609"/>
      <c r="AJ11" s="609"/>
      <c r="AK11" s="610"/>
      <c r="AL11" s="611">
        <v>5.5</v>
      </c>
      <c r="AM11" s="612"/>
      <c r="AN11" s="612"/>
      <c r="AO11" s="648"/>
      <c r="AP11" s="605" t="s">
        <v>237</v>
      </c>
      <c r="AQ11" s="606"/>
      <c r="AR11" s="606"/>
      <c r="AS11" s="606"/>
      <c r="AT11" s="606"/>
      <c r="AU11" s="606"/>
      <c r="AV11" s="606"/>
      <c r="AW11" s="606"/>
      <c r="AX11" s="606"/>
      <c r="AY11" s="606"/>
      <c r="AZ11" s="606"/>
      <c r="BA11" s="606"/>
      <c r="BB11" s="606"/>
      <c r="BC11" s="606"/>
      <c r="BD11" s="606"/>
      <c r="BE11" s="606"/>
      <c r="BF11" s="607"/>
      <c r="BG11" s="608">
        <v>146117</v>
      </c>
      <c r="BH11" s="609"/>
      <c r="BI11" s="609"/>
      <c r="BJ11" s="609"/>
      <c r="BK11" s="609"/>
      <c r="BL11" s="609"/>
      <c r="BM11" s="609"/>
      <c r="BN11" s="610"/>
      <c r="BO11" s="646">
        <v>3.5</v>
      </c>
      <c r="BP11" s="646"/>
      <c r="BQ11" s="646"/>
      <c r="BR11" s="646"/>
      <c r="BS11" s="647" t="s">
        <v>122</v>
      </c>
      <c r="BT11" s="647"/>
      <c r="BU11" s="647"/>
      <c r="BV11" s="647"/>
      <c r="BW11" s="647"/>
      <c r="BX11" s="647"/>
      <c r="BY11" s="647"/>
      <c r="BZ11" s="647"/>
      <c r="CA11" s="647"/>
      <c r="CB11" s="687"/>
      <c r="CD11" s="605" t="s">
        <v>238</v>
      </c>
      <c r="CE11" s="606"/>
      <c r="CF11" s="606"/>
      <c r="CG11" s="606"/>
      <c r="CH11" s="606"/>
      <c r="CI11" s="606"/>
      <c r="CJ11" s="606"/>
      <c r="CK11" s="606"/>
      <c r="CL11" s="606"/>
      <c r="CM11" s="606"/>
      <c r="CN11" s="606"/>
      <c r="CO11" s="606"/>
      <c r="CP11" s="606"/>
      <c r="CQ11" s="607"/>
      <c r="CR11" s="608">
        <v>68283</v>
      </c>
      <c r="CS11" s="609"/>
      <c r="CT11" s="609"/>
      <c r="CU11" s="609"/>
      <c r="CV11" s="609"/>
      <c r="CW11" s="609"/>
      <c r="CX11" s="609"/>
      <c r="CY11" s="610"/>
      <c r="CZ11" s="646">
        <v>1.1000000000000001</v>
      </c>
      <c r="DA11" s="646"/>
      <c r="DB11" s="646"/>
      <c r="DC11" s="646"/>
      <c r="DD11" s="614">
        <v>1084</v>
      </c>
      <c r="DE11" s="609"/>
      <c r="DF11" s="609"/>
      <c r="DG11" s="609"/>
      <c r="DH11" s="609"/>
      <c r="DI11" s="609"/>
      <c r="DJ11" s="609"/>
      <c r="DK11" s="609"/>
      <c r="DL11" s="609"/>
      <c r="DM11" s="609"/>
      <c r="DN11" s="609"/>
      <c r="DO11" s="609"/>
      <c r="DP11" s="610"/>
      <c r="DQ11" s="614">
        <v>64334</v>
      </c>
      <c r="DR11" s="609"/>
      <c r="DS11" s="609"/>
      <c r="DT11" s="609"/>
      <c r="DU11" s="609"/>
      <c r="DV11" s="609"/>
      <c r="DW11" s="609"/>
      <c r="DX11" s="609"/>
      <c r="DY11" s="609"/>
      <c r="DZ11" s="609"/>
      <c r="EA11" s="609"/>
      <c r="EB11" s="609"/>
      <c r="EC11" s="645"/>
    </row>
    <row r="12" spans="2:143" ht="11.25" customHeight="1" x14ac:dyDescent="0.2">
      <c r="B12" s="605" t="s">
        <v>239</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240</v>
      </c>
      <c r="AQ12" s="606"/>
      <c r="AR12" s="606"/>
      <c r="AS12" s="606"/>
      <c r="AT12" s="606"/>
      <c r="AU12" s="606"/>
      <c r="AV12" s="606"/>
      <c r="AW12" s="606"/>
      <c r="AX12" s="606"/>
      <c r="AY12" s="606"/>
      <c r="AZ12" s="606"/>
      <c r="BA12" s="606"/>
      <c r="BB12" s="606"/>
      <c r="BC12" s="606"/>
      <c r="BD12" s="606"/>
      <c r="BE12" s="606"/>
      <c r="BF12" s="607"/>
      <c r="BG12" s="608">
        <v>3415293</v>
      </c>
      <c r="BH12" s="609"/>
      <c r="BI12" s="609"/>
      <c r="BJ12" s="609"/>
      <c r="BK12" s="609"/>
      <c r="BL12" s="609"/>
      <c r="BM12" s="609"/>
      <c r="BN12" s="610"/>
      <c r="BO12" s="646">
        <v>81.900000000000006</v>
      </c>
      <c r="BP12" s="646"/>
      <c r="BQ12" s="646"/>
      <c r="BR12" s="646"/>
      <c r="BS12" s="647" t="s">
        <v>122</v>
      </c>
      <c r="BT12" s="647"/>
      <c r="BU12" s="647"/>
      <c r="BV12" s="647"/>
      <c r="BW12" s="647"/>
      <c r="BX12" s="647"/>
      <c r="BY12" s="647"/>
      <c r="BZ12" s="647"/>
      <c r="CA12" s="647"/>
      <c r="CB12" s="687"/>
      <c r="CD12" s="605" t="s">
        <v>241</v>
      </c>
      <c r="CE12" s="606"/>
      <c r="CF12" s="606"/>
      <c r="CG12" s="606"/>
      <c r="CH12" s="606"/>
      <c r="CI12" s="606"/>
      <c r="CJ12" s="606"/>
      <c r="CK12" s="606"/>
      <c r="CL12" s="606"/>
      <c r="CM12" s="606"/>
      <c r="CN12" s="606"/>
      <c r="CO12" s="606"/>
      <c r="CP12" s="606"/>
      <c r="CQ12" s="607"/>
      <c r="CR12" s="608">
        <v>220889</v>
      </c>
      <c r="CS12" s="609"/>
      <c r="CT12" s="609"/>
      <c r="CU12" s="609"/>
      <c r="CV12" s="609"/>
      <c r="CW12" s="609"/>
      <c r="CX12" s="609"/>
      <c r="CY12" s="610"/>
      <c r="CZ12" s="646">
        <v>3.7</v>
      </c>
      <c r="DA12" s="646"/>
      <c r="DB12" s="646"/>
      <c r="DC12" s="646"/>
      <c r="DD12" s="614" t="s">
        <v>122</v>
      </c>
      <c r="DE12" s="609"/>
      <c r="DF12" s="609"/>
      <c r="DG12" s="609"/>
      <c r="DH12" s="609"/>
      <c r="DI12" s="609"/>
      <c r="DJ12" s="609"/>
      <c r="DK12" s="609"/>
      <c r="DL12" s="609"/>
      <c r="DM12" s="609"/>
      <c r="DN12" s="609"/>
      <c r="DO12" s="609"/>
      <c r="DP12" s="610"/>
      <c r="DQ12" s="614">
        <v>119606</v>
      </c>
      <c r="DR12" s="609"/>
      <c r="DS12" s="609"/>
      <c r="DT12" s="609"/>
      <c r="DU12" s="609"/>
      <c r="DV12" s="609"/>
      <c r="DW12" s="609"/>
      <c r="DX12" s="609"/>
      <c r="DY12" s="609"/>
      <c r="DZ12" s="609"/>
      <c r="EA12" s="609"/>
      <c r="EB12" s="609"/>
      <c r="EC12" s="645"/>
    </row>
    <row r="13" spans="2:143" ht="11.25" customHeight="1" x14ac:dyDescent="0.2">
      <c r="B13" s="605" t="s">
        <v>242</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243</v>
      </c>
      <c r="AQ13" s="606"/>
      <c r="AR13" s="606"/>
      <c r="AS13" s="606"/>
      <c r="AT13" s="606"/>
      <c r="AU13" s="606"/>
      <c r="AV13" s="606"/>
      <c r="AW13" s="606"/>
      <c r="AX13" s="606"/>
      <c r="AY13" s="606"/>
      <c r="AZ13" s="606"/>
      <c r="BA13" s="606"/>
      <c r="BB13" s="606"/>
      <c r="BC13" s="606"/>
      <c r="BD13" s="606"/>
      <c r="BE13" s="606"/>
      <c r="BF13" s="607"/>
      <c r="BG13" s="608">
        <v>3396375</v>
      </c>
      <c r="BH13" s="609"/>
      <c r="BI13" s="609"/>
      <c r="BJ13" s="609"/>
      <c r="BK13" s="609"/>
      <c r="BL13" s="609"/>
      <c r="BM13" s="609"/>
      <c r="BN13" s="610"/>
      <c r="BO13" s="646">
        <v>81.5</v>
      </c>
      <c r="BP13" s="646"/>
      <c r="BQ13" s="646"/>
      <c r="BR13" s="646"/>
      <c r="BS13" s="647" t="s">
        <v>122</v>
      </c>
      <c r="BT13" s="647"/>
      <c r="BU13" s="647"/>
      <c r="BV13" s="647"/>
      <c r="BW13" s="647"/>
      <c r="BX13" s="647"/>
      <c r="BY13" s="647"/>
      <c r="BZ13" s="647"/>
      <c r="CA13" s="647"/>
      <c r="CB13" s="687"/>
      <c r="CD13" s="605" t="s">
        <v>244</v>
      </c>
      <c r="CE13" s="606"/>
      <c r="CF13" s="606"/>
      <c r="CG13" s="606"/>
      <c r="CH13" s="606"/>
      <c r="CI13" s="606"/>
      <c r="CJ13" s="606"/>
      <c r="CK13" s="606"/>
      <c r="CL13" s="606"/>
      <c r="CM13" s="606"/>
      <c r="CN13" s="606"/>
      <c r="CO13" s="606"/>
      <c r="CP13" s="606"/>
      <c r="CQ13" s="607"/>
      <c r="CR13" s="608">
        <v>817084</v>
      </c>
      <c r="CS13" s="609"/>
      <c r="CT13" s="609"/>
      <c r="CU13" s="609"/>
      <c r="CV13" s="609"/>
      <c r="CW13" s="609"/>
      <c r="CX13" s="609"/>
      <c r="CY13" s="610"/>
      <c r="CZ13" s="646">
        <v>13.7</v>
      </c>
      <c r="DA13" s="646"/>
      <c r="DB13" s="646"/>
      <c r="DC13" s="646"/>
      <c r="DD13" s="614">
        <v>151280</v>
      </c>
      <c r="DE13" s="609"/>
      <c r="DF13" s="609"/>
      <c r="DG13" s="609"/>
      <c r="DH13" s="609"/>
      <c r="DI13" s="609"/>
      <c r="DJ13" s="609"/>
      <c r="DK13" s="609"/>
      <c r="DL13" s="609"/>
      <c r="DM13" s="609"/>
      <c r="DN13" s="609"/>
      <c r="DO13" s="609"/>
      <c r="DP13" s="610"/>
      <c r="DQ13" s="614">
        <v>684287</v>
      </c>
      <c r="DR13" s="609"/>
      <c r="DS13" s="609"/>
      <c r="DT13" s="609"/>
      <c r="DU13" s="609"/>
      <c r="DV13" s="609"/>
      <c r="DW13" s="609"/>
      <c r="DX13" s="609"/>
      <c r="DY13" s="609"/>
      <c r="DZ13" s="609"/>
      <c r="EA13" s="609"/>
      <c r="EB13" s="609"/>
      <c r="EC13" s="645"/>
    </row>
    <row r="14" spans="2:143" ht="11.25" customHeight="1" x14ac:dyDescent="0.2">
      <c r="B14" s="605" t="s">
        <v>245</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246</v>
      </c>
      <c r="AQ14" s="606"/>
      <c r="AR14" s="606"/>
      <c r="AS14" s="606"/>
      <c r="AT14" s="606"/>
      <c r="AU14" s="606"/>
      <c r="AV14" s="606"/>
      <c r="AW14" s="606"/>
      <c r="AX14" s="606"/>
      <c r="AY14" s="606"/>
      <c r="AZ14" s="606"/>
      <c r="BA14" s="606"/>
      <c r="BB14" s="606"/>
      <c r="BC14" s="606"/>
      <c r="BD14" s="606"/>
      <c r="BE14" s="606"/>
      <c r="BF14" s="607"/>
      <c r="BG14" s="608">
        <v>25880</v>
      </c>
      <c r="BH14" s="609"/>
      <c r="BI14" s="609"/>
      <c r="BJ14" s="609"/>
      <c r="BK14" s="609"/>
      <c r="BL14" s="609"/>
      <c r="BM14" s="609"/>
      <c r="BN14" s="610"/>
      <c r="BO14" s="646">
        <v>0.6</v>
      </c>
      <c r="BP14" s="646"/>
      <c r="BQ14" s="646"/>
      <c r="BR14" s="646"/>
      <c r="BS14" s="647" t="s">
        <v>122</v>
      </c>
      <c r="BT14" s="647"/>
      <c r="BU14" s="647"/>
      <c r="BV14" s="647"/>
      <c r="BW14" s="647"/>
      <c r="BX14" s="647"/>
      <c r="BY14" s="647"/>
      <c r="BZ14" s="647"/>
      <c r="CA14" s="647"/>
      <c r="CB14" s="687"/>
      <c r="CD14" s="605" t="s">
        <v>247</v>
      </c>
      <c r="CE14" s="606"/>
      <c r="CF14" s="606"/>
      <c r="CG14" s="606"/>
      <c r="CH14" s="606"/>
      <c r="CI14" s="606"/>
      <c r="CJ14" s="606"/>
      <c r="CK14" s="606"/>
      <c r="CL14" s="606"/>
      <c r="CM14" s="606"/>
      <c r="CN14" s="606"/>
      <c r="CO14" s="606"/>
      <c r="CP14" s="606"/>
      <c r="CQ14" s="607"/>
      <c r="CR14" s="608">
        <v>307428</v>
      </c>
      <c r="CS14" s="609"/>
      <c r="CT14" s="609"/>
      <c r="CU14" s="609"/>
      <c r="CV14" s="609"/>
      <c r="CW14" s="609"/>
      <c r="CX14" s="609"/>
      <c r="CY14" s="610"/>
      <c r="CZ14" s="646">
        <v>5.2</v>
      </c>
      <c r="DA14" s="646"/>
      <c r="DB14" s="646"/>
      <c r="DC14" s="646"/>
      <c r="DD14" s="614">
        <v>2151</v>
      </c>
      <c r="DE14" s="609"/>
      <c r="DF14" s="609"/>
      <c r="DG14" s="609"/>
      <c r="DH14" s="609"/>
      <c r="DI14" s="609"/>
      <c r="DJ14" s="609"/>
      <c r="DK14" s="609"/>
      <c r="DL14" s="609"/>
      <c r="DM14" s="609"/>
      <c r="DN14" s="609"/>
      <c r="DO14" s="609"/>
      <c r="DP14" s="610"/>
      <c r="DQ14" s="614">
        <v>296706</v>
      </c>
      <c r="DR14" s="609"/>
      <c r="DS14" s="609"/>
      <c r="DT14" s="609"/>
      <c r="DU14" s="609"/>
      <c r="DV14" s="609"/>
      <c r="DW14" s="609"/>
      <c r="DX14" s="609"/>
      <c r="DY14" s="609"/>
      <c r="DZ14" s="609"/>
      <c r="EA14" s="609"/>
      <c r="EB14" s="609"/>
      <c r="EC14" s="645"/>
    </row>
    <row r="15" spans="2:143" ht="11.25" customHeight="1" x14ac:dyDescent="0.2">
      <c r="B15" s="605" t="s">
        <v>248</v>
      </c>
      <c r="C15" s="606"/>
      <c r="D15" s="606"/>
      <c r="E15" s="606"/>
      <c r="F15" s="606"/>
      <c r="G15" s="606"/>
      <c r="H15" s="606"/>
      <c r="I15" s="606"/>
      <c r="J15" s="606"/>
      <c r="K15" s="606"/>
      <c r="L15" s="606"/>
      <c r="M15" s="606"/>
      <c r="N15" s="606"/>
      <c r="O15" s="606"/>
      <c r="P15" s="606"/>
      <c r="Q15" s="607"/>
      <c r="R15" s="608">
        <v>4835</v>
      </c>
      <c r="S15" s="609"/>
      <c r="T15" s="609"/>
      <c r="U15" s="609"/>
      <c r="V15" s="609"/>
      <c r="W15" s="609"/>
      <c r="X15" s="609"/>
      <c r="Y15" s="610"/>
      <c r="Z15" s="646">
        <v>0.1</v>
      </c>
      <c r="AA15" s="646"/>
      <c r="AB15" s="646"/>
      <c r="AC15" s="646"/>
      <c r="AD15" s="647">
        <v>4835</v>
      </c>
      <c r="AE15" s="647"/>
      <c r="AF15" s="647"/>
      <c r="AG15" s="647"/>
      <c r="AH15" s="647"/>
      <c r="AI15" s="647"/>
      <c r="AJ15" s="647"/>
      <c r="AK15" s="647"/>
      <c r="AL15" s="611">
        <v>0.1</v>
      </c>
      <c r="AM15" s="612"/>
      <c r="AN15" s="612"/>
      <c r="AO15" s="648"/>
      <c r="AP15" s="605" t="s">
        <v>249</v>
      </c>
      <c r="AQ15" s="606"/>
      <c r="AR15" s="606"/>
      <c r="AS15" s="606"/>
      <c r="AT15" s="606"/>
      <c r="AU15" s="606"/>
      <c r="AV15" s="606"/>
      <c r="AW15" s="606"/>
      <c r="AX15" s="606"/>
      <c r="AY15" s="606"/>
      <c r="AZ15" s="606"/>
      <c r="BA15" s="606"/>
      <c r="BB15" s="606"/>
      <c r="BC15" s="606"/>
      <c r="BD15" s="606"/>
      <c r="BE15" s="606"/>
      <c r="BF15" s="607"/>
      <c r="BG15" s="608">
        <v>111398</v>
      </c>
      <c r="BH15" s="609"/>
      <c r="BI15" s="609"/>
      <c r="BJ15" s="609"/>
      <c r="BK15" s="609"/>
      <c r="BL15" s="609"/>
      <c r="BM15" s="609"/>
      <c r="BN15" s="610"/>
      <c r="BO15" s="646">
        <v>2.7</v>
      </c>
      <c r="BP15" s="646"/>
      <c r="BQ15" s="646"/>
      <c r="BR15" s="646"/>
      <c r="BS15" s="647" t="s">
        <v>122</v>
      </c>
      <c r="BT15" s="647"/>
      <c r="BU15" s="647"/>
      <c r="BV15" s="647"/>
      <c r="BW15" s="647"/>
      <c r="BX15" s="647"/>
      <c r="BY15" s="647"/>
      <c r="BZ15" s="647"/>
      <c r="CA15" s="647"/>
      <c r="CB15" s="687"/>
      <c r="CD15" s="605" t="s">
        <v>250</v>
      </c>
      <c r="CE15" s="606"/>
      <c r="CF15" s="606"/>
      <c r="CG15" s="606"/>
      <c r="CH15" s="606"/>
      <c r="CI15" s="606"/>
      <c r="CJ15" s="606"/>
      <c r="CK15" s="606"/>
      <c r="CL15" s="606"/>
      <c r="CM15" s="606"/>
      <c r="CN15" s="606"/>
      <c r="CO15" s="606"/>
      <c r="CP15" s="606"/>
      <c r="CQ15" s="607"/>
      <c r="CR15" s="608">
        <v>863355</v>
      </c>
      <c r="CS15" s="609"/>
      <c r="CT15" s="609"/>
      <c r="CU15" s="609"/>
      <c r="CV15" s="609"/>
      <c r="CW15" s="609"/>
      <c r="CX15" s="609"/>
      <c r="CY15" s="610"/>
      <c r="CZ15" s="646">
        <v>14.5</v>
      </c>
      <c r="DA15" s="646"/>
      <c r="DB15" s="646"/>
      <c r="DC15" s="646"/>
      <c r="DD15" s="614">
        <v>278639</v>
      </c>
      <c r="DE15" s="609"/>
      <c r="DF15" s="609"/>
      <c r="DG15" s="609"/>
      <c r="DH15" s="609"/>
      <c r="DI15" s="609"/>
      <c r="DJ15" s="609"/>
      <c r="DK15" s="609"/>
      <c r="DL15" s="609"/>
      <c r="DM15" s="609"/>
      <c r="DN15" s="609"/>
      <c r="DO15" s="609"/>
      <c r="DP15" s="610"/>
      <c r="DQ15" s="614">
        <v>630701</v>
      </c>
      <c r="DR15" s="609"/>
      <c r="DS15" s="609"/>
      <c r="DT15" s="609"/>
      <c r="DU15" s="609"/>
      <c r="DV15" s="609"/>
      <c r="DW15" s="609"/>
      <c r="DX15" s="609"/>
      <c r="DY15" s="609"/>
      <c r="DZ15" s="609"/>
      <c r="EA15" s="609"/>
      <c r="EB15" s="609"/>
      <c r="EC15" s="645"/>
    </row>
    <row r="16" spans="2:143" ht="11.25" customHeight="1" x14ac:dyDescent="0.2">
      <c r="B16" s="605" t="s">
        <v>251</v>
      </c>
      <c r="C16" s="606"/>
      <c r="D16" s="606"/>
      <c r="E16" s="606"/>
      <c r="F16" s="606"/>
      <c r="G16" s="606"/>
      <c r="H16" s="606"/>
      <c r="I16" s="606"/>
      <c r="J16" s="606"/>
      <c r="K16" s="606"/>
      <c r="L16" s="606"/>
      <c r="M16" s="606"/>
      <c r="N16" s="606"/>
      <c r="O16" s="606"/>
      <c r="P16" s="606"/>
      <c r="Q16" s="607"/>
      <c r="R16" s="608">
        <v>59396</v>
      </c>
      <c r="S16" s="609"/>
      <c r="T16" s="609"/>
      <c r="U16" s="609"/>
      <c r="V16" s="609"/>
      <c r="W16" s="609"/>
      <c r="X16" s="609"/>
      <c r="Y16" s="610"/>
      <c r="Z16" s="646">
        <v>0.9</v>
      </c>
      <c r="AA16" s="646"/>
      <c r="AB16" s="646"/>
      <c r="AC16" s="646"/>
      <c r="AD16" s="647">
        <v>59396</v>
      </c>
      <c r="AE16" s="647"/>
      <c r="AF16" s="647"/>
      <c r="AG16" s="647"/>
      <c r="AH16" s="647"/>
      <c r="AI16" s="647"/>
      <c r="AJ16" s="647"/>
      <c r="AK16" s="647"/>
      <c r="AL16" s="611">
        <v>1.3</v>
      </c>
      <c r="AM16" s="612"/>
      <c r="AN16" s="612"/>
      <c r="AO16" s="648"/>
      <c r="AP16" s="605" t="s">
        <v>252</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253</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254</v>
      </c>
      <c r="C17" s="606"/>
      <c r="D17" s="606"/>
      <c r="E17" s="606"/>
      <c r="F17" s="606"/>
      <c r="G17" s="606"/>
      <c r="H17" s="606"/>
      <c r="I17" s="606"/>
      <c r="J17" s="606"/>
      <c r="K17" s="606"/>
      <c r="L17" s="606"/>
      <c r="M17" s="606"/>
      <c r="N17" s="606"/>
      <c r="O17" s="606"/>
      <c r="P17" s="606"/>
      <c r="Q17" s="607"/>
      <c r="R17" s="608">
        <v>48985</v>
      </c>
      <c r="S17" s="609"/>
      <c r="T17" s="609"/>
      <c r="U17" s="609"/>
      <c r="V17" s="609"/>
      <c r="W17" s="609"/>
      <c r="X17" s="609"/>
      <c r="Y17" s="610"/>
      <c r="Z17" s="646">
        <v>0.7</v>
      </c>
      <c r="AA17" s="646"/>
      <c r="AB17" s="646"/>
      <c r="AC17" s="646"/>
      <c r="AD17" s="647">
        <v>48985</v>
      </c>
      <c r="AE17" s="647"/>
      <c r="AF17" s="647"/>
      <c r="AG17" s="647"/>
      <c r="AH17" s="647"/>
      <c r="AI17" s="647"/>
      <c r="AJ17" s="647"/>
      <c r="AK17" s="647"/>
      <c r="AL17" s="611">
        <v>1.1000000000000001</v>
      </c>
      <c r="AM17" s="612"/>
      <c r="AN17" s="612"/>
      <c r="AO17" s="648"/>
      <c r="AP17" s="605" t="s">
        <v>255</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256</v>
      </c>
      <c r="CE17" s="606"/>
      <c r="CF17" s="606"/>
      <c r="CG17" s="606"/>
      <c r="CH17" s="606"/>
      <c r="CI17" s="606"/>
      <c r="CJ17" s="606"/>
      <c r="CK17" s="606"/>
      <c r="CL17" s="606"/>
      <c r="CM17" s="606"/>
      <c r="CN17" s="606"/>
      <c r="CO17" s="606"/>
      <c r="CP17" s="606"/>
      <c r="CQ17" s="607"/>
      <c r="CR17" s="608">
        <v>20652</v>
      </c>
      <c r="CS17" s="609"/>
      <c r="CT17" s="609"/>
      <c r="CU17" s="609"/>
      <c r="CV17" s="609"/>
      <c r="CW17" s="609"/>
      <c r="CX17" s="609"/>
      <c r="CY17" s="610"/>
      <c r="CZ17" s="646">
        <v>0.3</v>
      </c>
      <c r="DA17" s="646"/>
      <c r="DB17" s="646"/>
      <c r="DC17" s="646"/>
      <c r="DD17" s="614" t="s">
        <v>122</v>
      </c>
      <c r="DE17" s="609"/>
      <c r="DF17" s="609"/>
      <c r="DG17" s="609"/>
      <c r="DH17" s="609"/>
      <c r="DI17" s="609"/>
      <c r="DJ17" s="609"/>
      <c r="DK17" s="609"/>
      <c r="DL17" s="609"/>
      <c r="DM17" s="609"/>
      <c r="DN17" s="609"/>
      <c r="DO17" s="609"/>
      <c r="DP17" s="610"/>
      <c r="DQ17" s="614">
        <v>20652</v>
      </c>
      <c r="DR17" s="609"/>
      <c r="DS17" s="609"/>
      <c r="DT17" s="609"/>
      <c r="DU17" s="609"/>
      <c r="DV17" s="609"/>
      <c r="DW17" s="609"/>
      <c r="DX17" s="609"/>
      <c r="DY17" s="609"/>
      <c r="DZ17" s="609"/>
      <c r="EA17" s="609"/>
      <c r="EB17" s="609"/>
      <c r="EC17" s="645"/>
    </row>
    <row r="18" spans="2:133" ht="11.25" customHeight="1" x14ac:dyDescent="0.2">
      <c r="B18" s="605" t="s">
        <v>257</v>
      </c>
      <c r="C18" s="606"/>
      <c r="D18" s="606"/>
      <c r="E18" s="606"/>
      <c r="F18" s="606"/>
      <c r="G18" s="606"/>
      <c r="H18" s="606"/>
      <c r="I18" s="606"/>
      <c r="J18" s="606"/>
      <c r="K18" s="606"/>
      <c r="L18" s="606"/>
      <c r="M18" s="606"/>
      <c r="N18" s="606"/>
      <c r="O18" s="606"/>
      <c r="P18" s="606"/>
      <c r="Q18" s="607"/>
      <c r="R18" s="608">
        <v>10278</v>
      </c>
      <c r="S18" s="609"/>
      <c r="T18" s="609"/>
      <c r="U18" s="609"/>
      <c r="V18" s="609"/>
      <c r="W18" s="609"/>
      <c r="X18" s="609"/>
      <c r="Y18" s="610"/>
      <c r="Z18" s="646">
        <v>0.2</v>
      </c>
      <c r="AA18" s="646"/>
      <c r="AB18" s="646"/>
      <c r="AC18" s="646"/>
      <c r="AD18" s="647">
        <v>10278</v>
      </c>
      <c r="AE18" s="647"/>
      <c r="AF18" s="647"/>
      <c r="AG18" s="647"/>
      <c r="AH18" s="647"/>
      <c r="AI18" s="647"/>
      <c r="AJ18" s="647"/>
      <c r="AK18" s="647"/>
      <c r="AL18" s="611">
        <v>0.2</v>
      </c>
      <c r="AM18" s="612"/>
      <c r="AN18" s="612"/>
      <c r="AO18" s="648"/>
      <c r="AP18" s="605" t="s">
        <v>258</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259</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260</v>
      </c>
      <c r="C19" s="606"/>
      <c r="D19" s="606"/>
      <c r="E19" s="606"/>
      <c r="F19" s="606"/>
      <c r="G19" s="606"/>
      <c r="H19" s="606"/>
      <c r="I19" s="606"/>
      <c r="J19" s="606"/>
      <c r="K19" s="606"/>
      <c r="L19" s="606"/>
      <c r="M19" s="606"/>
      <c r="N19" s="606"/>
      <c r="O19" s="606"/>
      <c r="P19" s="606"/>
      <c r="Q19" s="607"/>
      <c r="R19" s="608">
        <v>38707</v>
      </c>
      <c r="S19" s="609"/>
      <c r="T19" s="609"/>
      <c r="U19" s="609"/>
      <c r="V19" s="609"/>
      <c r="W19" s="609"/>
      <c r="X19" s="609"/>
      <c r="Y19" s="610"/>
      <c r="Z19" s="646">
        <v>0.6</v>
      </c>
      <c r="AA19" s="646"/>
      <c r="AB19" s="646"/>
      <c r="AC19" s="646"/>
      <c r="AD19" s="647">
        <v>38707</v>
      </c>
      <c r="AE19" s="647"/>
      <c r="AF19" s="647"/>
      <c r="AG19" s="647"/>
      <c r="AH19" s="647"/>
      <c r="AI19" s="647"/>
      <c r="AJ19" s="647"/>
      <c r="AK19" s="647"/>
      <c r="AL19" s="611">
        <v>0.8</v>
      </c>
      <c r="AM19" s="612"/>
      <c r="AN19" s="612"/>
      <c r="AO19" s="648"/>
      <c r="AP19" s="605" t="s">
        <v>261</v>
      </c>
      <c r="AQ19" s="606"/>
      <c r="AR19" s="606"/>
      <c r="AS19" s="606"/>
      <c r="AT19" s="606"/>
      <c r="AU19" s="606"/>
      <c r="AV19" s="606"/>
      <c r="AW19" s="606"/>
      <c r="AX19" s="606"/>
      <c r="AY19" s="606"/>
      <c r="AZ19" s="606"/>
      <c r="BA19" s="606"/>
      <c r="BB19" s="606"/>
      <c r="BC19" s="606"/>
      <c r="BD19" s="606"/>
      <c r="BE19" s="606"/>
      <c r="BF19" s="607"/>
      <c r="BG19" s="608" t="s">
        <v>122</v>
      </c>
      <c r="BH19" s="609"/>
      <c r="BI19" s="609"/>
      <c r="BJ19" s="609"/>
      <c r="BK19" s="609"/>
      <c r="BL19" s="609"/>
      <c r="BM19" s="609"/>
      <c r="BN19" s="610"/>
      <c r="BO19" s="646" t="s">
        <v>122</v>
      </c>
      <c r="BP19" s="646"/>
      <c r="BQ19" s="646"/>
      <c r="BR19" s="646"/>
      <c r="BS19" s="647" t="s">
        <v>122</v>
      </c>
      <c r="BT19" s="647"/>
      <c r="BU19" s="647"/>
      <c r="BV19" s="647"/>
      <c r="BW19" s="647"/>
      <c r="BX19" s="647"/>
      <c r="BY19" s="647"/>
      <c r="BZ19" s="647"/>
      <c r="CA19" s="647"/>
      <c r="CB19" s="687"/>
      <c r="CD19" s="605" t="s">
        <v>262</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263</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264</v>
      </c>
      <c r="AQ20" s="606"/>
      <c r="AR20" s="606"/>
      <c r="AS20" s="606"/>
      <c r="AT20" s="606"/>
      <c r="AU20" s="606"/>
      <c r="AV20" s="606"/>
      <c r="AW20" s="606"/>
      <c r="AX20" s="606"/>
      <c r="AY20" s="606"/>
      <c r="AZ20" s="606"/>
      <c r="BA20" s="606"/>
      <c r="BB20" s="606"/>
      <c r="BC20" s="606"/>
      <c r="BD20" s="606"/>
      <c r="BE20" s="606"/>
      <c r="BF20" s="607"/>
      <c r="BG20" s="608" t="s">
        <v>122</v>
      </c>
      <c r="BH20" s="609"/>
      <c r="BI20" s="609"/>
      <c r="BJ20" s="609"/>
      <c r="BK20" s="609"/>
      <c r="BL20" s="609"/>
      <c r="BM20" s="609"/>
      <c r="BN20" s="610"/>
      <c r="BO20" s="646" t="s">
        <v>122</v>
      </c>
      <c r="BP20" s="646"/>
      <c r="BQ20" s="646"/>
      <c r="BR20" s="646"/>
      <c r="BS20" s="647" t="s">
        <v>122</v>
      </c>
      <c r="BT20" s="647"/>
      <c r="BU20" s="647"/>
      <c r="BV20" s="647"/>
      <c r="BW20" s="647"/>
      <c r="BX20" s="647"/>
      <c r="BY20" s="647"/>
      <c r="BZ20" s="647"/>
      <c r="CA20" s="647"/>
      <c r="CB20" s="687"/>
      <c r="CD20" s="605" t="s">
        <v>265</v>
      </c>
      <c r="CE20" s="606"/>
      <c r="CF20" s="606"/>
      <c r="CG20" s="606"/>
      <c r="CH20" s="606"/>
      <c r="CI20" s="606"/>
      <c r="CJ20" s="606"/>
      <c r="CK20" s="606"/>
      <c r="CL20" s="606"/>
      <c r="CM20" s="606"/>
      <c r="CN20" s="606"/>
      <c r="CO20" s="606"/>
      <c r="CP20" s="606"/>
      <c r="CQ20" s="607"/>
      <c r="CR20" s="608">
        <v>5953349</v>
      </c>
      <c r="CS20" s="609"/>
      <c r="CT20" s="609"/>
      <c r="CU20" s="609"/>
      <c r="CV20" s="609"/>
      <c r="CW20" s="609"/>
      <c r="CX20" s="609"/>
      <c r="CY20" s="610"/>
      <c r="CZ20" s="646">
        <v>100</v>
      </c>
      <c r="DA20" s="646"/>
      <c r="DB20" s="646"/>
      <c r="DC20" s="646"/>
      <c r="DD20" s="614">
        <v>471789</v>
      </c>
      <c r="DE20" s="609"/>
      <c r="DF20" s="609"/>
      <c r="DG20" s="609"/>
      <c r="DH20" s="609"/>
      <c r="DI20" s="609"/>
      <c r="DJ20" s="609"/>
      <c r="DK20" s="609"/>
      <c r="DL20" s="609"/>
      <c r="DM20" s="609"/>
      <c r="DN20" s="609"/>
      <c r="DO20" s="609"/>
      <c r="DP20" s="610"/>
      <c r="DQ20" s="614">
        <v>4643449</v>
      </c>
      <c r="DR20" s="609"/>
      <c r="DS20" s="609"/>
      <c r="DT20" s="609"/>
      <c r="DU20" s="609"/>
      <c r="DV20" s="609"/>
      <c r="DW20" s="609"/>
      <c r="DX20" s="609"/>
      <c r="DY20" s="609"/>
      <c r="DZ20" s="609"/>
      <c r="EA20" s="609"/>
      <c r="EB20" s="609"/>
      <c r="EC20" s="645"/>
    </row>
    <row r="21" spans="2:133" ht="11.25" customHeight="1" x14ac:dyDescent="0.2">
      <c r="B21" s="605" t="s">
        <v>266</v>
      </c>
      <c r="C21" s="606"/>
      <c r="D21" s="606"/>
      <c r="E21" s="606"/>
      <c r="F21" s="606"/>
      <c r="G21" s="606"/>
      <c r="H21" s="606"/>
      <c r="I21" s="606"/>
      <c r="J21" s="606"/>
      <c r="K21" s="606"/>
      <c r="L21" s="606"/>
      <c r="M21" s="606"/>
      <c r="N21" s="606"/>
      <c r="O21" s="606"/>
      <c r="P21" s="606"/>
      <c r="Q21" s="607"/>
      <c r="R21" s="608">
        <v>4770</v>
      </c>
      <c r="S21" s="609"/>
      <c r="T21" s="609"/>
      <c r="U21" s="609"/>
      <c r="V21" s="609"/>
      <c r="W21" s="609"/>
      <c r="X21" s="609"/>
      <c r="Y21" s="610"/>
      <c r="Z21" s="646">
        <v>0.1</v>
      </c>
      <c r="AA21" s="646"/>
      <c r="AB21" s="646"/>
      <c r="AC21" s="646"/>
      <c r="AD21" s="647" t="s">
        <v>122</v>
      </c>
      <c r="AE21" s="647"/>
      <c r="AF21" s="647"/>
      <c r="AG21" s="647"/>
      <c r="AH21" s="647"/>
      <c r="AI21" s="647"/>
      <c r="AJ21" s="647"/>
      <c r="AK21" s="647"/>
      <c r="AL21" s="611" t="s">
        <v>122</v>
      </c>
      <c r="AM21" s="612"/>
      <c r="AN21" s="612"/>
      <c r="AO21" s="648"/>
      <c r="AP21" s="605" t="s">
        <v>267</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268</v>
      </c>
      <c r="C22" s="606"/>
      <c r="D22" s="606"/>
      <c r="E22" s="606"/>
      <c r="F22" s="606"/>
      <c r="G22" s="606"/>
      <c r="H22" s="606"/>
      <c r="I22" s="606"/>
      <c r="J22" s="606"/>
      <c r="K22" s="606"/>
      <c r="L22" s="606"/>
      <c r="M22" s="606"/>
      <c r="N22" s="606"/>
      <c r="O22" s="606"/>
      <c r="P22" s="606"/>
      <c r="Q22" s="607"/>
      <c r="R22" s="608" t="s">
        <v>122</v>
      </c>
      <c r="S22" s="609"/>
      <c r="T22" s="609"/>
      <c r="U22" s="609"/>
      <c r="V22" s="609"/>
      <c r="W22" s="609"/>
      <c r="X22" s="609"/>
      <c r="Y22" s="610"/>
      <c r="Z22" s="646" t="s">
        <v>122</v>
      </c>
      <c r="AA22" s="646"/>
      <c r="AB22" s="646"/>
      <c r="AC22" s="646"/>
      <c r="AD22" s="647" t="s">
        <v>122</v>
      </c>
      <c r="AE22" s="647"/>
      <c r="AF22" s="647"/>
      <c r="AG22" s="647"/>
      <c r="AH22" s="647"/>
      <c r="AI22" s="647"/>
      <c r="AJ22" s="647"/>
      <c r="AK22" s="647"/>
      <c r="AL22" s="611" t="s">
        <v>122</v>
      </c>
      <c r="AM22" s="612"/>
      <c r="AN22" s="612"/>
      <c r="AO22" s="648"/>
      <c r="AP22" s="605" t="s">
        <v>269</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270</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271</v>
      </c>
      <c r="C23" s="606"/>
      <c r="D23" s="606"/>
      <c r="E23" s="606"/>
      <c r="F23" s="606"/>
      <c r="G23" s="606"/>
      <c r="H23" s="606"/>
      <c r="I23" s="606"/>
      <c r="J23" s="606"/>
      <c r="K23" s="606"/>
      <c r="L23" s="606"/>
      <c r="M23" s="606"/>
      <c r="N23" s="606"/>
      <c r="O23" s="606"/>
      <c r="P23" s="606"/>
      <c r="Q23" s="607"/>
      <c r="R23" s="608">
        <v>4770</v>
      </c>
      <c r="S23" s="609"/>
      <c r="T23" s="609"/>
      <c r="U23" s="609"/>
      <c r="V23" s="609"/>
      <c r="W23" s="609"/>
      <c r="X23" s="609"/>
      <c r="Y23" s="610"/>
      <c r="Z23" s="646">
        <v>0.1</v>
      </c>
      <c r="AA23" s="646"/>
      <c r="AB23" s="646"/>
      <c r="AC23" s="646"/>
      <c r="AD23" s="647" t="s">
        <v>122</v>
      </c>
      <c r="AE23" s="647"/>
      <c r="AF23" s="647"/>
      <c r="AG23" s="647"/>
      <c r="AH23" s="647"/>
      <c r="AI23" s="647"/>
      <c r="AJ23" s="647"/>
      <c r="AK23" s="647"/>
      <c r="AL23" s="611" t="s">
        <v>122</v>
      </c>
      <c r="AM23" s="612"/>
      <c r="AN23" s="612"/>
      <c r="AO23" s="648"/>
      <c r="AP23" s="605" t="s">
        <v>272</v>
      </c>
      <c r="AQ23" s="685"/>
      <c r="AR23" s="685"/>
      <c r="AS23" s="685"/>
      <c r="AT23" s="685"/>
      <c r="AU23" s="685"/>
      <c r="AV23" s="685"/>
      <c r="AW23" s="685"/>
      <c r="AX23" s="685"/>
      <c r="AY23" s="685"/>
      <c r="AZ23" s="685"/>
      <c r="BA23" s="685"/>
      <c r="BB23" s="685"/>
      <c r="BC23" s="685"/>
      <c r="BD23" s="685"/>
      <c r="BE23" s="685"/>
      <c r="BF23" s="686"/>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7"/>
      <c r="CD23" s="660" t="s">
        <v>212</v>
      </c>
      <c r="CE23" s="661"/>
      <c r="CF23" s="661"/>
      <c r="CG23" s="661"/>
      <c r="CH23" s="661"/>
      <c r="CI23" s="661"/>
      <c r="CJ23" s="661"/>
      <c r="CK23" s="661"/>
      <c r="CL23" s="661"/>
      <c r="CM23" s="661"/>
      <c r="CN23" s="661"/>
      <c r="CO23" s="661"/>
      <c r="CP23" s="661"/>
      <c r="CQ23" s="662"/>
      <c r="CR23" s="660" t="s">
        <v>273</v>
      </c>
      <c r="CS23" s="661"/>
      <c r="CT23" s="661"/>
      <c r="CU23" s="661"/>
      <c r="CV23" s="661"/>
      <c r="CW23" s="661"/>
      <c r="CX23" s="661"/>
      <c r="CY23" s="662"/>
      <c r="CZ23" s="660" t="s">
        <v>274</v>
      </c>
      <c r="DA23" s="661"/>
      <c r="DB23" s="661"/>
      <c r="DC23" s="662"/>
      <c r="DD23" s="660" t="s">
        <v>275</v>
      </c>
      <c r="DE23" s="661"/>
      <c r="DF23" s="661"/>
      <c r="DG23" s="661"/>
      <c r="DH23" s="661"/>
      <c r="DI23" s="661"/>
      <c r="DJ23" s="661"/>
      <c r="DK23" s="662"/>
      <c r="DL23" s="698" t="s">
        <v>276</v>
      </c>
      <c r="DM23" s="699"/>
      <c r="DN23" s="699"/>
      <c r="DO23" s="699"/>
      <c r="DP23" s="699"/>
      <c r="DQ23" s="699"/>
      <c r="DR23" s="699"/>
      <c r="DS23" s="699"/>
      <c r="DT23" s="699"/>
      <c r="DU23" s="699"/>
      <c r="DV23" s="700"/>
      <c r="DW23" s="660" t="s">
        <v>277</v>
      </c>
      <c r="DX23" s="661"/>
      <c r="DY23" s="661"/>
      <c r="DZ23" s="661"/>
      <c r="EA23" s="661"/>
      <c r="EB23" s="661"/>
      <c r="EC23" s="662"/>
    </row>
    <row r="24" spans="2:133" ht="11.25" customHeight="1" x14ac:dyDescent="0.2">
      <c r="B24" s="605" t="s">
        <v>278</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279</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280</v>
      </c>
      <c r="CE24" s="667"/>
      <c r="CF24" s="667"/>
      <c r="CG24" s="667"/>
      <c r="CH24" s="667"/>
      <c r="CI24" s="667"/>
      <c r="CJ24" s="667"/>
      <c r="CK24" s="667"/>
      <c r="CL24" s="667"/>
      <c r="CM24" s="667"/>
      <c r="CN24" s="667"/>
      <c r="CO24" s="667"/>
      <c r="CP24" s="667"/>
      <c r="CQ24" s="668"/>
      <c r="CR24" s="663">
        <v>2192682</v>
      </c>
      <c r="CS24" s="664"/>
      <c r="CT24" s="664"/>
      <c r="CU24" s="664"/>
      <c r="CV24" s="664"/>
      <c r="CW24" s="664"/>
      <c r="CX24" s="664"/>
      <c r="CY24" s="689"/>
      <c r="CZ24" s="690">
        <v>36.799999999999997</v>
      </c>
      <c r="DA24" s="672"/>
      <c r="DB24" s="672"/>
      <c r="DC24" s="692"/>
      <c r="DD24" s="688">
        <v>1652755</v>
      </c>
      <c r="DE24" s="664"/>
      <c r="DF24" s="664"/>
      <c r="DG24" s="664"/>
      <c r="DH24" s="664"/>
      <c r="DI24" s="664"/>
      <c r="DJ24" s="664"/>
      <c r="DK24" s="689"/>
      <c r="DL24" s="688">
        <v>1559331</v>
      </c>
      <c r="DM24" s="664"/>
      <c r="DN24" s="664"/>
      <c r="DO24" s="664"/>
      <c r="DP24" s="664"/>
      <c r="DQ24" s="664"/>
      <c r="DR24" s="664"/>
      <c r="DS24" s="664"/>
      <c r="DT24" s="664"/>
      <c r="DU24" s="664"/>
      <c r="DV24" s="689"/>
      <c r="DW24" s="690">
        <v>33.6</v>
      </c>
      <c r="DX24" s="672"/>
      <c r="DY24" s="672"/>
      <c r="DZ24" s="672"/>
      <c r="EA24" s="672"/>
      <c r="EB24" s="672"/>
      <c r="EC24" s="691"/>
    </row>
    <row r="25" spans="2:133" ht="11.25" customHeight="1" x14ac:dyDescent="0.2">
      <c r="B25" s="605" t="s">
        <v>281</v>
      </c>
      <c r="C25" s="606"/>
      <c r="D25" s="606"/>
      <c r="E25" s="606"/>
      <c r="F25" s="606"/>
      <c r="G25" s="606"/>
      <c r="H25" s="606"/>
      <c r="I25" s="606"/>
      <c r="J25" s="606"/>
      <c r="K25" s="606"/>
      <c r="L25" s="606"/>
      <c r="M25" s="606"/>
      <c r="N25" s="606"/>
      <c r="O25" s="606"/>
      <c r="P25" s="606"/>
      <c r="Q25" s="607"/>
      <c r="R25" s="608">
        <v>4633963</v>
      </c>
      <c r="S25" s="609"/>
      <c r="T25" s="609"/>
      <c r="U25" s="609"/>
      <c r="V25" s="609"/>
      <c r="W25" s="609"/>
      <c r="X25" s="609"/>
      <c r="Y25" s="610"/>
      <c r="Z25" s="646">
        <v>70.599999999999994</v>
      </c>
      <c r="AA25" s="646"/>
      <c r="AB25" s="646"/>
      <c r="AC25" s="646"/>
      <c r="AD25" s="647">
        <v>4629193</v>
      </c>
      <c r="AE25" s="647"/>
      <c r="AF25" s="647"/>
      <c r="AG25" s="647"/>
      <c r="AH25" s="647"/>
      <c r="AI25" s="647"/>
      <c r="AJ25" s="647"/>
      <c r="AK25" s="647"/>
      <c r="AL25" s="611">
        <v>99.8</v>
      </c>
      <c r="AM25" s="612"/>
      <c r="AN25" s="612"/>
      <c r="AO25" s="648"/>
      <c r="AP25" s="605" t="s">
        <v>282</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283</v>
      </c>
      <c r="CE25" s="606"/>
      <c r="CF25" s="606"/>
      <c r="CG25" s="606"/>
      <c r="CH25" s="606"/>
      <c r="CI25" s="606"/>
      <c r="CJ25" s="606"/>
      <c r="CK25" s="606"/>
      <c r="CL25" s="606"/>
      <c r="CM25" s="606"/>
      <c r="CN25" s="606"/>
      <c r="CO25" s="606"/>
      <c r="CP25" s="606"/>
      <c r="CQ25" s="607"/>
      <c r="CR25" s="608">
        <v>1399602</v>
      </c>
      <c r="CS25" s="621"/>
      <c r="CT25" s="621"/>
      <c r="CU25" s="621"/>
      <c r="CV25" s="621"/>
      <c r="CW25" s="621"/>
      <c r="CX25" s="621"/>
      <c r="CY25" s="622"/>
      <c r="CZ25" s="611">
        <v>23.5</v>
      </c>
      <c r="DA25" s="623"/>
      <c r="DB25" s="623"/>
      <c r="DC25" s="624"/>
      <c r="DD25" s="614">
        <v>1300157</v>
      </c>
      <c r="DE25" s="621"/>
      <c r="DF25" s="621"/>
      <c r="DG25" s="621"/>
      <c r="DH25" s="621"/>
      <c r="DI25" s="621"/>
      <c r="DJ25" s="621"/>
      <c r="DK25" s="622"/>
      <c r="DL25" s="614">
        <v>1299942</v>
      </c>
      <c r="DM25" s="621"/>
      <c r="DN25" s="621"/>
      <c r="DO25" s="621"/>
      <c r="DP25" s="621"/>
      <c r="DQ25" s="621"/>
      <c r="DR25" s="621"/>
      <c r="DS25" s="621"/>
      <c r="DT25" s="621"/>
      <c r="DU25" s="621"/>
      <c r="DV25" s="622"/>
      <c r="DW25" s="611">
        <v>28</v>
      </c>
      <c r="DX25" s="623"/>
      <c r="DY25" s="623"/>
      <c r="DZ25" s="623"/>
      <c r="EA25" s="623"/>
      <c r="EB25" s="623"/>
      <c r="EC25" s="635"/>
    </row>
    <row r="26" spans="2:133" ht="11.25" customHeight="1" x14ac:dyDescent="0.2">
      <c r="B26" s="605" t="s">
        <v>284</v>
      </c>
      <c r="C26" s="606"/>
      <c r="D26" s="606"/>
      <c r="E26" s="606"/>
      <c r="F26" s="606"/>
      <c r="G26" s="606"/>
      <c r="H26" s="606"/>
      <c r="I26" s="606"/>
      <c r="J26" s="606"/>
      <c r="K26" s="606"/>
      <c r="L26" s="606"/>
      <c r="M26" s="606"/>
      <c r="N26" s="606"/>
      <c r="O26" s="606"/>
      <c r="P26" s="606"/>
      <c r="Q26" s="607"/>
      <c r="R26" s="608">
        <v>1012</v>
      </c>
      <c r="S26" s="609"/>
      <c r="T26" s="609"/>
      <c r="U26" s="609"/>
      <c r="V26" s="609"/>
      <c r="W26" s="609"/>
      <c r="X26" s="609"/>
      <c r="Y26" s="610"/>
      <c r="Z26" s="646">
        <v>0</v>
      </c>
      <c r="AA26" s="646"/>
      <c r="AB26" s="646"/>
      <c r="AC26" s="646"/>
      <c r="AD26" s="647">
        <v>1012</v>
      </c>
      <c r="AE26" s="647"/>
      <c r="AF26" s="647"/>
      <c r="AG26" s="647"/>
      <c r="AH26" s="647"/>
      <c r="AI26" s="647"/>
      <c r="AJ26" s="647"/>
      <c r="AK26" s="647"/>
      <c r="AL26" s="611">
        <v>0</v>
      </c>
      <c r="AM26" s="612"/>
      <c r="AN26" s="612"/>
      <c r="AO26" s="648"/>
      <c r="AP26" s="605" t="s">
        <v>285</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286</v>
      </c>
      <c r="CE26" s="606"/>
      <c r="CF26" s="606"/>
      <c r="CG26" s="606"/>
      <c r="CH26" s="606"/>
      <c r="CI26" s="606"/>
      <c r="CJ26" s="606"/>
      <c r="CK26" s="606"/>
      <c r="CL26" s="606"/>
      <c r="CM26" s="606"/>
      <c r="CN26" s="606"/>
      <c r="CO26" s="606"/>
      <c r="CP26" s="606"/>
      <c r="CQ26" s="607"/>
      <c r="CR26" s="608">
        <v>747385</v>
      </c>
      <c r="CS26" s="609"/>
      <c r="CT26" s="609"/>
      <c r="CU26" s="609"/>
      <c r="CV26" s="609"/>
      <c r="CW26" s="609"/>
      <c r="CX26" s="609"/>
      <c r="CY26" s="610"/>
      <c r="CZ26" s="611">
        <v>12.6</v>
      </c>
      <c r="DA26" s="623"/>
      <c r="DB26" s="623"/>
      <c r="DC26" s="624"/>
      <c r="DD26" s="614">
        <v>666877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287</v>
      </c>
      <c r="C27" s="606"/>
      <c r="D27" s="606"/>
      <c r="E27" s="606"/>
      <c r="F27" s="606"/>
      <c r="G27" s="606"/>
      <c r="H27" s="606"/>
      <c r="I27" s="606"/>
      <c r="J27" s="606"/>
      <c r="K27" s="606"/>
      <c r="L27" s="606"/>
      <c r="M27" s="606"/>
      <c r="N27" s="606"/>
      <c r="O27" s="606"/>
      <c r="P27" s="606"/>
      <c r="Q27" s="607"/>
      <c r="R27" s="608">
        <v>654</v>
      </c>
      <c r="S27" s="609"/>
      <c r="T27" s="609"/>
      <c r="U27" s="609"/>
      <c r="V27" s="609"/>
      <c r="W27" s="609"/>
      <c r="X27" s="609"/>
      <c r="Y27" s="610"/>
      <c r="Z27" s="646">
        <v>0</v>
      </c>
      <c r="AA27" s="646"/>
      <c r="AB27" s="646"/>
      <c r="AC27" s="646"/>
      <c r="AD27" s="647" t="s">
        <v>122</v>
      </c>
      <c r="AE27" s="647"/>
      <c r="AF27" s="647"/>
      <c r="AG27" s="647"/>
      <c r="AH27" s="647"/>
      <c r="AI27" s="647"/>
      <c r="AJ27" s="647"/>
      <c r="AK27" s="647"/>
      <c r="AL27" s="611" t="s">
        <v>122</v>
      </c>
      <c r="AM27" s="612"/>
      <c r="AN27" s="612"/>
      <c r="AO27" s="648"/>
      <c r="AP27" s="605" t="s">
        <v>288</v>
      </c>
      <c r="AQ27" s="606"/>
      <c r="AR27" s="606"/>
      <c r="AS27" s="606"/>
      <c r="AT27" s="606"/>
      <c r="AU27" s="606"/>
      <c r="AV27" s="606"/>
      <c r="AW27" s="606"/>
      <c r="AX27" s="606"/>
      <c r="AY27" s="606"/>
      <c r="AZ27" s="606"/>
      <c r="BA27" s="606"/>
      <c r="BB27" s="606"/>
      <c r="BC27" s="606"/>
      <c r="BD27" s="606"/>
      <c r="BE27" s="606"/>
      <c r="BF27" s="607"/>
      <c r="BG27" s="608">
        <v>4169882</v>
      </c>
      <c r="BH27" s="609"/>
      <c r="BI27" s="609"/>
      <c r="BJ27" s="609"/>
      <c r="BK27" s="609"/>
      <c r="BL27" s="609"/>
      <c r="BM27" s="609"/>
      <c r="BN27" s="610"/>
      <c r="BO27" s="646">
        <v>100</v>
      </c>
      <c r="BP27" s="646"/>
      <c r="BQ27" s="646"/>
      <c r="BR27" s="646"/>
      <c r="BS27" s="647" t="s">
        <v>122</v>
      </c>
      <c r="BT27" s="647"/>
      <c r="BU27" s="647"/>
      <c r="BV27" s="647"/>
      <c r="BW27" s="647"/>
      <c r="BX27" s="647"/>
      <c r="BY27" s="647"/>
      <c r="BZ27" s="647"/>
      <c r="CA27" s="647"/>
      <c r="CB27" s="687"/>
      <c r="CD27" s="605" t="s">
        <v>289</v>
      </c>
      <c r="CE27" s="606"/>
      <c r="CF27" s="606"/>
      <c r="CG27" s="606"/>
      <c r="CH27" s="606"/>
      <c r="CI27" s="606"/>
      <c r="CJ27" s="606"/>
      <c r="CK27" s="606"/>
      <c r="CL27" s="606"/>
      <c r="CM27" s="606"/>
      <c r="CN27" s="606"/>
      <c r="CO27" s="606"/>
      <c r="CP27" s="606"/>
      <c r="CQ27" s="607"/>
      <c r="CR27" s="608">
        <v>772428</v>
      </c>
      <c r="CS27" s="621"/>
      <c r="CT27" s="621"/>
      <c r="CU27" s="621"/>
      <c r="CV27" s="621"/>
      <c r="CW27" s="621"/>
      <c r="CX27" s="621"/>
      <c r="CY27" s="622"/>
      <c r="CZ27" s="611">
        <v>13</v>
      </c>
      <c r="DA27" s="623"/>
      <c r="DB27" s="623"/>
      <c r="DC27" s="624"/>
      <c r="DD27" s="614">
        <v>331946</v>
      </c>
      <c r="DE27" s="621"/>
      <c r="DF27" s="621"/>
      <c r="DG27" s="621"/>
      <c r="DH27" s="621"/>
      <c r="DI27" s="621"/>
      <c r="DJ27" s="621"/>
      <c r="DK27" s="622"/>
      <c r="DL27" s="614">
        <v>238737</v>
      </c>
      <c r="DM27" s="621"/>
      <c r="DN27" s="621"/>
      <c r="DO27" s="621"/>
      <c r="DP27" s="621"/>
      <c r="DQ27" s="621"/>
      <c r="DR27" s="621"/>
      <c r="DS27" s="621"/>
      <c r="DT27" s="621"/>
      <c r="DU27" s="621"/>
      <c r="DV27" s="622"/>
      <c r="DW27" s="611">
        <v>5.0999999999999996</v>
      </c>
      <c r="DX27" s="623"/>
      <c r="DY27" s="623"/>
      <c r="DZ27" s="623"/>
      <c r="EA27" s="623"/>
      <c r="EB27" s="623"/>
      <c r="EC27" s="635"/>
    </row>
    <row r="28" spans="2:133" ht="11.25" customHeight="1" x14ac:dyDescent="0.2">
      <c r="B28" s="605" t="s">
        <v>290</v>
      </c>
      <c r="C28" s="606"/>
      <c r="D28" s="606"/>
      <c r="E28" s="606"/>
      <c r="F28" s="606"/>
      <c r="G28" s="606"/>
      <c r="H28" s="606"/>
      <c r="I28" s="606"/>
      <c r="J28" s="606"/>
      <c r="K28" s="606"/>
      <c r="L28" s="606"/>
      <c r="M28" s="606"/>
      <c r="N28" s="606"/>
      <c r="O28" s="606"/>
      <c r="P28" s="606"/>
      <c r="Q28" s="607"/>
      <c r="R28" s="608">
        <v>72622</v>
      </c>
      <c r="S28" s="609"/>
      <c r="T28" s="609"/>
      <c r="U28" s="609"/>
      <c r="V28" s="609"/>
      <c r="W28" s="609"/>
      <c r="X28" s="609"/>
      <c r="Y28" s="610"/>
      <c r="Z28" s="646">
        <v>1.1000000000000001</v>
      </c>
      <c r="AA28" s="646"/>
      <c r="AB28" s="646"/>
      <c r="AC28" s="646"/>
      <c r="AD28" s="647">
        <v>9862</v>
      </c>
      <c r="AE28" s="647"/>
      <c r="AF28" s="647"/>
      <c r="AG28" s="647"/>
      <c r="AH28" s="647"/>
      <c r="AI28" s="647"/>
      <c r="AJ28" s="647"/>
      <c r="AK28" s="647"/>
      <c r="AL28" s="611">
        <v>0.2</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291</v>
      </c>
      <c r="CE28" s="606"/>
      <c r="CF28" s="606"/>
      <c r="CG28" s="606"/>
      <c r="CH28" s="606"/>
      <c r="CI28" s="606"/>
      <c r="CJ28" s="606"/>
      <c r="CK28" s="606"/>
      <c r="CL28" s="606"/>
      <c r="CM28" s="606"/>
      <c r="CN28" s="606"/>
      <c r="CO28" s="606"/>
      <c r="CP28" s="606"/>
      <c r="CQ28" s="607"/>
      <c r="CR28" s="608">
        <v>20652</v>
      </c>
      <c r="CS28" s="609"/>
      <c r="CT28" s="609"/>
      <c r="CU28" s="609"/>
      <c r="CV28" s="609"/>
      <c r="CW28" s="609"/>
      <c r="CX28" s="609"/>
      <c r="CY28" s="610"/>
      <c r="CZ28" s="611">
        <v>0.3</v>
      </c>
      <c r="DA28" s="623"/>
      <c r="DB28" s="623"/>
      <c r="DC28" s="624"/>
      <c r="DD28" s="614">
        <v>20652</v>
      </c>
      <c r="DE28" s="609"/>
      <c r="DF28" s="609"/>
      <c r="DG28" s="609"/>
      <c r="DH28" s="609"/>
      <c r="DI28" s="609"/>
      <c r="DJ28" s="609"/>
      <c r="DK28" s="610"/>
      <c r="DL28" s="614">
        <v>20652</v>
      </c>
      <c r="DM28" s="609"/>
      <c r="DN28" s="609"/>
      <c r="DO28" s="609"/>
      <c r="DP28" s="609"/>
      <c r="DQ28" s="609"/>
      <c r="DR28" s="609"/>
      <c r="DS28" s="609"/>
      <c r="DT28" s="609"/>
      <c r="DU28" s="609"/>
      <c r="DV28" s="610"/>
      <c r="DW28" s="611">
        <v>0.4</v>
      </c>
      <c r="DX28" s="623"/>
      <c r="DY28" s="623"/>
      <c r="DZ28" s="623"/>
      <c r="EA28" s="623"/>
      <c r="EB28" s="623"/>
      <c r="EC28" s="635"/>
    </row>
    <row r="29" spans="2:133" ht="11.25" customHeight="1" x14ac:dyDescent="0.2">
      <c r="B29" s="605" t="s">
        <v>292</v>
      </c>
      <c r="C29" s="606"/>
      <c r="D29" s="606"/>
      <c r="E29" s="606"/>
      <c r="F29" s="606"/>
      <c r="G29" s="606"/>
      <c r="H29" s="606"/>
      <c r="I29" s="606"/>
      <c r="J29" s="606"/>
      <c r="K29" s="606"/>
      <c r="L29" s="606"/>
      <c r="M29" s="606"/>
      <c r="N29" s="606"/>
      <c r="O29" s="606"/>
      <c r="P29" s="606"/>
      <c r="Q29" s="607"/>
      <c r="R29" s="608">
        <v>32411</v>
      </c>
      <c r="S29" s="609"/>
      <c r="T29" s="609"/>
      <c r="U29" s="609"/>
      <c r="V29" s="609"/>
      <c r="W29" s="609"/>
      <c r="X29" s="609"/>
      <c r="Y29" s="610"/>
      <c r="Z29" s="646">
        <v>0.5</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293</v>
      </c>
      <c r="CE29" s="628"/>
      <c r="CF29" s="605" t="s">
        <v>66</v>
      </c>
      <c r="CG29" s="606"/>
      <c r="CH29" s="606"/>
      <c r="CI29" s="606"/>
      <c r="CJ29" s="606"/>
      <c r="CK29" s="606"/>
      <c r="CL29" s="606"/>
      <c r="CM29" s="606"/>
      <c r="CN29" s="606"/>
      <c r="CO29" s="606"/>
      <c r="CP29" s="606"/>
      <c r="CQ29" s="607"/>
      <c r="CR29" s="608">
        <v>20652</v>
      </c>
      <c r="CS29" s="621"/>
      <c r="CT29" s="621"/>
      <c r="CU29" s="621"/>
      <c r="CV29" s="621"/>
      <c r="CW29" s="621"/>
      <c r="CX29" s="621"/>
      <c r="CY29" s="622"/>
      <c r="CZ29" s="611">
        <v>0.3</v>
      </c>
      <c r="DA29" s="623"/>
      <c r="DB29" s="623"/>
      <c r="DC29" s="624"/>
      <c r="DD29" s="614">
        <v>20652</v>
      </c>
      <c r="DE29" s="621"/>
      <c r="DF29" s="621"/>
      <c r="DG29" s="621"/>
      <c r="DH29" s="621"/>
      <c r="DI29" s="621"/>
      <c r="DJ29" s="621"/>
      <c r="DK29" s="622"/>
      <c r="DL29" s="614">
        <v>20652</v>
      </c>
      <c r="DM29" s="621"/>
      <c r="DN29" s="621"/>
      <c r="DO29" s="621"/>
      <c r="DP29" s="621"/>
      <c r="DQ29" s="621"/>
      <c r="DR29" s="621"/>
      <c r="DS29" s="621"/>
      <c r="DT29" s="621"/>
      <c r="DU29" s="621"/>
      <c r="DV29" s="622"/>
      <c r="DW29" s="611">
        <v>0.4</v>
      </c>
      <c r="DX29" s="623"/>
      <c r="DY29" s="623"/>
      <c r="DZ29" s="623"/>
      <c r="EA29" s="623"/>
      <c r="EB29" s="623"/>
      <c r="EC29" s="635"/>
    </row>
    <row r="30" spans="2:133" ht="11.25" customHeight="1" x14ac:dyDescent="0.2">
      <c r="B30" s="605" t="s">
        <v>294</v>
      </c>
      <c r="C30" s="606"/>
      <c r="D30" s="606"/>
      <c r="E30" s="606"/>
      <c r="F30" s="606"/>
      <c r="G30" s="606"/>
      <c r="H30" s="606"/>
      <c r="I30" s="606"/>
      <c r="J30" s="606"/>
      <c r="K30" s="606"/>
      <c r="L30" s="606"/>
      <c r="M30" s="606"/>
      <c r="N30" s="606"/>
      <c r="O30" s="606"/>
      <c r="P30" s="606"/>
      <c r="Q30" s="607"/>
      <c r="R30" s="608">
        <v>483310</v>
      </c>
      <c r="S30" s="609"/>
      <c r="T30" s="609"/>
      <c r="U30" s="609"/>
      <c r="V30" s="609"/>
      <c r="W30" s="609"/>
      <c r="X30" s="609"/>
      <c r="Y30" s="610"/>
      <c r="Z30" s="646">
        <v>7.4</v>
      </c>
      <c r="AA30" s="646"/>
      <c r="AB30" s="646"/>
      <c r="AC30" s="646"/>
      <c r="AD30" s="647" t="s">
        <v>122</v>
      </c>
      <c r="AE30" s="647"/>
      <c r="AF30" s="647"/>
      <c r="AG30" s="647"/>
      <c r="AH30" s="647"/>
      <c r="AI30" s="647"/>
      <c r="AJ30" s="647"/>
      <c r="AK30" s="647"/>
      <c r="AL30" s="611" t="s">
        <v>122</v>
      </c>
      <c r="AM30" s="612"/>
      <c r="AN30" s="612"/>
      <c r="AO30" s="648"/>
      <c r="AP30" s="660" t="s">
        <v>212</v>
      </c>
      <c r="AQ30" s="661"/>
      <c r="AR30" s="661"/>
      <c r="AS30" s="661"/>
      <c r="AT30" s="661"/>
      <c r="AU30" s="661"/>
      <c r="AV30" s="661"/>
      <c r="AW30" s="661"/>
      <c r="AX30" s="661"/>
      <c r="AY30" s="661"/>
      <c r="AZ30" s="661"/>
      <c r="BA30" s="661"/>
      <c r="BB30" s="661"/>
      <c r="BC30" s="661"/>
      <c r="BD30" s="661"/>
      <c r="BE30" s="661"/>
      <c r="BF30" s="662"/>
      <c r="BG30" s="660" t="s">
        <v>295</v>
      </c>
      <c r="BH30" s="683"/>
      <c r="BI30" s="683"/>
      <c r="BJ30" s="683"/>
      <c r="BK30" s="683"/>
      <c r="BL30" s="683"/>
      <c r="BM30" s="683"/>
      <c r="BN30" s="683"/>
      <c r="BO30" s="683"/>
      <c r="BP30" s="683"/>
      <c r="BQ30" s="684"/>
      <c r="BR30" s="660" t="s">
        <v>296</v>
      </c>
      <c r="BS30" s="683"/>
      <c r="BT30" s="683"/>
      <c r="BU30" s="683"/>
      <c r="BV30" s="683"/>
      <c r="BW30" s="683"/>
      <c r="BX30" s="683"/>
      <c r="BY30" s="683"/>
      <c r="BZ30" s="683"/>
      <c r="CA30" s="683"/>
      <c r="CB30" s="684"/>
      <c r="CD30" s="629"/>
      <c r="CE30" s="630"/>
      <c r="CF30" s="605" t="s">
        <v>297</v>
      </c>
      <c r="CG30" s="606"/>
      <c r="CH30" s="606"/>
      <c r="CI30" s="606"/>
      <c r="CJ30" s="606"/>
      <c r="CK30" s="606"/>
      <c r="CL30" s="606"/>
      <c r="CM30" s="606"/>
      <c r="CN30" s="606"/>
      <c r="CO30" s="606"/>
      <c r="CP30" s="606"/>
      <c r="CQ30" s="607"/>
      <c r="CR30" s="608">
        <v>18013</v>
      </c>
      <c r="CS30" s="609"/>
      <c r="CT30" s="609"/>
      <c r="CU30" s="609"/>
      <c r="CV30" s="609"/>
      <c r="CW30" s="609"/>
      <c r="CX30" s="609"/>
      <c r="CY30" s="610"/>
      <c r="CZ30" s="611">
        <v>0.3</v>
      </c>
      <c r="DA30" s="623"/>
      <c r="DB30" s="623"/>
      <c r="DC30" s="624"/>
      <c r="DD30" s="614">
        <v>18013</v>
      </c>
      <c r="DE30" s="609"/>
      <c r="DF30" s="609"/>
      <c r="DG30" s="609"/>
      <c r="DH30" s="609"/>
      <c r="DI30" s="609"/>
      <c r="DJ30" s="609"/>
      <c r="DK30" s="610"/>
      <c r="DL30" s="614">
        <v>18013</v>
      </c>
      <c r="DM30" s="609"/>
      <c r="DN30" s="609"/>
      <c r="DO30" s="609"/>
      <c r="DP30" s="609"/>
      <c r="DQ30" s="609"/>
      <c r="DR30" s="609"/>
      <c r="DS30" s="609"/>
      <c r="DT30" s="609"/>
      <c r="DU30" s="609"/>
      <c r="DV30" s="610"/>
      <c r="DW30" s="611">
        <v>0.4</v>
      </c>
      <c r="DX30" s="623"/>
      <c r="DY30" s="623"/>
      <c r="DZ30" s="623"/>
      <c r="EA30" s="623"/>
      <c r="EB30" s="623"/>
      <c r="EC30" s="635"/>
    </row>
    <row r="31" spans="2:133" ht="11.25" customHeight="1" x14ac:dyDescent="0.2">
      <c r="B31" s="675" t="s">
        <v>298</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299</v>
      </c>
      <c r="AQ31" s="679"/>
      <c r="AR31" s="679"/>
      <c r="AS31" s="679"/>
      <c r="AT31" s="680" t="s">
        <v>300</v>
      </c>
      <c r="AU31" s="200"/>
      <c r="AV31" s="200"/>
      <c r="AW31" s="200"/>
      <c r="AX31" s="666" t="s">
        <v>178</v>
      </c>
      <c r="AY31" s="667"/>
      <c r="AZ31" s="667"/>
      <c r="BA31" s="667"/>
      <c r="BB31" s="667"/>
      <c r="BC31" s="667"/>
      <c r="BD31" s="667"/>
      <c r="BE31" s="667"/>
      <c r="BF31" s="668"/>
      <c r="BG31" s="670">
        <v>99.9</v>
      </c>
      <c r="BH31" s="671"/>
      <c r="BI31" s="671"/>
      <c r="BJ31" s="671"/>
      <c r="BK31" s="671"/>
      <c r="BL31" s="671"/>
      <c r="BM31" s="672">
        <v>99.7</v>
      </c>
      <c r="BN31" s="671"/>
      <c r="BO31" s="671"/>
      <c r="BP31" s="671"/>
      <c r="BQ31" s="673"/>
      <c r="BR31" s="670">
        <v>99.9</v>
      </c>
      <c r="BS31" s="671"/>
      <c r="BT31" s="671"/>
      <c r="BU31" s="671"/>
      <c r="BV31" s="671"/>
      <c r="BW31" s="671"/>
      <c r="BX31" s="672">
        <v>99.7</v>
      </c>
      <c r="BY31" s="671"/>
      <c r="BZ31" s="671"/>
      <c r="CA31" s="671"/>
      <c r="CB31" s="673"/>
      <c r="CD31" s="629"/>
      <c r="CE31" s="630"/>
      <c r="CF31" s="605" t="s">
        <v>301</v>
      </c>
      <c r="CG31" s="606"/>
      <c r="CH31" s="606"/>
      <c r="CI31" s="606"/>
      <c r="CJ31" s="606"/>
      <c r="CK31" s="606"/>
      <c r="CL31" s="606"/>
      <c r="CM31" s="606"/>
      <c r="CN31" s="606"/>
      <c r="CO31" s="606"/>
      <c r="CP31" s="606"/>
      <c r="CQ31" s="607"/>
      <c r="CR31" s="608">
        <v>2639</v>
      </c>
      <c r="CS31" s="621"/>
      <c r="CT31" s="621"/>
      <c r="CU31" s="621"/>
      <c r="CV31" s="621"/>
      <c r="CW31" s="621"/>
      <c r="CX31" s="621"/>
      <c r="CY31" s="622"/>
      <c r="CZ31" s="611">
        <v>0</v>
      </c>
      <c r="DA31" s="623"/>
      <c r="DB31" s="623"/>
      <c r="DC31" s="624"/>
      <c r="DD31" s="614">
        <v>2639</v>
      </c>
      <c r="DE31" s="621"/>
      <c r="DF31" s="621"/>
      <c r="DG31" s="621"/>
      <c r="DH31" s="621"/>
      <c r="DI31" s="621"/>
      <c r="DJ31" s="621"/>
      <c r="DK31" s="622"/>
      <c r="DL31" s="614">
        <v>2639</v>
      </c>
      <c r="DM31" s="621"/>
      <c r="DN31" s="621"/>
      <c r="DO31" s="621"/>
      <c r="DP31" s="621"/>
      <c r="DQ31" s="621"/>
      <c r="DR31" s="621"/>
      <c r="DS31" s="621"/>
      <c r="DT31" s="621"/>
      <c r="DU31" s="621"/>
      <c r="DV31" s="622"/>
      <c r="DW31" s="611">
        <v>0.1</v>
      </c>
      <c r="DX31" s="623"/>
      <c r="DY31" s="623"/>
      <c r="DZ31" s="623"/>
      <c r="EA31" s="623"/>
      <c r="EB31" s="623"/>
      <c r="EC31" s="635"/>
    </row>
    <row r="32" spans="2:133" ht="11.25" customHeight="1" x14ac:dyDescent="0.2">
      <c r="B32" s="605" t="s">
        <v>302</v>
      </c>
      <c r="C32" s="606"/>
      <c r="D32" s="606"/>
      <c r="E32" s="606"/>
      <c r="F32" s="606"/>
      <c r="G32" s="606"/>
      <c r="H32" s="606"/>
      <c r="I32" s="606"/>
      <c r="J32" s="606"/>
      <c r="K32" s="606"/>
      <c r="L32" s="606"/>
      <c r="M32" s="606"/>
      <c r="N32" s="606"/>
      <c r="O32" s="606"/>
      <c r="P32" s="606"/>
      <c r="Q32" s="607"/>
      <c r="R32" s="608">
        <v>297137</v>
      </c>
      <c r="S32" s="609"/>
      <c r="T32" s="609"/>
      <c r="U32" s="609"/>
      <c r="V32" s="609"/>
      <c r="W32" s="609"/>
      <c r="X32" s="609"/>
      <c r="Y32" s="610"/>
      <c r="Z32" s="646">
        <v>4.5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303</v>
      </c>
      <c r="AX32" s="605" t="s">
        <v>304</v>
      </c>
      <c r="AY32" s="606"/>
      <c r="AZ32" s="606"/>
      <c r="BA32" s="606"/>
      <c r="BB32" s="606"/>
      <c r="BC32" s="606"/>
      <c r="BD32" s="606"/>
      <c r="BE32" s="606"/>
      <c r="BF32" s="607"/>
      <c r="BG32" s="674">
        <v>99.5</v>
      </c>
      <c r="BH32" s="621"/>
      <c r="BI32" s="621"/>
      <c r="BJ32" s="621"/>
      <c r="BK32" s="621"/>
      <c r="BL32" s="621"/>
      <c r="BM32" s="612">
        <v>98.6</v>
      </c>
      <c r="BN32" s="621"/>
      <c r="BO32" s="621"/>
      <c r="BP32" s="621"/>
      <c r="BQ32" s="644"/>
      <c r="BR32" s="674">
        <v>99.3</v>
      </c>
      <c r="BS32" s="621"/>
      <c r="BT32" s="621"/>
      <c r="BU32" s="621"/>
      <c r="BV32" s="621"/>
      <c r="BW32" s="621"/>
      <c r="BX32" s="612">
        <v>98.4</v>
      </c>
      <c r="BY32" s="621"/>
      <c r="BZ32" s="621"/>
      <c r="CA32" s="621"/>
      <c r="CB32" s="644"/>
      <c r="CD32" s="631"/>
      <c r="CE32" s="632"/>
      <c r="CF32" s="605" t="s">
        <v>305</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306</v>
      </c>
      <c r="C33" s="606"/>
      <c r="D33" s="606"/>
      <c r="E33" s="606"/>
      <c r="F33" s="606"/>
      <c r="G33" s="606"/>
      <c r="H33" s="606"/>
      <c r="I33" s="606"/>
      <c r="J33" s="606"/>
      <c r="K33" s="606"/>
      <c r="L33" s="606"/>
      <c r="M33" s="606"/>
      <c r="N33" s="606"/>
      <c r="O33" s="606"/>
      <c r="P33" s="606"/>
      <c r="Q33" s="607"/>
      <c r="R33" s="608">
        <v>3724</v>
      </c>
      <c r="S33" s="609"/>
      <c r="T33" s="609"/>
      <c r="U33" s="609"/>
      <c r="V33" s="609"/>
      <c r="W33" s="609"/>
      <c r="X33" s="609"/>
      <c r="Y33" s="610"/>
      <c r="Z33" s="646">
        <v>0.1</v>
      </c>
      <c r="AA33" s="646"/>
      <c r="AB33" s="646"/>
      <c r="AC33" s="646"/>
      <c r="AD33" s="647">
        <v>3</v>
      </c>
      <c r="AE33" s="647"/>
      <c r="AF33" s="647"/>
      <c r="AG33" s="647"/>
      <c r="AH33" s="647"/>
      <c r="AI33" s="647"/>
      <c r="AJ33" s="647"/>
      <c r="AK33" s="647"/>
      <c r="AL33" s="611">
        <v>0</v>
      </c>
      <c r="AM33" s="612"/>
      <c r="AN33" s="612"/>
      <c r="AO33" s="648"/>
      <c r="AP33" s="651"/>
      <c r="AQ33" s="652"/>
      <c r="AR33" s="652"/>
      <c r="AS33" s="652"/>
      <c r="AT33" s="682"/>
      <c r="AU33" s="201"/>
      <c r="AV33" s="201"/>
      <c r="AW33" s="201"/>
      <c r="AX33" s="589" t="s">
        <v>307</v>
      </c>
      <c r="AY33" s="590"/>
      <c r="AZ33" s="590"/>
      <c r="BA33" s="590"/>
      <c r="BB33" s="590"/>
      <c r="BC33" s="590"/>
      <c r="BD33" s="590"/>
      <c r="BE33" s="590"/>
      <c r="BF33" s="591"/>
      <c r="BG33" s="669">
        <v>100</v>
      </c>
      <c r="BH33" s="593"/>
      <c r="BI33" s="593"/>
      <c r="BJ33" s="593"/>
      <c r="BK33" s="593"/>
      <c r="BL33" s="593"/>
      <c r="BM33" s="639">
        <v>99.9</v>
      </c>
      <c r="BN33" s="593"/>
      <c r="BO33" s="593"/>
      <c r="BP33" s="593"/>
      <c r="BQ33" s="656"/>
      <c r="BR33" s="669">
        <v>99.9</v>
      </c>
      <c r="BS33" s="593"/>
      <c r="BT33" s="593"/>
      <c r="BU33" s="593"/>
      <c r="BV33" s="593"/>
      <c r="BW33" s="593"/>
      <c r="BX33" s="639">
        <v>99.8</v>
      </c>
      <c r="BY33" s="593"/>
      <c r="BZ33" s="593"/>
      <c r="CA33" s="593"/>
      <c r="CB33" s="656"/>
      <c r="CD33" s="605" t="s">
        <v>308</v>
      </c>
      <c r="CE33" s="606"/>
      <c r="CF33" s="606"/>
      <c r="CG33" s="606"/>
      <c r="CH33" s="606"/>
      <c r="CI33" s="606"/>
      <c r="CJ33" s="606"/>
      <c r="CK33" s="606"/>
      <c r="CL33" s="606"/>
      <c r="CM33" s="606"/>
      <c r="CN33" s="606"/>
      <c r="CO33" s="606"/>
      <c r="CP33" s="606"/>
      <c r="CQ33" s="607"/>
      <c r="CR33" s="608">
        <v>3288878</v>
      </c>
      <c r="CS33" s="621"/>
      <c r="CT33" s="621"/>
      <c r="CU33" s="621"/>
      <c r="CV33" s="621"/>
      <c r="CW33" s="621"/>
      <c r="CX33" s="621"/>
      <c r="CY33" s="622"/>
      <c r="CZ33" s="611">
        <v>55.2</v>
      </c>
      <c r="DA33" s="623"/>
      <c r="DB33" s="623"/>
      <c r="DC33" s="624"/>
      <c r="DD33" s="614">
        <v>2812722</v>
      </c>
      <c r="DE33" s="621"/>
      <c r="DF33" s="621"/>
      <c r="DG33" s="621"/>
      <c r="DH33" s="621"/>
      <c r="DI33" s="621"/>
      <c r="DJ33" s="621"/>
      <c r="DK33" s="622"/>
      <c r="DL33" s="614">
        <v>1724383</v>
      </c>
      <c r="DM33" s="621"/>
      <c r="DN33" s="621"/>
      <c r="DO33" s="621"/>
      <c r="DP33" s="621"/>
      <c r="DQ33" s="621"/>
      <c r="DR33" s="621"/>
      <c r="DS33" s="621"/>
      <c r="DT33" s="621"/>
      <c r="DU33" s="621"/>
      <c r="DV33" s="622"/>
      <c r="DW33" s="611">
        <v>37.200000000000003</v>
      </c>
      <c r="DX33" s="623"/>
      <c r="DY33" s="623"/>
      <c r="DZ33" s="623"/>
      <c r="EA33" s="623"/>
      <c r="EB33" s="623"/>
      <c r="EC33" s="635"/>
    </row>
    <row r="34" spans="2:133" ht="11.25" customHeight="1" x14ac:dyDescent="0.2">
      <c r="B34" s="605" t="s">
        <v>309</v>
      </c>
      <c r="C34" s="606"/>
      <c r="D34" s="606"/>
      <c r="E34" s="606"/>
      <c r="F34" s="606"/>
      <c r="G34" s="606"/>
      <c r="H34" s="606"/>
      <c r="I34" s="606"/>
      <c r="J34" s="606"/>
      <c r="K34" s="606"/>
      <c r="L34" s="606"/>
      <c r="M34" s="606"/>
      <c r="N34" s="606"/>
      <c r="O34" s="606"/>
      <c r="P34" s="606"/>
      <c r="Q34" s="607"/>
      <c r="R34" s="608">
        <v>119700</v>
      </c>
      <c r="S34" s="609"/>
      <c r="T34" s="609"/>
      <c r="U34" s="609"/>
      <c r="V34" s="609"/>
      <c r="W34" s="609"/>
      <c r="X34" s="609"/>
      <c r="Y34" s="610"/>
      <c r="Z34" s="646">
        <v>1.8</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310</v>
      </c>
      <c r="CE34" s="606"/>
      <c r="CF34" s="606"/>
      <c r="CG34" s="606"/>
      <c r="CH34" s="606"/>
      <c r="CI34" s="606"/>
      <c r="CJ34" s="606"/>
      <c r="CK34" s="606"/>
      <c r="CL34" s="606"/>
      <c r="CM34" s="606"/>
      <c r="CN34" s="606"/>
      <c r="CO34" s="606"/>
      <c r="CP34" s="606"/>
      <c r="CQ34" s="607"/>
      <c r="CR34" s="608">
        <v>947076</v>
      </c>
      <c r="CS34" s="609"/>
      <c r="CT34" s="609"/>
      <c r="CU34" s="609"/>
      <c r="CV34" s="609"/>
      <c r="CW34" s="609"/>
      <c r="CX34" s="609"/>
      <c r="CY34" s="610"/>
      <c r="CZ34" s="611">
        <v>15.9</v>
      </c>
      <c r="DA34" s="623"/>
      <c r="DB34" s="623"/>
      <c r="DC34" s="624"/>
      <c r="DD34" s="614">
        <v>802457</v>
      </c>
      <c r="DE34" s="609"/>
      <c r="DF34" s="609"/>
      <c r="DG34" s="609"/>
      <c r="DH34" s="609"/>
      <c r="DI34" s="609"/>
      <c r="DJ34" s="609"/>
      <c r="DK34" s="610"/>
      <c r="DL34" s="614">
        <v>751609</v>
      </c>
      <c r="DM34" s="609"/>
      <c r="DN34" s="609"/>
      <c r="DO34" s="609"/>
      <c r="DP34" s="609"/>
      <c r="DQ34" s="609"/>
      <c r="DR34" s="609"/>
      <c r="DS34" s="609"/>
      <c r="DT34" s="609"/>
      <c r="DU34" s="609"/>
      <c r="DV34" s="610"/>
      <c r="DW34" s="611">
        <v>16.2</v>
      </c>
      <c r="DX34" s="623"/>
      <c r="DY34" s="623"/>
      <c r="DZ34" s="623"/>
      <c r="EA34" s="623"/>
      <c r="EB34" s="623"/>
      <c r="EC34" s="635"/>
    </row>
    <row r="35" spans="2:133" ht="11.25" customHeight="1" x14ac:dyDescent="0.2">
      <c r="B35" s="605" t="s">
        <v>311</v>
      </c>
      <c r="C35" s="606"/>
      <c r="D35" s="606"/>
      <c r="E35" s="606"/>
      <c r="F35" s="606"/>
      <c r="G35" s="606"/>
      <c r="H35" s="606"/>
      <c r="I35" s="606"/>
      <c r="J35" s="606"/>
      <c r="K35" s="606"/>
      <c r="L35" s="606"/>
      <c r="M35" s="606"/>
      <c r="N35" s="606"/>
      <c r="O35" s="606"/>
      <c r="P35" s="606"/>
      <c r="Q35" s="607"/>
      <c r="R35" s="608">
        <v>318690</v>
      </c>
      <c r="S35" s="609"/>
      <c r="T35" s="609"/>
      <c r="U35" s="609"/>
      <c r="V35" s="609"/>
      <c r="W35" s="609"/>
      <c r="X35" s="609"/>
      <c r="Y35" s="610"/>
      <c r="Z35" s="646">
        <v>4.9000000000000004</v>
      </c>
      <c r="AA35" s="646"/>
      <c r="AB35" s="646"/>
      <c r="AC35" s="646"/>
      <c r="AD35" s="647" t="s">
        <v>122</v>
      </c>
      <c r="AE35" s="647"/>
      <c r="AF35" s="647"/>
      <c r="AG35" s="647"/>
      <c r="AH35" s="647"/>
      <c r="AI35" s="647"/>
      <c r="AJ35" s="647"/>
      <c r="AK35" s="647"/>
      <c r="AL35" s="611" t="s">
        <v>122</v>
      </c>
      <c r="AM35" s="612"/>
      <c r="AN35" s="612"/>
      <c r="AO35" s="648"/>
      <c r="AP35" s="206"/>
      <c r="AQ35" s="660" t="s">
        <v>312</v>
      </c>
      <c r="AR35" s="661"/>
      <c r="AS35" s="661"/>
      <c r="AT35" s="661"/>
      <c r="AU35" s="661"/>
      <c r="AV35" s="661"/>
      <c r="AW35" s="661"/>
      <c r="AX35" s="661"/>
      <c r="AY35" s="661"/>
      <c r="AZ35" s="661"/>
      <c r="BA35" s="661"/>
      <c r="BB35" s="661"/>
      <c r="BC35" s="661"/>
      <c r="BD35" s="661"/>
      <c r="BE35" s="661"/>
      <c r="BF35" s="662"/>
      <c r="BG35" s="660" t="s">
        <v>313</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314</v>
      </c>
      <c r="CE35" s="606"/>
      <c r="CF35" s="606"/>
      <c r="CG35" s="606"/>
      <c r="CH35" s="606"/>
      <c r="CI35" s="606"/>
      <c r="CJ35" s="606"/>
      <c r="CK35" s="606"/>
      <c r="CL35" s="606"/>
      <c r="CM35" s="606"/>
      <c r="CN35" s="606"/>
      <c r="CO35" s="606"/>
      <c r="CP35" s="606"/>
      <c r="CQ35" s="607"/>
      <c r="CR35" s="608">
        <v>12708</v>
      </c>
      <c r="CS35" s="621"/>
      <c r="CT35" s="621"/>
      <c r="CU35" s="621"/>
      <c r="CV35" s="621"/>
      <c r="CW35" s="621"/>
      <c r="CX35" s="621"/>
      <c r="CY35" s="622"/>
      <c r="CZ35" s="611">
        <v>0.2</v>
      </c>
      <c r="DA35" s="623"/>
      <c r="DB35" s="623"/>
      <c r="DC35" s="624"/>
      <c r="DD35" s="614">
        <v>9214</v>
      </c>
      <c r="DE35" s="621"/>
      <c r="DF35" s="621"/>
      <c r="DG35" s="621"/>
      <c r="DH35" s="621"/>
      <c r="DI35" s="621"/>
      <c r="DJ35" s="621"/>
      <c r="DK35" s="622"/>
      <c r="DL35" s="614">
        <v>4500</v>
      </c>
      <c r="DM35" s="621"/>
      <c r="DN35" s="621"/>
      <c r="DO35" s="621"/>
      <c r="DP35" s="621"/>
      <c r="DQ35" s="621"/>
      <c r="DR35" s="621"/>
      <c r="DS35" s="621"/>
      <c r="DT35" s="621"/>
      <c r="DU35" s="621"/>
      <c r="DV35" s="622"/>
      <c r="DW35" s="611">
        <v>0.1</v>
      </c>
      <c r="DX35" s="623"/>
      <c r="DY35" s="623"/>
      <c r="DZ35" s="623"/>
      <c r="EA35" s="623"/>
      <c r="EB35" s="623"/>
      <c r="EC35" s="635"/>
    </row>
    <row r="36" spans="2:133" ht="11.25" customHeight="1" x14ac:dyDescent="0.2">
      <c r="B36" s="605" t="s">
        <v>315</v>
      </c>
      <c r="C36" s="606"/>
      <c r="D36" s="606"/>
      <c r="E36" s="606"/>
      <c r="F36" s="606"/>
      <c r="G36" s="606"/>
      <c r="H36" s="606"/>
      <c r="I36" s="606"/>
      <c r="J36" s="606"/>
      <c r="K36" s="606"/>
      <c r="L36" s="606"/>
      <c r="M36" s="606"/>
      <c r="N36" s="606"/>
      <c r="O36" s="606"/>
      <c r="P36" s="606"/>
      <c r="Q36" s="607"/>
      <c r="R36" s="608">
        <v>472576</v>
      </c>
      <c r="S36" s="609"/>
      <c r="T36" s="609"/>
      <c r="U36" s="609"/>
      <c r="V36" s="609"/>
      <c r="W36" s="609"/>
      <c r="X36" s="609"/>
      <c r="Y36" s="610"/>
      <c r="Z36" s="646">
        <v>7.2</v>
      </c>
      <c r="AA36" s="646"/>
      <c r="AB36" s="646"/>
      <c r="AC36" s="646"/>
      <c r="AD36" s="647" t="s">
        <v>122</v>
      </c>
      <c r="AE36" s="647"/>
      <c r="AF36" s="647"/>
      <c r="AG36" s="647"/>
      <c r="AH36" s="647"/>
      <c r="AI36" s="647"/>
      <c r="AJ36" s="647"/>
      <c r="AK36" s="647"/>
      <c r="AL36" s="611" t="s">
        <v>122</v>
      </c>
      <c r="AM36" s="612"/>
      <c r="AN36" s="612"/>
      <c r="AO36" s="648"/>
      <c r="AP36" s="206"/>
      <c r="AQ36" s="657" t="s">
        <v>316</v>
      </c>
      <c r="AR36" s="658"/>
      <c r="AS36" s="658"/>
      <c r="AT36" s="658"/>
      <c r="AU36" s="658"/>
      <c r="AV36" s="658"/>
      <c r="AW36" s="658"/>
      <c r="AX36" s="658"/>
      <c r="AY36" s="659"/>
      <c r="AZ36" s="663">
        <v>882818</v>
      </c>
      <c r="BA36" s="664"/>
      <c r="BB36" s="664"/>
      <c r="BC36" s="664"/>
      <c r="BD36" s="664"/>
      <c r="BE36" s="664"/>
      <c r="BF36" s="665"/>
      <c r="BG36" s="666" t="s">
        <v>317</v>
      </c>
      <c r="BH36" s="667"/>
      <c r="BI36" s="667"/>
      <c r="BJ36" s="667"/>
      <c r="BK36" s="667"/>
      <c r="BL36" s="667"/>
      <c r="BM36" s="667"/>
      <c r="BN36" s="667"/>
      <c r="BO36" s="667"/>
      <c r="BP36" s="667"/>
      <c r="BQ36" s="667"/>
      <c r="BR36" s="667"/>
      <c r="BS36" s="667"/>
      <c r="BT36" s="667"/>
      <c r="BU36" s="668"/>
      <c r="BV36" s="663">
        <v>93</v>
      </c>
      <c r="BW36" s="664"/>
      <c r="BX36" s="664"/>
      <c r="BY36" s="664"/>
      <c r="BZ36" s="664"/>
      <c r="CA36" s="664"/>
      <c r="CB36" s="665"/>
      <c r="CD36" s="605" t="s">
        <v>318</v>
      </c>
      <c r="CE36" s="606"/>
      <c r="CF36" s="606"/>
      <c r="CG36" s="606"/>
      <c r="CH36" s="606"/>
      <c r="CI36" s="606"/>
      <c r="CJ36" s="606"/>
      <c r="CK36" s="606"/>
      <c r="CL36" s="606"/>
      <c r="CM36" s="606"/>
      <c r="CN36" s="606"/>
      <c r="CO36" s="606"/>
      <c r="CP36" s="606"/>
      <c r="CQ36" s="607"/>
      <c r="CR36" s="608">
        <v>1046304</v>
      </c>
      <c r="CS36" s="609"/>
      <c r="CT36" s="609"/>
      <c r="CU36" s="609"/>
      <c r="CV36" s="609"/>
      <c r="CW36" s="609"/>
      <c r="CX36" s="609"/>
      <c r="CY36" s="610"/>
      <c r="CZ36" s="611">
        <v>17.600000000000001</v>
      </c>
      <c r="DA36" s="623"/>
      <c r="DB36" s="623"/>
      <c r="DC36" s="624"/>
      <c r="DD36" s="614">
        <v>912585</v>
      </c>
      <c r="DE36" s="609"/>
      <c r="DF36" s="609"/>
      <c r="DG36" s="609"/>
      <c r="DH36" s="609"/>
      <c r="DI36" s="609"/>
      <c r="DJ36" s="609"/>
      <c r="DK36" s="610"/>
      <c r="DL36" s="614">
        <v>659339</v>
      </c>
      <c r="DM36" s="609"/>
      <c r="DN36" s="609"/>
      <c r="DO36" s="609"/>
      <c r="DP36" s="609"/>
      <c r="DQ36" s="609"/>
      <c r="DR36" s="609"/>
      <c r="DS36" s="609"/>
      <c r="DT36" s="609"/>
      <c r="DU36" s="609"/>
      <c r="DV36" s="610"/>
      <c r="DW36" s="611">
        <v>14.2</v>
      </c>
      <c r="DX36" s="623"/>
      <c r="DY36" s="623"/>
      <c r="DZ36" s="623"/>
      <c r="EA36" s="623"/>
      <c r="EB36" s="623"/>
      <c r="EC36" s="635"/>
    </row>
    <row r="37" spans="2:133" ht="11.25" customHeight="1" x14ac:dyDescent="0.2">
      <c r="B37" s="605" t="s">
        <v>319</v>
      </c>
      <c r="C37" s="606"/>
      <c r="D37" s="606"/>
      <c r="E37" s="606"/>
      <c r="F37" s="606"/>
      <c r="G37" s="606"/>
      <c r="H37" s="606"/>
      <c r="I37" s="606"/>
      <c r="J37" s="606"/>
      <c r="K37" s="606"/>
      <c r="L37" s="606"/>
      <c r="M37" s="606"/>
      <c r="N37" s="606"/>
      <c r="O37" s="606"/>
      <c r="P37" s="606"/>
      <c r="Q37" s="607"/>
      <c r="R37" s="608">
        <v>127391</v>
      </c>
      <c r="S37" s="609"/>
      <c r="T37" s="609"/>
      <c r="U37" s="609"/>
      <c r="V37" s="609"/>
      <c r="W37" s="609"/>
      <c r="X37" s="609"/>
      <c r="Y37" s="610"/>
      <c r="Z37" s="646">
        <v>1.9</v>
      </c>
      <c r="AA37" s="646"/>
      <c r="AB37" s="646"/>
      <c r="AC37" s="646"/>
      <c r="AD37" s="647" t="s">
        <v>122</v>
      </c>
      <c r="AE37" s="647"/>
      <c r="AF37" s="647"/>
      <c r="AG37" s="647"/>
      <c r="AH37" s="647"/>
      <c r="AI37" s="647"/>
      <c r="AJ37" s="647"/>
      <c r="AK37" s="647"/>
      <c r="AL37" s="611" t="s">
        <v>122</v>
      </c>
      <c r="AM37" s="612"/>
      <c r="AN37" s="612"/>
      <c r="AO37" s="648"/>
      <c r="AQ37" s="641" t="s">
        <v>320</v>
      </c>
      <c r="AR37" s="642"/>
      <c r="AS37" s="642"/>
      <c r="AT37" s="642"/>
      <c r="AU37" s="642"/>
      <c r="AV37" s="642"/>
      <c r="AW37" s="642"/>
      <c r="AX37" s="642"/>
      <c r="AY37" s="643"/>
      <c r="AZ37" s="608">
        <v>479132</v>
      </c>
      <c r="BA37" s="609"/>
      <c r="BB37" s="609"/>
      <c r="BC37" s="609"/>
      <c r="BD37" s="621"/>
      <c r="BE37" s="621"/>
      <c r="BF37" s="644"/>
      <c r="BG37" s="605" t="s">
        <v>321</v>
      </c>
      <c r="BH37" s="606"/>
      <c r="BI37" s="606"/>
      <c r="BJ37" s="606"/>
      <c r="BK37" s="606"/>
      <c r="BL37" s="606"/>
      <c r="BM37" s="606"/>
      <c r="BN37" s="606"/>
      <c r="BO37" s="606"/>
      <c r="BP37" s="606"/>
      <c r="BQ37" s="606"/>
      <c r="BR37" s="606"/>
      <c r="BS37" s="606"/>
      <c r="BT37" s="606"/>
      <c r="BU37" s="607"/>
      <c r="BV37" s="608">
        <v>-11990</v>
      </c>
      <c r="BW37" s="609"/>
      <c r="BX37" s="609"/>
      <c r="BY37" s="609"/>
      <c r="BZ37" s="609"/>
      <c r="CA37" s="609"/>
      <c r="CB37" s="645"/>
      <c r="CD37" s="605" t="s">
        <v>322</v>
      </c>
      <c r="CE37" s="606"/>
      <c r="CF37" s="606"/>
      <c r="CG37" s="606"/>
      <c r="CH37" s="606"/>
      <c r="CI37" s="606"/>
      <c r="CJ37" s="606"/>
      <c r="CK37" s="606"/>
      <c r="CL37" s="606"/>
      <c r="CM37" s="606"/>
      <c r="CN37" s="606"/>
      <c r="CO37" s="606"/>
      <c r="CP37" s="606"/>
      <c r="CQ37" s="607"/>
      <c r="CR37" s="608">
        <v>375781</v>
      </c>
      <c r="CS37" s="621"/>
      <c r="CT37" s="621"/>
      <c r="CU37" s="621"/>
      <c r="CV37" s="621"/>
      <c r="CW37" s="621"/>
      <c r="CX37" s="621"/>
      <c r="CY37" s="622"/>
      <c r="CZ37" s="611">
        <v>6.3</v>
      </c>
      <c r="DA37" s="623"/>
      <c r="DB37" s="623"/>
      <c r="DC37" s="624"/>
      <c r="DD37" s="614">
        <v>365063</v>
      </c>
      <c r="DE37" s="621"/>
      <c r="DF37" s="621"/>
      <c r="DG37" s="621"/>
      <c r="DH37" s="621"/>
      <c r="DI37" s="621"/>
      <c r="DJ37" s="621"/>
      <c r="DK37" s="622"/>
      <c r="DL37" s="614">
        <v>365063</v>
      </c>
      <c r="DM37" s="621"/>
      <c r="DN37" s="621"/>
      <c r="DO37" s="621"/>
      <c r="DP37" s="621"/>
      <c r="DQ37" s="621"/>
      <c r="DR37" s="621"/>
      <c r="DS37" s="621"/>
      <c r="DT37" s="621"/>
      <c r="DU37" s="621"/>
      <c r="DV37" s="622"/>
      <c r="DW37" s="611">
        <v>7.9</v>
      </c>
      <c r="DX37" s="623"/>
      <c r="DY37" s="623"/>
      <c r="DZ37" s="623"/>
      <c r="EA37" s="623"/>
      <c r="EB37" s="623"/>
      <c r="EC37" s="635"/>
    </row>
    <row r="38" spans="2:133" ht="11.25" customHeight="1" x14ac:dyDescent="0.2">
      <c r="B38" s="605" t="s">
        <v>323</v>
      </c>
      <c r="C38" s="606"/>
      <c r="D38" s="606"/>
      <c r="E38" s="606"/>
      <c r="F38" s="606"/>
      <c r="G38" s="606"/>
      <c r="H38" s="606"/>
      <c r="I38" s="606"/>
      <c r="J38" s="606"/>
      <c r="K38" s="606"/>
      <c r="L38" s="606"/>
      <c r="M38" s="606"/>
      <c r="N38" s="606"/>
      <c r="O38" s="606"/>
      <c r="P38" s="606"/>
      <c r="Q38" s="607"/>
      <c r="R38" s="608" t="s">
        <v>122</v>
      </c>
      <c r="S38" s="609"/>
      <c r="T38" s="609"/>
      <c r="U38" s="609"/>
      <c r="V38" s="609"/>
      <c r="W38" s="609"/>
      <c r="X38" s="609"/>
      <c r="Y38" s="610"/>
      <c r="Z38" s="646" t="s">
        <v>122</v>
      </c>
      <c r="AA38" s="646"/>
      <c r="AB38" s="646"/>
      <c r="AC38" s="646"/>
      <c r="AD38" s="647" t="s">
        <v>122</v>
      </c>
      <c r="AE38" s="647"/>
      <c r="AF38" s="647"/>
      <c r="AG38" s="647"/>
      <c r="AH38" s="647"/>
      <c r="AI38" s="647"/>
      <c r="AJ38" s="647"/>
      <c r="AK38" s="647"/>
      <c r="AL38" s="611" t="s">
        <v>122</v>
      </c>
      <c r="AM38" s="612"/>
      <c r="AN38" s="612"/>
      <c r="AO38" s="648"/>
      <c r="AQ38" s="641" t="s">
        <v>324</v>
      </c>
      <c r="AR38" s="642"/>
      <c r="AS38" s="642"/>
      <c r="AT38" s="642"/>
      <c r="AU38" s="642"/>
      <c r="AV38" s="642"/>
      <c r="AW38" s="642"/>
      <c r="AX38" s="642"/>
      <c r="AY38" s="643"/>
      <c r="AZ38" s="608" t="s">
        <v>122</v>
      </c>
      <c r="BA38" s="609"/>
      <c r="BB38" s="609"/>
      <c r="BC38" s="609"/>
      <c r="BD38" s="621"/>
      <c r="BE38" s="621"/>
      <c r="BF38" s="644"/>
      <c r="BG38" s="605" t="s">
        <v>325</v>
      </c>
      <c r="BH38" s="606"/>
      <c r="BI38" s="606"/>
      <c r="BJ38" s="606"/>
      <c r="BK38" s="606"/>
      <c r="BL38" s="606"/>
      <c r="BM38" s="606"/>
      <c r="BN38" s="606"/>
      <c r="BO38" s="606"/>
      <c r="BP38" s="606"/>
      <c r="BQ38" s="606"/>
      <c r="BR38" s="606"/>
      <c r="BS38" s="606"/>
      <c r="BT38" s="606"/>
      <c r="BU38" s="607"/>
      <c r="BV38" s="608">
        <v>838</v>
      </c>
      <c r="BW38" s="609"/>
      <c r="BX38" s="609"/>
      <c r="BY38" s="609"/>
      <c r="BZ38" s="609"/>
      <c r="CA38" s="609"/>
      <c r="CB38" s="645"/>
      <c r="CD38" s="605" t="s">
        <v>326</v>
      </c>
      <c r="CE38" s="606"/>
      <c r="CF38" s="606"/>
      <c r="CG38" s="606"/>
      <c r="CH38" s="606"/>
      <c r="CI38" s="606"/>
      <c r="CJ38" s="606"/>
      <c r="CK38" s="606"/>
      <c r="CL38" s="606"/>
      <c r="CM38" s="606"/>
      <c r="CN38" s="606"/>
      <c r="CO38" s="606"/>
      <c r="CP38" s="606"/>
      <c r="CQ38" s="607"/>
      <c r="CR38" s="608">
        <v>403686</v>
      </c>
      <c r="CS38" s="609"/>
      <c r="CT38" s="609"/>
      <c r="CU38" s="609"/>
      <c r="CV38" s="609"/>
      <c r="CW38" s="609"/>
      <c r="CX38" s="609"/>
      <c r="CY38" s="610"/>
      <c r="CZ38" s="611">
        <v>6.8</v>
      </c>
      <c r="DA38" s="623"/>
      <c r="DB38" s="623"/>
      <c r="DC38" s="624"/>
      <c r="DD38" s="614">
        <v>322483</v>
      </c>
      <c r="DE38" s="609"/>
      <c r="DF38" s="609"/>
      <c r="DG38" s="609"/>
      <c r="DH38" s="609"/>
      <c r="DI38" s="609"/>
      <c r="DJ38" s="609"/>
      <c r="DK38" s="610"/>
      <c r="DL38" s="614">
        <v>308899</v>
      </c>
      <c r="DM38" s="609"/>
      <c r="DN38" s="609"/>
      <c r="DO38" s="609"/>
      <c r="DP38" s="609"/>
      <c r="DQ38" s="609"/>
      <c r="DR38" s="609"/>
      <c r="DS38" s="609"/>
      <c r="DT38" s="609"/>
      <c r="DU38" s="609"/>
      <c r="DV38" s="610"/>
      <c r="DW38" s="611">
        <v>6.7</v>
      </c>
      <c r="DX38" s="623"/>
      <c r="DY38" s="623"/>
      <c r="DZ38" s="623"/>
      <c r="EA38" s="623"/>
      <c r="EB38" s="623"/>
      <c r="EC38" s="635"/>
    </row>
    <row r="39" spans="2:133" ht="11.25" customHeight="1" x14ac:dyDescent="0.2">
      <c r="B39" s="605" t="s">
        <v>327</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328</v>
      </c>
      <c r="AR39" s="642"/>
      <c r="AS39" s="642"/>
      <c r="AT39" s="642"/>
      <c r="AU39" s="642"/>
      <c r="AV39" s="642"/>
      <c r="AW39" s="642"/>
      <c r="AX39" s="642"/>
      <c r="AY39" s="643"/>
      <c r="AZ39" s="608" t="s">
        <v>122</v>
      </c>
      <c r="BA39" s="609"/>
      <c r="BB39" s="609"/>
      <c r="BC39" s="609"/>
      <c r="BD39" s="621"/>
      <c r="BE39" s="621"/>
      <c r="BF39" s="644"/>
      <c r="BG39" s="605" t="s">
        <v>329</v>
      </c>
      <c r="BH39" s="606"/>
      <c r="BI39" s="606"/>
      <c r="BJ39" s="606"/>
      <c r="BK39" s="606"/>
      <c r="BL39" s="606"/>
      <c r="BM39" s="606"/>
      <c r="BN39" s="606"/>
      <c r="BO39" s="606"/>
      <c r="BP39" s="606"/>
      <c r="BQ39" s="606"/>
      <c r="BR39" s="606"/>
      <c r="BS39" s="606"/>
      <c r="BT39" s="606"/>
      <c r="BU39" s="607"/>
      <c r="BV39" s="608">
        <v>1228</v>
      </c>
      <c r="BW39" s="609"/>
      <c r="BX39" s="609"/>
      <c r="BY39" s="609"/>
      <c r="BZ39" s="609"/>
      <c r="CA39" s="609"/>
      <c r="CB39" s="645"/>
      <c r="CD39" s="605" t="s">
        <v>330</v>
      </c>
      <c r="CE39" s="606"/>
      <c r="CF39" s="606"/>
      <c r="CG39" s="606"/>
      <c r="CH39" s="606"/>
      <c r="CI39" s="606"/>
      <c r="CJ39" s="606"/>
      <c r="CK39" s="606"/>
      <c r="CL39" s="606"/>
      <c r="CM39" s="606"/>
      <c r="CN39" s="606"/>
      <c r="CO39" s="606"/>
      <c r="CP39" s="606"/>
      <c r="CQ39" s="607"/>
      <c r="CR39" s="608">
        <v>590834</v>
      </c>
      <c r="CS39" s="621"/>
      <c r="CT39" s="621"/>
      <c r="CU39" s="621"/>
      <c r="CV39" s="621"/>
      <c r="CW39" s="621"/>
      <c r="CX39" s="621"/>
      <c r="CY39" s="622"/>
      <c r="CZ39" s="611">
        <v>9.9</v>
      </c>
      <c r="DA39" s="623"/>
      <c r="DB39" s="623"/>
      <c r="DC39" s="624"/>
      <c r="DD39" s="614">
        <v>477713</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331</v>
      </c>
      <c r="C40" s="606"/>
      <c r="D40" s="606"/>
      <c r="E40" s="606"/>
      <c r="F40" s="606"/>
      <c r="G40" s="606"/>
      <c r="H40" s="606"/>
      <c r="I40" s="606"/>
      <c r="J40" s="606"/>
      <c r="K40" s="606"/>
      <c r="L40" s="606"/>
      <c r="M40" s="606"/>
      <c r="N40" s="606"/>
      <c r="O40" s="606"/>
      <c r="P40" s="606"/>
      <c r="Q40" s="607"/>
      <c r="R40" s="608" t="s">
        <v>122</v>
      </c>
      <c r="S40" s="609"/>
      <c r="T40" s="609"/>
      <c r="U40" s="609"/>
      <c r="V40" s="609"/>
      <c r="W40" s="609"/>
      <c r="X40" s="609"/>
      <c r="Y40" s="610"/>
      <c r="Z40" s="646" t="s">
        <v>122</v>
      </c>
      <c r="AA40" s="646"/>
      <c r="AB40" s="646"/>
      <c r="AC40" s="646"/>
      <c r="AD40" s="647" t="s">
        <v>122</v>
      </c>
      <c r="AE40" s="647"/>
      <c r="AF40" s="647"/>
      <c r="AG40" s="647"/>
      <c r="AH40" s="647"/>
      <c r="AI40" s="647"/>
      <c r="AJ40" s="647"/>
      <c r="AK40" s="647"/>
      <c r="AL40" s="611" t="s">
        <v>122</v>
      </c>
      <c r="AM40" s="612"/>
      <c r="AN40" s="612"/>
      <c r="AO40" s="648"/>
      <c r="AQ40" s="641" t="s">
        <v>332</v>
      </c>
      <c r="AR40" s="642"/>
      <c r="AS40" s="642"/>
      <c r="AT40" s="642"/>
      <c r="AU40" s="642"/>
      <c r="AV40" s="642"/>
      <c r="AW40" s="642"/>
      <c r="AX40" s="642"/>
      <c r="AY40" s="643"/>
      <c r="AZ40" s="608" t="s">
        <v>122</v>
      </c>
      <c r="BA40" s="609"/>
      <c r="BB40" s="609"/>
      <c r="BC40" s="609"/>
      <c r="BD40" s="621"/>
      <c r="BE40" s="621"/>
      <c r="BF40" s="644"/>
      <c r="BG40" s="649" t="s">
        <v>333</v>
      </c>
      <c r="BH40" s="650"/>
      <c r="BI40" s="650"/>
      <c r="BJ40" s="650"/>
      <c r="BK40" s="650"/>
      <c r="BL40" s="202"/>
      <c r="BM40" s="606" t="s">
        <v>334</v>
      </c>
      <c r="BN40" s="606"/>
      <c r="BO40" s="606"/>
      <c r="BP40" s="606"/>
      <c r="BQ40" s="606"/>
      <c r="BR40" s="606"/>
      <c r="BS40" s="606"/>
      <c r="BT40" s="606"/>
      <c r="BU40" s="607"/>
      <c r="BV40" s="608">
        <v>118</v>
      </c>
      <c r="BW40" s="609"/>
      <c r="BX40" s="609"/>
      <c r="BY40" s="609"/>
      <c r="BZ40" s="609"/>
      <c r="CA40" s="609"/>
      <c r="CB40" s="645"/>
      <c r="CD40" s="605" t="s">
        <v>335</v>
      </c>
      <c r="CE40" s="606"/>
      <c r="CF40" s="606"/>
      <c r="CG40" s="606"/>
      <c r="CH40" s="606"/>
      <c r="CI40" s="606"/>
      <c r="CJ40" s="606"/>
      <c r="CK40" s="606"/>
      <c r="CL40" s="606"/>
      <c r="CM40" s="606"/>
      <c r="CN40" s="606"/>
      <c r="CO40" s="606"/>
      <c r="CP40" s="606"/>
      <c r="CQ40" s="607"/>
      <c r="CR40" s="608">
        <v>288270</v>
      </c>
      <c r="CS40" s="609"/>
      <c r="CT40" s="609"/>
      <c r="CU40" s="609"/>
      <c r="CV40" s="609"/>
      <c r="CW40" s="609"/>
      <c r="CX40" s="609"/>
      <c r="CY40" s="610"/>
      <c r="CZ40" s="611">
        <v>4.8</v>
      </c>
      <c r="DA40" s="623"/>
      <c r="DB40" s="623"/>
      <c r="DC40" s="624"/>
      <c r="DD40" s="614">
        <v>288270</v>
      </c>
      <c r="DE40" s="609"/>
      <c r="DF40" s="609"/>
      <c r="DG40" s="609"/>
      <c r="DH40" s="609"/>
      <c r="DI40" s="609"/>
      <c r="DJ40" s="609"/>
      <c r="DK40" s="610"/>
      <c r="DL40" s="614">
        <v>36</v>
      </c>
      <c r="DM40" s="609"/>
      <c r="DN40" s="609"/>
      <c r="DO40" s="609"/>
      <c r="DP40" s="609"/>
      <c r="DQ40" s="609"/>
      <c r="DR40" s="609"/>
      <c r="DS40" s="609"/>
      <c r="DT40" s="609"/>
      <c r="DU40" s="609"/>
      <c r="DV40" s="610"/>
      <c r="DW40" s="611">
        <v>0</v>
      </c>
      <c r="DX40" s="623"/>
      <c r="DY40" s="623"/>
      <c r="DZ40" s="623"/>
      <c r="EA40" s="623"/>
      <c r="EB40" s="623"/>
      <c r="EC40" s="635"/>
    </row>
    <row r="41" spans="2:133" ht="11.25" customHeight="1" x14ac:dyDescent="0.2">
      <c r="B41" s="589" t="s">
        <v>336</v>
      </c>
      <c r="C41" s="590"/>
      <c r="D41" s="590"/>
      <c r="E41" s="590"/>
      <c r="F41" s="590"/>
      <c r="G41" s="590"/>
      <c r="H41" s="590"/>
      <c r="I41" s="590"/>
      <c r="J41" s="590"/>
      <c r="K41" s="590"/>
      <c r="L41" s="590"/>
      <c r="M41" s="590"/>
      <c r="N41" s="590"/>
      <c r="O41" s="590"/>
      <c r="P41" s="590"/>
      <c r="Q41" s="591"/>
      <c r="R41" s="592">
        <v>6563190</v>
      </c>
      <c r="S41" s="633"/>
      <c r="T41" s="633"/>
      <c r="U41" s="633"/>
      <c r="V41" s="633"/>
      <c r="W41" s="633"/>
      <c r="X41" s="633"/>
      <c r="Y41" s="636"/>
      <c r="Z41" s="637">
        <v>100</v>
      </c>
      <c r="AA41" s="637"/>
      <c r="AB41" s="637"/>
      <c r="AC41" s="637"/>
      <c r="AD41" s="638">
        <v>4640070</v>
      </c>
      <c r="AE41" s="638"/>
      <c r="AF41" s="638"/>
      <c r="AG41" s="638"/>
      <c r="AH41" s="638"/>
      <c r="AI41" s="638"/>
      <c r="AJ41" s="638"/>
      <c r="AK41" s="638"/>
      <c r="AL41" s="595">
        <v>100</v>
      </c>
      <c r="AM41" s="639"/>
      <c r="AN41" s="639"/>
      <c r="AO41" s="640"/>
      <c r="AQ41" s="641" t="s">
        <v>337</v>
      </c>
      <c r="AR41" s="642"/>
      <c r="AS41" s="642"/>
      <c r="AT41" s="642"/>
      <c r="AU41" s="642"/>
      <c r="AV41" s="642"/>
      <c r="AW41" s="642"/>
      <c r="AX41" s="642"/>
      <c r="AY41" s="643"/>
      <c r="AZ41" s="608">
        <v>104179</v>
      </c>
      <c r="BA41" s="609"/>
      <c r="BB41" s="609"/>
      <c r="BC41" s="609"/>
      <c r="BD41" s="621"/>
      <c r="BE41" s="621"/>
      <c r="BF41" s="644"/>
      <c r="BG41" s="649"/>
      <c r="BH41" s="650"/>
      <c r="BI41" s="650"/>
      <c r="BJ41" s="650"/>
      <c r="BK41" s="650"/>
      <c r="BL41" s="202"/>
      <c r="BM41" s="606" t="s">
        <v>338</v>
      </c>
      <c r="BN41" s="606"/>
      <c r="BO41" s="606"/>
      <c r="BP41" s="606"/>
      <c r="BQ41" s="606"/>
      <c r="BR41" s="606"/>
      <c r="BS41" s="606"/>
      <c r="BT41" s="606"/>
      <c r="BU41" s="607"/>
      <c r="BV41" s="608">
        <v>2</v>
      </c>
      <c r="BW41" s="609"/>
      <c r="BX41" s="609"/>
      <c r="BY41" s="609"/>
      <c r="BZ41" s="609"/>
      <c r="CA41" s="609"/>
      <c r="CB41" s="645"/>
      <c r="CD41" s="605" t="s">
        <v>339</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340</v>
      </c>
      <c r="AR42" s="654"/>
      <c r="AS42" s="654"/>
      <c r="AT42" s="654"/>
      <c r="AU42" s="654"/>
      <c r="AV42" s="654"/>
      <c r="AW42" s="654"/>
      <c r="AX42" s="654"/>
      <c r="AY42" s="655"/>
      <c r="AZ42" s="592">
        <v>299507</v>
      </c>
      <c r="BA42" s="633"/>
      <c r="BB42" s="633"/>
      <c r="BC42" s="633"/>
      <c r="BD42" s="593"/>
      <c r="BE42" s="593"/>
      <c r="BF42" s="656"/>
      <c r="BG42" s="651"/>
      <c r="BH42" s="652"/>
      <c r="BI42" s="652"/>
      <c r="BJ42" s="652"/>
      <c r="BK42" s="652"/>
      <c r="BL42" s="203"/>
      <c r="BM42" s="590" t="s">
        <v>341</v>
      </c>
      <c r="BN42" s="590"/>
      <c r="BO42" s="590"/>
      <c r="BP42" s="590"/>
      <c r="BQ42" s="590"/>
      <c r="BR42" s="590"/>
      <c r="BS42" s="590"/>
      <c r="BT42" s="590"/>
      <c r="BU42" s="591"/>
      <c r="BV42" s="592">
        <v>350</v>
      </c>
      <c r="BW42" s="633"/>
      <c r="BX42" s="633"/>
      <c r="BY42" s="633"/>
      <c r="BZ42" s="633"/>
      <c r="CA42" s="633"/>
      <c r="CB42" s="634"/>
      <c r="CD42" s="605" t="s">
        <v>342</v>
      </c>
      <c r="CE42" s="606"/>
      <c r="CF42" s="606"/>
      <c r="CG42" s="606"/>
      <c r="CH42" s="606"/>
      <c r="CI42" s="606"/>
      <c r="CJ42" s="606"/>
      <c r="CK42" s="606"/>
      <c r="CL42" s="606"/>
      <c r="CM42" s="606"/>
      <c r="CN42" s="606"/>
      <c r="CO42" s="606"/>
      <c r="CP42" s="606"/>
      <c r="CQ42" s="607"/>
      <c r="CR42" s="608">
        <v>471789</v>
      </c>
      <c r="CS42" s="621"/>
      <c r="CT42" s="621"/>
      <c r="CU42" s="621"/>
      <c r="CV42" s="621"/>
      <c r="CW42" s="621"/>
      <c r="CX42" s="621"/>
      <c r="CY42" s="622"/>
      <c r="CZ42" s="611">
        <v>7.9</v>
      </c>
      <c r="DA42" s="623"/>
      <c r="DB42" s="623"/>
      <c r="DC42" s="624"/>
      <c r="DD42" s="614">
        <v>177972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343</v>
      </c>
      <c r="CD43" s="605" t="s">
        <v>344</v>
      </c>
      <c r="CE43" s="606"/>
      <c r="CF43" s="606"/>
      <c r="CG43" s="606"/>
      <c r="CH43" s="606"/>
      <c r="CI43" s="606"/>
      <c r="CJ43" s="606"/>
      <c r="CK43" s="606"/>
      <c r="CL43" s="606"/>
      <c r="CM43" s="606"/>
      <c r="CN43" s="606"/>
      <c r="CO43" s="606"/>
      <c r="CP43" s="606"/>
      <c r="CQ43" s="607"/>
      <c r="CR43" s="608">
        <v>9361</v>
      </c>
      <c r="CS43" s="621"/>
      <c r="CT43" s="621"/>
      <c r="CU43" s="621"/>
      <c r="CV43" s="621"/>
      <c r="CW43" s="621"/>
      <c r="CX43" s="621"/>
      <c r="CY43" s="622"/>
      <c r="CZ43" s="611">
        <v>0.2</v>
      </c>
      <c r="DA43" s="623"/>
      <c r="DB43" s="623"/>
      <c r="DC43" s="624"/>
      <c r="DD43" s="614">
        <v>9361</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345</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293</v>
      </c>
      <c r="CE44" s="628"/>
      <c r="CF44" s="605" t="s">
        <v>346</v>
      </c>
      <c r="CG44" s="606"/>
      <c r="CH44" s="606"/>
      <c r="CI44" s="606"/>
      <c r="CJ44" s="606"/>
      <c r="CK44" s="606"/>
      <c r="CL44" s="606"/>
      <c r="CM44" s="606"/>
      <c r="CN44" s="606"/>
      <c r="CO44" s="606"/>
      <c r="CP44" s="606"/>
      <c r="CQ44" s="607"/>
      <c r="CR44" s="608">
        <v>471789</v>
      </c>
      <c r="CS44" s="609"/>
      <c r="CT44" s="609"/>
      <c r="CU44" s="609"/>
      <c r="CV44" s="609"/>
      <c r="CW44" s="609"/>
      <c r="CX44" s="609"/>
      <c r="CY44" s="610"/>
      <c r="CZ44" s="611">
        <v>7.9</v>
      </c>
      <c r="DA44" s="612"/>
      <c r="DB44" s="612"/>
      <c r="DC44" s="613"/>
      <c r="DD44" s="614">
        <v>177972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347</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348</v>
      </c>
      <c r="CG45" s="606"/>
      <c r="CH45" s="606"/>
      <c r="CI45" s="606"/>
      <c r="CJ45" s="606"/>
      <c r="CK45" s="606"/>
      <c r="CL45" s="606"/>
      <c r="CM45" s="606"/>
      <c r="CN45" s="606"/>
      <c r="CO45" s="606"/>
      <c r="CP45" s="606"/>
      <c r="CQ45" s="607"/>
      <c r="CR45" s="608">
        <v>6853</v>
      </c>
      <c r="CS45" s="621"/>
      <c r="CT45" s="621"/>
      <c r="CU45" s="621"/>
      <c r="CV45" s="621"/>
      <c r="CW45" s="621"/>
      <c r="CX45" s="621"/>
      <c r="CY45" s="622"/>
      <c r="CZ45" s="611">
        <v>0.1</v>
      </c>
      <c r="DA45" s="623"/>
      <c r="DB45" s="623"/>
      <c r="DC45" s="624"/>
      <c r="DD45" s="614">
        <v>5843</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349</v>
      </c>
      <c r="CG46" s="606"/>
      <c r="CH46" s="606"/>
      <c r="CI46" s="606"/>
      <c r="CJ46" s="606"/>
      <c r="CK46" s="606"/>
      <c r="CL46" s="606"/>
      <c r="CM46" s="606"/>
      <c r="CN46" s="606"/>
      <c r="CO46" s="606"/>
      <c r="CP46" s="606"/>
      <c r="CQ46" s="607"/>
      <c r="CR46" s="608">
        <v>464936</v>
      </c>
      <c r="CS46" s="609"/>
      <c r="CT46" s="609"/>
      <c r="CU46" s="609"/>
      <c r="CV46" s="609"/>
      <c r="CW46" s="609"/>
      <c r="CX46" s="609"/>
      <c r="CY46" s="610"/>
      <c r="CZ46" s="611">
        <v>7.8</v>
      </c>
      <c r="DA46" s="612"/>
      <c r="DB46" s="612"/>
      <c r="DC46" s="613"/>
      <c r="DD46" s="614">
        <v>172129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350</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1" x14ac:dyDescent="0.2">
      <c r="B48" s="207"/>
      <c r="CD48" s="631"/>
      <c r="CE48" s="632"/>
      <c r="CF48" s="605" t="s">
        <v>351</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352</v>
      </c>
      <c r="CE49" s="590"/>
      <c r="CF49" s="590"/>
      <c r="CG49" s="590"/>
      <c r="CH49" s="590"/>
      <c r="CI49" s="590"/>
      <c r="CJ49" s="590"/>
      <c r="CK49" s="590"/>
      <c r="CL49" s="590"/>
      <c r="CM49" s="590"/>
      <c r="CN49" s="590"/>
      <c r="CO49" s="590"/>
      <c r="CP49" s="590"/>
      <c r="CQ49" s="591"/>
      <c r="CR49" s="592">
        <v>5953349</v>
      </c>
      <c r="CS49" s="593"/>
      <c r="CT49" s="593"/>
      <c r="CU49" s="593"/>
      <c r="CV49" s="593"/>
      <c r="CW49" s="593"/>
      <c r="CX49" s="593"/>
      <c r="CY49" s="594"/>
      <c r="CZ49" s="595">
        <v>100</v>
      </c>
      <c r="DA49" s="596"/>
      <c r="DB49" s="596"/>
      <c r="DC49" s="597"/>
      <c r="DD49" s="598">
        <v>4643449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Y44MguY7JdYwgPDm8wetWW++XpO98Rk2oiAgJmGRmNCj8iZM8DggG+Np/uEThDkcojMf1CDL+XKEG7u1m8n7+g==" saltValue="ESm7aCJrkrNDS4NGFjP4f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88" t="s">
        <v>353</v>
      </c>
      <c r="B2" s="1088"/>
      <c r="C2" s="1088"/>
      <c r="D2" s="1088"/>
      <c r="E2" s="1088"/>
      <c r="F2" s="1088"/>
      <c r="G2" s="1088"/>
      <c r="H2" s="1088"/>
      <c r="I2" s="1088"/>
      <c r="J2" s="1088"/>
      <c r="K2" s="1088"/>
      <c r="L2" s="1088"/>
      <c r="M2" s="1088"/>
      <c r="N2" s="1088"/>
      <c r="O2" s="1088"/>
      <c r="P2" s="1088"/>
      <c r="Q2" s="1088"/>
      <c r="R2" s="1088"/>
      <c r="S2" s="1088"/>
      <c r="T2" s="1088"/>
      <c r="U2" s="1088"/>
      <c r="V2" s="1088"/>
      <c r="W2" s="1088"/>
      <c r="X2" s="1088"/>
      <c r="Y2" s="1088"/>
      <c r="Z2" s="1088"/>
      <c r="AA2" s="1088"/>
      <c r="AB2" s="1088"/>
      <c r="AC2" s="1088"/>
      <c r="AD2" s="1088"/>
      <c r="AE2" s="1088"/>
      <c r="AF2" s="1088"/>
      <c r="AG2" s="1088"/>
      <c r="AH2" s="1088"/>
      <c r="AI2" s="1088"/>
      <c r="AJ2" s="1088"/>
      <c r="AK2" s="1088"/>
      <c r="AL2" s="1088"/>
      <c r="AM2" s="1088"/>
      <c r="AN2" s="1088"/>
      <c r="AO2" s="1088"/>
      <c r="AP2" s="1088"/>
      <c r="AQ2" s="1088"/>
      <c r="AR2" s="1088"/>
      <c r="AS2" s="1088"/>
      <c r="AT2" s="1088"/>
      <c r="AU2" s="1088"/>
      <c r="AV2" s="1088"/>
      <c r="AW2" s="1088"/>
      <c r="AX2" s="1088"/>
      <c r="AY2" s="1088"/>
      <c r="AZ2" s="1088"/>
      <c r="BA2" s="1088"/>
      <c r="BB2" s="1088"/>
      <c r="BC2" s="1088"/>
      <c r="BD2" s="1088"/>
      <c r="BE2" s="1088"/>
      <c r="BF2" s="1088"/>
      <c r="BG2" s="1088"/>
      <c r="BH2" s="1088"/>
      <c r="BI2" s="108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89" t="s">
        <v>354</v>
      </c>
      <c r="DK2" s="1090"/>
      <c r="DL2" s="1090"/>
      <c r="DM2" s="1090"/>
      <c r="DN2" s="1090"/>
      <c r="DO2" s="1091"/>
      <c r="DP2" s="210"/>
      <c r="DQ2" s="1089" t="s">
        <v>355</v>
      </c>
      <c r="DR2" s="1090"/>
      <c r="DS2" s="1090"/>
      <c r="DT2" s="1090"/>
      <c r="DU2" s="1090"/>
      <c r="DV2" s="1090"/>
      <c r="DW2" s="1090"/>
      <c r="DX2" s="1090"/>
      <c r="DY2" s="1090"/>
      <c r="DZ2" s="109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43" t="s">
        <v>356</v>
      </c>
      <c r="B4" s="1043"/>
      <c r="C4" s="1043"/>
      <c r="D4" s="1043"/>
      <c r="E4" s="1043"/>
      <c r="F4" s="1043"/>
      <c r="G4" s="1043"/>
      <c r="H4" s="1043"/>
      <c r="I4" s="1043"/>
      <c r="J4" s="1043"/>
      <c r="K4" s="1043"/>
      <c r="L4" s="1043"/>
      <c r="M4" s="1043"/>
      <c r="N4" s="1043"/>
      <c r="O4" s="1043"/>
      <c r="P4" s="1043"/>
      <c r="Q4" s="1043"/>
      <c r="R4" s="1043"/>
      <c r="S4" s="1043"/>
      <c r="T4" s="1043"/>
      <c r="U4" s="1043"/>
      <c r="V4" s="1043"/>
      <c r="W4" s="1043"/>
      <c r="X4" s="1043"/>
      <c r="Y4" s="1043"/>
      <c r="Z4" s="1043"/>
      <c r="AA4" s="1043"/>
      <c r="AB4" s="1043"/>
      <c r="AC4" s="1043"/>
      <c r="AD4" s="1043"/>
      <c r="AE4" s="1043"/>
      <c r="AF4" s="1043"/>
      <c r="AG4" s="1043"/>
      <c r="AH4" s="1043"/>
      <c r="AI4" s="1043"/>
      <c r="AJ4" s="1043"/>
      <c r="AK4" s="1043"/>
      <c r="AL4" s="1043"/>
      <c r="AM4" s="1043"/>
      <c r="AN4" s="1043"/>
      <c r="AO4" s="1043"/>
      <c r="AP4" s="1043"/>
      <c r="AQ4" s="1043"/>
      <c r="AR4" s="1043"/>
      <c r="AS4" s="1043"/>
      <c r="AT4" s="1043"/>
      <c r="AU4" s="1043"/>
      <c r="AV4" s="1043"/>
      <c r="AW4" s="1043"/>
      <c r="AX4" s="1043"/>
      <c r="AY4" s="1043"/>
      <c r="AZ4" s="214"/>
      <c r="BA4" s="214"/>
      <c r="BB4" s="214"/>
      <c r="BC4" s="214"/>
      <c r="BD4" s="214"/>
      <c r="BE4" s="215"/>
      <c r="BF4" s="215"/>
      <c r="BG4" s="215"/>
      <c r="BH4" s="215"/>
      <c r="BI4" s="215"/>
      <c r="BJ4" s="215"/>
      <c r="BK4" s="215"/>
      <c r="BL4" s="215"/>
      <c r="BM4" s="215"/>
      <c r="BN4" s="215"/>
      <c r="BO4" s="215"/>
      <c r="BP4" s="215"/>
      <c r="BQ4" s="717" t="s">
        <v>357</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2">
      <c r="A5" s="979" t="s">
        <v>358</v>
      </c>
      <c r="B5" s="980"/>
      <c r="C5" s="980"/>
      <c r="D5" s="980"/>
      <c r="E5" s="980"/>
      <c r="F5" s="980"/>
      <c r="G5" s="980"/>
      <c r="H5" s="980"/>
      <c r="I5" s="980"/>
      <c r="J5" s="980"/>
      <c r="K5" s="980"/>
      <c r="L5" s="980"/>
      <c r="M5" s="980"/>
      <c r="N5" s="980"/>
      <c r="O5" s="980"/>
      <c r="P5" s="981"/>
      <c r="Q5" s="985" t="s">
        <v>359</v>
      </c>
      <c r="R5" s="986"/>
      <c r="S5" s="986"/>
      <c r="T5" s="986"/>
      <c r="U5" s="987"/>
      <c r="V5" s="985" t="s">
        <v>360</v>
      </c>
      <c r="W5" s="986"/>
      <c r="X5" s="986"/>
      <c r="Y5" s="986"/>
      <c r="Z5" s="987"/>
      <c r="AA5" s="985" t="s">
        <v>361</v>
      </c>
      <c r="AB5" s="986"/>
      <c r="AC5" s="986"/>
      <c r="AD5" s="986"/>
      <c r="AE5" s="986"/>
      <c r="AF5" s="1092" t="s">
        <v>362</v>
      </c>
      <c r="AG5" s="986"/>
      <c r="AH5" s="986"/>
      <c r="AI5" s="986"/>
      <c r="AJ5" s="999"/>
      <c r="AK5" s="986" t="s">
        <v>363</v>
      </c>
      <c r="AL5" s="986"/>
      <c r="AM5" s="986"/>
      <c r="AN5" s="986"/>
      <c r="AO5" s="987"/>
      <c r="AP5" s="985" t="s">
        <v>364</v>
      </c>
      <c r="AQ5" s="986"/>
      <c r="AR5" s="986"/>
      <c r="AS5" s="986"/>
      <c r="AT5" s="987"/>
      <c r="AU5" s="985" t="s">
        <v>365</v>
      </c>
      <c r="AV5" s="986"/>
      <c r="AW5" s="986"/>
      <c r="AX5" s="986"/>
      <c r="AY5" s="999"/>
      <c r="AZ5" s="214"/>
      <c r="BA5" s="214"/>
      <c r="BB5" s="214"/>
      <c r="BC5" s="214"/>
      <c r="BD5" s="214"/>
      <c r="BE5" s="215"/>
      <c r="BF5" s="215"/>
      <c r="BG5" s="215"/>
      <c r="BH5" s="215"/>
      <c r="BI5" s="215"/>
      <c r="BJ5" s="215"/>
      <c r="BK5" s="215"/>
      <c r="BL5" s="215"/>
      <c r="BM5" s="215"/>
      <c r="BN5" s="215"/>
      <c r="BO5" s="215"/>
      <c r="BP5" s="215"/>
      <c r="BQ5" s="979" t="s">
        <v>366</v>
      </c>
      <c r="BR5" s="980"/>
      <c r="BS5" s="980"/>
      <c r="BT5" s="980"/>
      <c r="BU5" s="980"/>
      <c r="BV5" s="980"/>
      <c r="BW5" s="980"/>
      <c r="BX5" s="980"/>
      <c r="BY5" s="980"/>
      <c r="BZ5" s="980"/>
      <c r="CA5" s="980"/>
      <c r="CB5" s="980"/>
      <c r="CC5" s="980"/>
      <c r="CD5" s="980"/>
      <c r="CE5" s="980"/>
      <c r="CF5" s="980"/>
      <c r="CG5" s="981"/>
      <c r="CH5" s="985" t="s">
        <v>367</v>
      </c>
      <c r="CI5" s="986"/>
      <c r="CJ5" s="986"/>
      <c r="CK5" s="986"/>
      <c r="CL5" s="987"/>
      <c r="CM5" s="985" t="s">
        <v>368</v>
      </c>
      <c r="CN5" s="986"/>
      <c r="CO5" s="986"/>
      <c r="CP5" s="986"/>
      <c r="CQ5" s="987"/>
      <c r="CR5" s="985" t="s">
        <v>369</v>
      </c>
      <c r="CS5" s="986"/>
      <c r="CT5" s="986"/>
      <c r="CU5" s="986"/>
      <c r="CV5" s="987"/>
      <c r="CW5" s="985" t="s">
        <v>370</v>
      </c>
      <c r="CX5" s="986"/>
      <c r="CY5" s="986"/>
      <c r="CZ5" s="986"/>
      <c r="DA5" s="987"/>
      <c r="DB5" s="985" t="s">
        <v>371</v>
      </c>
      <c r="DC5" s="986"/>
      <c r="DD5" s="986"/>
      <c r="DE5" s="986"/>
      <c r="DF5" s="987"/>
      <c r="DG5" s="1094" t="s">
        <v>372</v>
      </c>
      <c r="DH5" s="1095"/>
      <c r="DI5" s="1095"/>
      <c r="DJ5" s="1095"/>
      <c r="DK5" s="1096"/>
      <c r="DL5" s="1094" t="s">
        <v>373</v>
      </c>
      <c r="DM5" s="1095"/>
      <c r="DN5" s="1095"/>
      <c r="DO5" s="1095"/>
      <c r="DP5" s="1096"/>
      <c r="DQ5" s="985" t="s">
        <v>374</v>
      </c>
      <c r="DR5" s="986"/>
      <c r="DS5" s="986"/>
      <c r="DT5" s="986"/>
      <c r="DU5" s="987"/>
      <c r="DV5" s="985" t="s">
        <v>365</v>
      </c>
      <c r="DW5" s="986"/>
      <c r="DX5" s="986"/>
      <c r="DY5" s="986"/>
      <c r="DZ5" s="999"/>
      <c r="EA5" s="217"/>
    </row>
    <row r="6" spans="1:131" s="218" customFormat="1" ht="26.25" customHeight="1" thickBot="1" x14ac:dyDescent="0.25">
      <c r="A6" s="982"/>
      <c r="B6" s="983"/>
      <c r="C6" s="983"/>
      <c r="D6" s="983"/>
      <c r="E6" s="983"/>
      <c r="F6" s="983"/>
      <c r="G6" s="983"/>
      <c r="H6" s="983"/>
      <c r="I6" s="983"/>
      <c r="J6" s="983"/>
      <c r="K6" s="983"/>
      <c r="L6" s="983"/>
      <c r="M6" s="983"/>
      <c r="N6" s="983"/>
      <c r="O6" s="983"/>
      <c r="P6" s="984"/>
      <c r="Q6" s="988"/>
      <c r="R6" s="989"/>
      <c r="S6" s="989"/>
      <c r="T6" s="989"/>
      <c r="U6" s="990"/>
      <c r="V6" s="988"/>
      <c r="W6" s="989"/>
      <c r="X6" s="989"/>
      <c r="Y6" s="989"/>
      <c r="Z6" s="990"/>
      <c r="AA6" s="988"/>
      <c r="AB6" s="989"/>
      <c r="AC6" s="989"/>
      <c r="AD6" s="989"/>
      <c r="AE6" s="989"/>
      <c r="AF6" s="1093"/>
      <c r="AG6" s="989"/>
      <c r="AH6" s="989"/>
      <c r="AI6" s="989"/>
      <c r="AJ6" s="1000"/>
      <c r="AK6" s="989"/>
      <c r="AL6" s="989"/>
      <c r="AM6" s="989"/>
      <c r="AN6" s="989"/>
      <c r="AO6" s="990"/>
      <c r="AP6" s="988"/>
      <c r="AQ6" s="989"/>
      <c r="AR6" s="989"/>
      <c r="AS6" s="989"/>
      <c r="AT6" s="990"/>
      <c r="AU6" s="988"/>
      <c r="AV6" s="989"/>
      <c r="AW6" s="989"/>
      <c r="AX6" s="989"/>
      <c r="AY6" s="1000"/>
      <c r="AZ6" s="214"/>
      <c r="BA6" s="214"/>
      <c r="BB6" s="214"/>
      <c r="BC6" s="214"/>
      <c r="BD6" s="214"/>
      <c r="BE6" s="215"/>
      <c r="BF6" s="215"/>
      <c r="BG6" s="215"/>
      <c r="BH6" s="215"/>
      <c r="BI6" s="215"/>
      <c r="BJ6" s="215"/>
      <c r="BK6" s="215"/>
      <c r="BL6" s="215"/>
      <c r="BM6" s="215"/>
      <c r="BN6" s="215"/>
      <c r="BO6" s="215"/>
      <c r="BP6" s="215"/>
      <c r="BQ6" s="982"/>
      <c r="BR6" s="983"/>
      <c r="BS6" s="983"/>
      <c r="BT6" s="983"/>
      <c r="BU6" s="983"/>
      <c r="BV6" s="983"/>
      <c r="BW6" s="983"/>
      <c r="BX6" s="983"/>
      <c r="BY6" s="983"/>
      <c r="BZ6" s="983"/>
      <c r="CA6" s="983"/>
      <c r="CB6" s="983"/>
      <c r="CC6" s="983"/>
      <c r="CD6" s="983"/>
      <c r="CE6" s="983"/>
      <c r="CF6" s="983"/>
      <c r="CG6" s="984"/>
      <c r="CH6" s="988"/>
      <c r="CI6" s="989"/>
      <c r="CJ6" s="989"/>
      <c r="CK6" s="989"/>
      <c r="CL6" s="990"/>
      <c r="CM6" s="988"/>
      <c r="CN6" s="989"/>
      <c r="CO6" s="989"/>
      <c r="CP6" s="989"/>
      <c r="CQ6" s="990"/>
      <c r="CR6" s="988"/>
      <c r="CS6" s="989"/>
      <c r="CT6" s="989"/>
      <c r="CU6" s="989"/>
      <c r="CV6" s="990"/>
      <c r="CW6" s="988"/>
      <c r="CX6" s="989"/>
      <c r="CY6" s="989"/>
      <c r="CZ6" s="989"/>
      <c r="DA6" s="990"/>
      <c r="DB6" s="988"/>
      <c r="DC6" s="989"/>
      <c r="DD6" s="989"/>
      <c r="DE6" s="989"/>
      <c r="DF6" s="990"/>
      <c r="DG6" s="1097"/>
      <c r="DH6" s="1098"/>
      <c r="DI6" s="1098"/>
      <c r="DJ6" s="1098"/>
      <c r="DK6" s="1099"/>
      <c r="DL6" s="1097"/>
      <c r="DM6" s="1098"/>
      <c r="DN6" s="1098"/>
      <c r="DO6" s="1098"/>
      <c r="DP6" s="1099"/>
      <c r="DQ6" s="988"/>
      <c r="DR6" s="989"/>
      <c r="DS6" s="989"/>
      <c r="DT6" s="989"/>
      <c r="DU6" s="990"/>
      <c r="DV6" s="988"/>
      <c r="DW6" s="989"/>
      <c r="DX6" s="989"/>
      <c r="DY6" s="989"/>
      <c r="DZ6" s="1000"/>
      <c r="EA6" s="217"/>
    </row>
    <row r="7" spans="1:131" s="218" customFormat="1" ht="26.25" customHeight="1" thickTop="1" x14ac:dyDescent="0.2">
      <c r="A7" s="219">
        <v>1</v>
      </c>
      <c r="B7" s="1028" t="s">
        <v>375</v>
      </c>
      <c r="C7" s="1029"/>
      <c r="D7" s="1029"/>
      <c r="E7" s="1029"/>
      <c r="F7" s="1029"/>
      <c r="G7" s="1029"/>
      <c r="H7" s="1029"/>
      <c r="I7" s="1029"/>
      <c r="J7" s="1029"/>
      <c r="K7" s="1029"/>
      <c r="L7" s="1029"/>
      <c r="M7" s="1029"/>
      <c r="N7" s="1029"/>
      <c r="O7" s="1029"/>
      <c r="P7" s="1030"/>
      <c r="Q7" s="1074">
        <v>6563</v>
      </c>
      <c r="R7" s="1075"/>
      <c r="S7" s="1075"/>
      <c r="T7" s="1075"/>
      <c r="U7" s="1075"/>
      <c r="V7" s="1075">
        <v>5953</v>
      </c>
      <c r="W7" s="1075"/>
      <c r="X7" s="1075"/>
      <c r="Y7" s="1075"/>
      <c r="Z7" s="1075"/>
      <c r="AA7" s="1075">
        <v>610</v>
      </c>
      <c r="AB7" s="1075"/>
      <c r="AC7" s="1075"/>
      <c r="AD7" s="1075"/>
      <c r="AE7" s="1076"/>
      <c r="AF7" s="1077">
        <v>539</v>
      </c>
      <c r="AG7" s="1078"/>
      <c r="AH7" s="1078"/>
      <c r="AI7" s="1078"/>
      <c r="AJ7" s="1079"/>
      <c r="AK7" s="1080">
        <v>319</v>
      </c>
      <c r="AL7" s="1081"/>
      <c r="AM7" s="1081"/>
      <c r="AN7" s="1081"/>
      <c r="AO7" s="1081"/>
      <c r="AP7" s="1081">
        <v>111</v>
      </c>
      <c r="AQ7" s="1081"/>
      <c r="AR7" s="1081"/>
      <c r="AS7" s="1081"/>
      <c r="AT7" s="1081"/>
      <c r="AU7" s="1082"/>
      <c r="AV7" s="1082"/>
      <c r="AW7" s="1082"/>
      <c r="AX7" s="1082"/>
      <c r="AY7" s="1083"/>
      <c r="AZ7" s="214"/>
      <c r="BA7" s="214"/>
      <c r="BB7" s="214"/>
      <c r="BC7" s="214"/>
      <c r="BD7" s="214"/>
      <c r="BE7" s="215"/>
      <c r="BF7" s="215"/>
      <c r="BG7" s="215"/>
      <c r="BH7" s="215"/>
      <c r="BI7" s="215"/>
      <c r="BJ7" s="215"/>
      <c r="BK7" s="215"/>
      <c r="BL7" s="215"/>
      <c r="BM7" s="215"/>
      <c r="BN7" s="215"/>
      <c r="BO7" s="215"/>
      <c r="BP7" s="215"/>
      <c r="BQ7" s="219">
        <v>1</v>
      </c>
      <c r="BR7" s="220"/>
      <c r="BS7" s="1071"/>
      <c r="BT7" s="1072"/>
      <c r="BU7" s="1072"/>
      <c r="BV7" s="1072"/>
      <c r="BW7" s="1072"/>
      <c r="BX7" s="1072"/>
      <c r="BY7" s="1072"/>
      <c r="BZ7" s="1072"/>
      <c r="CA7" s="1072"/>
      <c r="CB7" s="1072"/>
      <c r="CC7" s="1072"/>
      <c r="CD7" s="1072"/>
      <c r="CE7" s="1072"/>
      <c r="CF7" s="1072"/>
      <c r="CG7" s="1084"/>
      <c r="CH7" s="1068"/>
      <c r="CI7" s="1069"/>
      <c r="CJ7" s="1069"/>
      <c r="CK7" s="1069"/>
      <c r="CL7" s="1070"/>
      <c r="CM7" s="1068"/>
      <c r="CN7" s="1069"/>
      <c r="CO7" s="1069"/>
      <c r="CP7" s="1069"/>
      <c r="CQ7" s="1070"/>
      <c r="CR7" s="1068"/>
      <c r="CS7" s="1069"/>
      <c r="CT7" s="1069"/>
      <c r="CU7" s="1069"/>
      <c r="CV7" s="1070"/>
      <c r="CW7" s="1068"/>
      <c r="CX7" s="1069"/>
      <c r="CY7" s="1069"/>
      <c r="CZ7" s="1069"/>
      <c r="DA7" s="1070"/>
      <c r="DB7" s="1068"/>
      <c r="DC7" s="1069"/>
      <c r="DD7" s="1069"/>
      <c r="DE7" s="1069"/>
      <c r="DF7" s="1070"/>
      <c r="DG7" s="1068"/>
      <c r="DH7" s="1069"/>
      <c r="DI7" s="1069"/>
      <c r="DJ7" s="1069"/>
      <c r="DK7" s="1070"/>
      <c r="DL7" s="1068"/>
      <c r="DM7" s="1069"/>
      <c r="DN7" s="1069"/>
      <c r="DO7" s="1069"/>
      <c r="DP7" s="1070"/>
      <c r="DQ7" s="1068"/>
      <c r="DR7" s="1069"/>
      <c r="DS7" s="1069"/>
      <c r="DT7" s="1069"/>
      <c r="DU7" s="1070"/>
      <c r="DV7" s="1071"/>
      <c r="DW7" s="1072"/>
      <c r="DX7" s="1072"/>
      <c r="DY7" s="1072"/>
      <c r="DZ7" s="1073"/>
      <c r="EA7" s="217"/>
    </row>
    <row r="8" spans="1:131" s="218" customFormat="1" ht="26.25" customHeight="1" x14ac:dyDescent="0.2">
      <c r="A8" s="221">
        <v>2</v>
      </c>
      <c r="B8" s="1014" t="s">
        <v>376</v>
      </c>
      <c r="C8" s="1015"/>
      <c r="D8" s="1015"/>
      <c r="E8" s="1015"/>
      <c r="F8" s="1015"/>
      <c r="G8" s="1015"/>
      <c r="H8" s="1015"/>
      <c r="I8" s="1015"/>
      <c r="J8" s="1015"/>
      <c r="K8" s="1015"/>
      <c r="L8" s="1015"/>
      <c r="M8" s="1015"/>
      <c r="N8" s="1015"/>
      <c r="O8" s="1015"/>
      <c r="P8" s="1016"/>
      <c r="Q8" s="1022">
        <v>194</v>
      </c>
      <c r="R8" s="1023"/>
      <c r="S8" s="1023"/>
      <c r="T8" s="1023"/>
      <c r="U8" s="1023"/>
      <c r="V8" s="1023">
        <v>194</v>
      </c>
      <c r="W8" s="1023"/>
      <c r="X8" s="1023"/>
      <c r="Y8" s="1023"/>
      <c r="Z8" s="1023"/>
      <c r="AA8" s="1023" t="s">
        <v>543</v>
      </c>
      <c r="AB8" s="1023"/>
      <c r="AC8" s="1023"/>
      <c r="AD8" s="1023"/>
      <c r="AE8" s="1024"/>
      <c r="AF8" s="1019" t="s">
        <v>122</v>
      </c>
      <c r="AG8" s="1020"/>
      <c r="AH8" s="1020"/>
      <c r="AI8" s="1020"/>
      <c r="AJ8" s="1021"/>
      <c r="AK8" s="1066">
        <v>194</v>
      </c>
      <c r="AL8" s="1067"/>
      <c r="AM8" s="1067"/>
      <c r="AN8" s="1067"/>
      <c r="AO8" s="1067"/>
      <c r="AP8" s="1067" t="s">
        <v>543</v>
      </c>
      <c r="AQ8" s="1067"/>
      <c r="AR8" s="1067"/>
      <c r="AS8" s="1067"/>
      <c r="AT8" s="1067"/>
      <c r="AU8" s="1057"/>
      <c r="AV8" s="1057"/>
      <c r="AW8" s="1057"/>
      <c r="AX8" s="1057"/>
      <c r="AY8" s="1058"/>
      <c r="AZ8" s="214"/>
      <c r="BA8" s="214"/>
      <c r="BB8" s="214"/>
      <c r="BC8" s="214"/>
      <c r="BD8" s="214"/>
      <c r="BE8" s="215"/>
      <c r="BF8" s="215"/>
      <c r="BG8" s="215"/>
      <c r="BH8" s="215"/>
      <c r="BI8" s="215"/>
      <c r="BJ8" s="215"/>
      <c r="BK8" s="215"/>
      <c r="BL8" s="215"/>
      <c r="BM8" s="215"/>
      <c r="BN8" s="215"/>
      <c r="BO8" s="215"/>
      <c r="BP8" s="215"/>
      <c r="BQ8" s="221">
        <v>2</v>
      </c>
      <c r="BR8" s="222"/>
      <c r="BS8" s="976"/>
      <c r="BT8" s="977"/>
      <c r="BU8" s="977"/>
      <c r="BV8" s="977"/>
      <c r="BW8" s="977"/>
      <c r="BX8" s="977"/>
      <c r="BY8" s="977"/>
      <c r="BZ8" s="977"/>
      <c r="CA8" s="977"/>
      <c r="CB8" s="977"/>
      <c r="CC8" s="977"/>
      <c r="CD8" s="977"/>
      <c r="CE8" s="977"/>
      <c r="CF8" s="977"/>
      <c r="CG8" s="998"/>
      <c r="CH8" s="973"/>
      <c r="CI8" s="974"/>
      <c r="CJ8" s="974"/>
      <c r="CK8" s="974"/>
      <c r="CL8" s="975"/>
      <c r="CM8" s="973"/>
      <c r="CN8" s="974"/>
      <c r="CO8" s="974"/>
      <c r="CP8" s="974"/>
      <c r="CQ8" s="975"/>
      <c r="CR8" s="973"/>
      <c r="CS8" s="974"/>
      <c r="CT8" s="974"/>
      <c r="CU8" s="974"/>
      <c r="CV8" s="975"/>
      <c r="CW8" s="973"/>
      <c r="CX8" s="974"/>
      <c r="CY8" s="974"/>
      <c r="CZ8" s="974"/>
      <c r="DA8" s="975"/>
      <c r="DB8" s="973"/>
      <c r="DC8" s="974"/>
      <c r="DD8" s="974"/>
      <c r="DE8" s="974"/>
      <c r="DF8" s="975"/>
      <c r="DG8" s="973"/>
      <c r="DH8" s="974"/>
      <c r="DI8" s="974"/>
      <c r="DJ8" s="974"/>
      <c r="DK8" s="975"/>
      <c r="DL8" s="973"/>
      <c r="DM8" s="974"/>
      <c r="DN8" s="974"/>
      <c r="DO8" s="974"/>
      <c r="DP8" s="975"/>
      <c r="DQ8" s="973"/>
      <c r="DR8" s="974"/>
      <c r="DS8" s="974"/>
      <c r="DT8" s="974"/>
      <c r="DU8" s="975"/>
      <c r="DV8" s="976"/>
      <c r="DW8" s="977"/>
      <c r="DX8" s="977"/>
      <c r="DY8" s="977"/>
      <c r="DZ8" s="978"/>
      <c r="EA8" s="217"/>
    </row>
    <row r="9" spans="1:131" s="218" customFormat="1" ht="26.25" customHeight="1" x14ac:dyDescent="0.2">
      <c r="A9" s="221">
        <v>3</v>
      </c>
      <c r="B9" s="1014"/>
      <c r="C9" s="1015"/>
      <c r="D9" s="1015"/>
      <c r="E9" s="1015"/>
      <c r="F9" s="1015"/>
      <c r="G9" s="1015"/>
      <c r="H9" s="1015"/>
      <c r="I9" s="1015"/>
      <c r="J9" s="1015"/>
      <c r="K9" s="1015"/>
      <c r="L9" s="1015"/>
      <c r="M9" s="1015"/>
      <c r="N9" s="1015"/>
      <c r="O9" s="1015"/>
      <c r="P9" s="1016"/>
      <c r="Q9" s="1022"/>
      <c r="R9" s="1023"/>
      <c r="S9" s="1023"/>
      <c r="T9" s="1023"/>
      <c r="U9" s="1023"/>
      <c r="V9" s="1023"/>
      <c r="W9" s="1023"/>
      <c r="X9" s="1023"/>
      <c r="Y9" s="1023"/>
      <c r="Z9" s="1023"/>
      <c r="AA9" s="1023"/>
      <c r="AB9" s="1023"/>
      <c r="AC9" s="1023"/>
      <c r="AD9" s="1023"/>
      <c r="AE9" s="1024"/>
      <c r="AF9" s="1019"/>
      <c r="AG9" s="1020"/>
      <c r="AH9" s="1020"/>
      <c r="AI9" s="1020"/>
      <c r="AJ9" s="1021"/>
      <c r="AK9" s="1066"/>
      <c r="AL9" s="1067"/>
      <c r="AM9" s="1067"/>
      <c r="AN9" s="1067"/>
      <c r="AO9" s="1067"/>
      <c r="AP9" s="1067"/>
      <c r="AQ9" s="1067"/>
      <c r="AR9" s="1067"/>
      <c r="AS9" s="1067"/>
      <c r="AT9" s="1067"/>
      <c r="AU9" s="1057"/>
      <c r="AV9" s="1057"/>
      <c r="AW9" s="1057"/>
      <c r="AX9" s="1057"/>
      <c r="AY9" s="1058"/>
      <c r="AZ9" s="214"/>
      <c r="BA9" s="214"/>
      <c r="BB9" s="214"/>
      <c r="BC9" s="214"/>
      <c r="BD9" s="214"/>
      <c r="BE9" s="215"/>
      <c r="BF9" s="215"/>
      <c r="BG9" s="215"/>
      <c r="BH9" s="215"/>
      <c r="BI9" s="215"/>
      <c r="BJ9" s="215"/>
      <c r="BK9" s="215"/>
      <c r="BL9" s="215"/>
      <c r="BM9" s="215"/>
      <c r="BN9" s="215"/>
      <c r="BO9" s="215"/>
      <c r="BP9" s="215"/>
      <c r="BQ9" s="221">
        <v>3</v>
      </c>
      <c r="BR9" s="222"/>
      <c r="BS9" s="976"/>
      <c r="BT9" s="977"/>
      <c r="BU9" s="977"/>
      <c r="BV9" s="977"/>
      <c r="BW9" s="977"/>
      <c r="BX9" s="977"/>
      <c r="BY9" s="977"/>
      <c r="BZ9" s="977"/>
      <c r="CA9" s="977"/>
      <c r="CB9" s="977"/>
      <c r="CC9" s="977"/>
      <c r="CD9" s="977"/>
      <c r="CE9" s="977"/>
      <c r="CF9" s="977"/>
      <c r="CG9" s="998"/>
      <c r="CH9" s="973"/>
      <c r="CI9" s="974"/>
      <c r="CJ9" s="974"/>
      <c r="CK9" s="974"/>
      <c r="CL9" s="975"/>
      <c r="CM9" s="973"/>
      <c r="CN9" s="974"/>
      <c r="CO9" s="974"/>
      <c r="CP9" s="974"/>
      <c r="CQ9" s="975"/>
      <c r="CR9" s="973"/>
      <c r="CS9" s="974"/>
      <c r="CT9" s="974"/>
      <c r="CU9" s="974"/>
      <c r="CV9" s="975"/>
      <c r="CW9" s="973"/>
      <c r="CX9" s="974"/>
      <c r="CY9" s="974"/>
      <c r="CZ9" s="974"/>
      <c r="DA9" s="975"/>
      <c r="DB9" s="973"/>
      <c r="DC9" s="974"/>
      <c r="DD9" s="974"/>
      <c r="DE9" s="974"/>
      <c r="DF9" s="975"/>
      <c r="DG9" s="973"/>
      <c r="DH9" s="974"/>
      <c r="DI9" s="974"/>
      <c r="DJ9" s="974"/>
      <c r="DK9" s="975"/>
      <c r="DL9" s="973"/>
      <c r="DM9" s="974"/>
      <c r="DN9" s="974"/>
      <c r="DO9" s="974"/>
      <c r="DP9" s="975"/>
      <c r="DQ9" s="973"/>
      <c r="DR9" s="974"/>
      <c r="DS9" s="974"/>
      <c r="DT9" s="974"/>
      <c r="DU9" s="975"/>
      <c r="DV9" s="976"/>
      <c r="DW9" s="977"/>
      <c r="DX9" s="977"/>
      <c r="DY9" s="977"/>
      <c r="DZ9" s="978"/>
      <c r="EA9" s="217"/>
    </row>
    <row r="10" spans="1:131" s="218" customFormat="1" ht="26.25" customHeight="1" x14ac:dyDescent="0.2">
      <c r="A10" s="221">
        <v>4</v>
      </c>
      <c r="B10" s="1014"/>
      <c r="C10" s="1015"/>
      <c r="D10" s="1015"/>
      <c r="E10" s="1015"/>
      <c r="F10" s="1015"/>
      <c r="G10" s="1015"/>
      <c r="H10" s="1015"/>
      <c r="I10" s="1015"/>
      <c r="J10" s="1015"/>
      <c r="K10" s="1015"/>
      <c r="L10" s="1015"/>
      <c r="M10" s="1015"/>
      <c r="N10" s="1015"/>
      <c r="O10" s="1015"/>
      <c r="P10" s="1016"/>
      <c r="Q10" s="1022"/>
      <c r="R10" s="1023"/>
      <c r="S10" s="1023"/>
      <c r="T10" s="1023"/>
      <c r="U10" s="1023"/>
      <c r="V10" s="1023"/>
      <c r="W10" s="1023"/>
      <c r="X10" s="1023"/>
      <c r="Y10" s="1023"/>
      <c r="Z10" s="1023"/>
      <c r="AA10" s="1023"/>
      <c r="AB10" s="1023"/>
      <c r="AC10" s="1023"/>
      <c r="AD10" s="1023"/>
      <c r="AE10" s="1024"/>
      <c r="AF10" s="1019"/>
      <c r="AG10" s="1020"/>
      <c r="AH10" s="1020"/>
      <c r="AI10" s="1020"/>
      <c r="AJ10" s="1021"/>
      <c r="AK10" s="1066"/>
      <c r="AL10" s="1067"/>
      <c r="AM10" s="1067"/>
      <c r="AN10" s="1067"/>
      <c r="AO10" s="1067"/>
      <c r="AP10" s="1067"/>
      <c r="AQ10" s="1067"/>
      <c r="AR10" s="1067"/>
      <c r="AS10" s="1067"/>
      <c r="AT10" s="1067"/>
      <c r="AU10" s="1057"/>
      <c r="AV10" s="1057"/>
      <c r="AW10" s="1057"/>
      <c r="AX10" s="1057"/>
      <c r="AY10" s="1058"/>
      <c r="AZ10" s="214"/>
      <c r="BA10" s="214"/>
      <c r="BB10" s="214"/>
      <c r="BC10" s="214"/>
      <c r="BD10" s="214"/>
      <c r="BE10" s="215"/>
      <c r="BF10" s="215"/>
      <c r="BG10" s="215"/>
      <c r="BH10" s="215"/>
      <c r="BI10" s="215"/>
      <c r="BJ10" s="215"/>
      <c r="BK10" s="215"/>
      <c r="BL10" s="215"/>
      <c r="BM10" s="215"/>
      <c r="BN10" s="215"/>
      <c r="BO10" s="215"/>
      <c r="BP10" s="215"/>
      <c r="BQ10" s="221">
        <v>4</v>
      </c>
      <c r="BR10" s="222"/>
      <c r="BS10" s="976"/>
      <c r="BT10" s="977"/>
      <c r="BU10" s="977"/>
      <c r="BV10" s="977"/>
      <c r="BW10" s="977"/>
      <c r="BX10" s="977"/>
      <c r="BY10" s="977"/>
      <c r="BZ10" s="977"/>
      <c r="CA10" s="977"/>
      <c r="CB10" s="977"/>
      <c r="CC10" s="977"/>
      <c r="CD10" s="977"/>
      <c r="CE10" s="977"/>
      <c r="CF10" s="977"/>
      <c r="CG10" s="998"/>
      <c r="CH10" s="973"/>
      <c r="CI10" s="974"/>
      <c r="CJ10" s="974"/>
      <c r="CK10" s="974"/>
      <c r="CL10" s="975"/>
      <c r="CM10" s="973"/>
      <c r="CN10" s="974"/>
      <c r="CO10" s="974"/>
      <c r="CP10" s="974"/>
      <c r="CQ10" s="975"/>
      <c r="CR10" s="973"/>
      <c r="CS10" s="974"/>
      <c r="CT10" s="974"/>
      <c r="CU10" s="974"/>
      <c r="CV10" s="975"/>
      <c r="CW10" s="973"/>
      <c r="CX10" s="974"/>
      <c r="CY10" s="974"/>
      <c r="CZ10" s="974"/>
      <c r="DA10" s="975"/>
      <c r="DB10" s="973"/>
      <c r="DC10" s="974"/>
      <c r="DD10" s="974"/>
      <c r="DE10" s="974"/>
      <c r="DF10" s="975"/>
      <c r="DG10" s="973"/>
      <c r="DH10" s="974"/>
      <c r="DI10" s="974"/>
      <c r="DJ10" s="974"/>
      <c r="DK10" s="975"/>
      <c r="DL10" s="973"/>
      <c r="DM10" s="974"/>
      <c r="DN10" s="974"/>
      <c r="DO10" s="974"/>
      <c r="DP10" s="975"/>
      <c r="DQ10" s="973"/>
      <c r="DR10" s="974"/>
      <c r="DS10" s="974"/>
      <c r="DT10" s="974"/>
      <c r="DU10" s="975"/>
      <c r="DV10" s="976"/>
      <c r="DW10" s="977"/>
      <c r="DX10" s="977"/>
      <c r="DY10" s="977"/>
      <c r="DZ10" s="978"/>
      <c r="EA10" s="217"/>
    </row>
    <row r="11" spans="1:131" s="218" customFormat="1" ht="26.25" customHeight="1" x14ac:dyDescent="0.2">
      <c r="A11" s="221">
        <v>5</v>
      </c>
      <c r="B11" s="1014"/>
      <c r="C11" s="1015"/>
      <c r="D11" s="1015"/>
      <c r="E11" s="1015"/>
      <c r="F11" s="1015"/>
      <c r="G11" s="1015"/>
      <c r="H11" s="1015"/>
      <c r="I11" s="1015"/>
      <c r="J11" s="1015"/>
      <c r="K11" s="1015"/>
      <c r="L11" s="1015"/>
      <c r="M11" s="1015"/>
      <c r="N11" s="1015"/>
      <c r="O11" s="1015"/>
      <c r="P11" s="1016"/>
      <c r="Q11" s="1022"/>
      <c r="R11" s="1023"/>
      <c r="S11" s="1023"/>
      <c r="T11" s="1023"/>
      <c r="U11" s="1023"/>
      <c r="V11" s="1023"/>
      <c r="W11" s="1023"/>
      <c r="X11" s="1023"/>
      <c r="Y11" s="1023"/>
      <c r="Z11" s="1023"/>
      <c r="AA11" s="1023"/>
      <c r="AB11" s="1023"/>
      <c r="AC11" s="1023"/>
      <c r="AD11" s="1023"/>
      <c r="AE11" s="1024"/>
      <c r="AF11" s="1019"/>
      <c r="AG11" s="1020"/>
      <c r="AH11" s="1020"/>
      <c r="AI11" s="1020"/>
      <c r="AJ11" s="1021"/>
      <c r="AK11" s="1066"/>
      <c r="AL11" s="1067"/>
      <c r="AM11" s="1067"/>
      <c r="AN11" s="1067"/>
      <c r="AO11" s="1067"/>
      <c r="AP11" s="1067"/>
      <c r="AQ11" s="1067"/>
      <c r="AR11" s="1067"/>
      <c r="AS11" s="1067"/>
      <c r="AT11" s="1067"/>
      <c r="AU11" s="1057"/>
      <c r="AV11" s="1057"/>
      <c r="AW11" s="1057"/>
      <c r="AX11" s="1057"/>
      <c r="AY11" s="1058"/>
      <c r="AZ11" s="214"/>
      <c r="BA11" s="214"/>
      <c r="BB11" s="214"/>
      <c r="BC11" s="214"/>
      <c r="BD11" s="214"/>
      <c r="BE11" s="215"/>
      <c r="BF11" s="215"/>
      <c r="BG11" s="215"/>
      <c r="BH11" s="215"/>
      <c r="BI11" s="215"/>
      <c r="BJ11" s="215"/>
      <c r="BK11" s="215"/>
      <c r="BL11" s="215"/>
      <c r="BM11" s="215"/>
      <c r="BN11" s="215"/>
      <c r="BO11" s="215"/>
      <c r="BP11" s="215"/>
      <c r="BQ11" s="221">
        <v>5</v>
      </c>
      <c r="BR11" s="222"/>
      <c r="BS11" s="976"/>
      <c r="BT11" s="977"/>
      <c r="BU11" s="977"/>
      <c r="BV11" s="977"/>
      <c r="BW11" s="977"/>
      <c r="BX11" s="977"/>
      <c r="BY11" s="977"/>
      <c r="BZ11" s="977"/>
      <c r="CA11" s="977"/>
      <c r="CB11" s="977"/>
      <c r="CC11" s="977"/>
      <c r="CD11" s="977"/>
      <c r="CE11" s="977"/>
      <c r="CF11" s="977"/>
      <c r="CG11" s="998"/>
      <c r="CH11" s="973"/>
      <c r="CI11" s="974"/>
      <c r="CJ11" s="974"/>
      <c r="CK11" s="974"/>
      <c r="CL11" s="975"/>
      <c r="CM11" s="973"/>
      <c r="CN11" s="974"/>
      <c r="CO11" s="974"/>
      <c r="CP11" s="974"/>
      <c r="CQ11" s="975"/>
      <c r="CR11" s="973"/>
      <c r="CS11" s="974"/>
      <c r="CT11" s="974"/>
      <c r="CU11" s="974"/>
      <c r="CV11" s="975"/>
      <c r="CW11" s="973"/>
      <c r="CX11" s="974"/>
      <c r="CY11" s="974"/>
      <c r="CZ11" s="974"/>
      <c r="DA11" s="975"/>
      <c r="DB11" s="973"/>
      <c r="DC11" s="974"/>
      <c r="DD11" s="974"/>
      <c r="DE11" s="974"/>
      <c r="DF11" s="975"/>
      <c r="DG11" s="973"/>
      <c r="DH11" s="974"/>
      <c r="DI11" s="974"/>
      <c r="DJ11" s="974"/>
      <c r="DK11" s="975"/>
      <c r="DL11" s="973"/>
      <c r="DM11" s="974"/>
      <c r="DN11" s="974"/>
      <c r="DO11" s="974"/>
      <c r="DP11" s="975"/>
      <c r="DQ11" s="973"/>
      <c r="DR11" s="974"/>
      <c r="DS11" s="974"/>
      <c r="DT11" s="974"/>
      <c r="DU11" s="975"/>
      <c r="DV11" s="976"/>
      <c r="DW11" s="977"/>
      <c r="DX11" s="977"/>
      <c r="DY11" s="977"/>
      <c r="DZ11" s="978"/>
      <c r="EA11" s="217"/>
    </row>
    <row r="12" spans="1:131" s="218" customFormat="1" ht="26.25" customHeight="1" x14ac:dyDescent="0.2">
      <c r="A12" s="221">
        <v>6</v>
      </c>
      <c r="B12" s="1014"/>
      <c r="C12" s="1015"/>
      <c r="D12" s="1015"/>
      <c r="E12" s="1015"/>
      <c r="F12" s="1015"/>
      <c r="G12" s="1015"/>
      <c r="H12" s="1015"/>
      <c r="I12" s="1015"/>
      <c r="J12" s="1015"/>
      <c r="K12" s="1015"/>
      <c r="L12" s="1015"/>
      <c r="M12" s="1015"/>
      <c r="N12" s="1015"/>
      <c r="O12" s="1015"/>
      <c r="P12" s="1016"/>
      <c r="Q12" s="1022"/>
      <c r="R12" s="1023"/>
      <c r="S12" s="1023"/>
      <c r="T12" s="1023"/>
      <c r="U12" s="1023"/>
      <c r="V12" s="1023"/>
      <c r="W12" s="1023"/>
      <c r="X12" s="1023"/>
      <c r="Y12" s="1023"/>
      <c r="Z12" s="1023"/>
      <c r="AA12" s="1023"/>
      <c r="AB12" s="1023"/>
      <c r="AC12" s="1023"/>
      <c r="AD12" s="1023"/>
      <c r="AE12" s="1024"/>
      <c r="AF12" s="1019"/>
      <c r="AG12" s="1020"/>
      <c r="AH12" s="1020"/>
      <c r="AI12" s="1020"/>
      <c r="AJ12" s="1021"/>
      <c r="AK12" s="1066"/>
      <c r="AL12" s="1067"/>
      <c r="AM12" s="1067"/>
      <c r="AN12" s="1067"/>
      <c r="AO12" s="1067"/>
      <c r="AP12" s="1067"/>
      <c r="AQ12" s="1067"/>
      <c r="AR12" s="1067"/>
      <c r="AS12" s="1067"/>
      <c r="AT12" s="1067"/>
      <c r="AU12" s="1057"/>
      <c r="AV12" s="1057"/>
      <c r="AW12" s="1057"/>
      <c r="AX12" s="1057"/>
      <c r="AY12" s="1058"/>
      <c r="AZ12" s="214"/>
      <c r="BA12" s="214"/>
      <c r="BB12" s="214"/>
      <c r="BC12" s="214"/>
      <c r="BD12" s="214"/>
      <c r="BE12" s="215"/>
      <c r="BF12" s="215"/>
      <c r="BG12" s="215"/>
      <c r="BH12" s="215"/>
      <c r="BI12" s="215"/>
      <c r="BJ12" s="215"/>
      <c r="BK12" s="215"/>
      <c r="BL12" s="215"/>
      <c r="BM12" s="215"/>
      <c r="BN12" s="215"/>
      <c r="BO12" s="215"/>
      <c r="BP12" s="215"/>
      <c r="BQ12" s="221">
        <v>6</v>
      </c>
      <c r="BR12" s="222"/>
      <c r="BS12" s="976"/>
      <c r="BT12" s="977"/>
      <c r="BU12" s="977"/>
      <c r="BV12" s="977"/>
      <c r="BW12" s="977"/>
      <c r="BX12" s="977"/>
      <c r="BY12" s="977"/>
      <c r="BZ12" s="977"/>
      <c r="CA12" s="977"/>
      <c r="CB12" s="977"/>
      <c r="CC12" s="977"/>
      <c r="CD12" s="977"/>
      <c r="CE12" s="977"/>
      <c r="CF12" s="977"/>
      <c r="CG12" s="998"/>
      <c r="CH12" s="973"/>
      <c r="CI12" s="974"/>
      <c r="CJ12" s="974"/>
      <c r="CK12" s="974"/>
      <c r="CL12" s="975"/>
      <c r="CM12" s="973"/>
      <c r="CN12" s="974"/>
      <c r="CO12" s="974"/>
      <c r="CP12" s="974"/>
      <c r="CQ12" s="975"/>
      <c r="CR12" s="973"/>
      <c r="CS12" s="974"/>
      <c r="CT12" s="974"/>
      <c r="CU12" s="974"/>
      <c r="CV12" s="975"/>
      <c r="CW12" s="973"/>
      <c r="CX12" s="974"/>
      <c r="CY12" s="974"/>
      <c r="CZ12" s="974"/>
      <c r="DA12" s="975"/>
      <c r="DB12" s="973"/>
      <c r="DC12" s="974"/>
      <c r="DD12" s="974"/>
      <c r="DE12" s="974"/>
      <c r="DF12" s="975"/>
      <c r="DG12" s="973"/>
      <c r="DH12" s="974"/>
      <c r="DI12" s="974"/>
      <c r="DJ12" s="974"/>
      <c r="DK12" s="975"/>
      <c r="DL12" s="973"/>
      <c r="DM12" s="974"/>
      <c r="DN12" s="974"/>
      <c r="DO12" s="974"/>
      <c r="DP12" s="975"/>
      <c r="DQ12" s="973"/>
      <c r="DR12" s="974"/>
      <c r="DS12" s="974"/>
      <c r="DT12" s="974"/>
      <c r="DU12" s="975"/>
      <c r="DV12" s="976"/>
      <c r="DW12" s="977"/>
      <c r="DX12" s="977"/>
      <c r="DY12" s="977"/>
      <c r="DZ12" s="978"/>
      <c r="EA12" s="217"/>
    </row>
    <row r="13" spans="1:131" s="218" customFormat="1" ht="26.25" customHeight="1" x14ac:dyDescent="0.2">
      <c r="A13" s="221">
        <v>7</v>
      </c>
      <c r="B13" s="1014"/>
      <c r="C13" s="1015"/>
      <c r="D13" s="1015"/>
      <c r="E13" s="1015"/>
      <c r="F13" s="1015"/>
      <c r="G13" s="1015"/>
      <c r="H13" s="1015"/>
      <c r="I13" s="1015"/>
      <c r="J13" s="1015"/>
      <c r="K13" s="1015"/>
      <c r="L13" s="1015"/>
      <c r="M13" s="1015"/>
      <c r="N13" s="1015"/>
      <c r="O13" s="1015"/>
      <c r="P13" s="1016"/>
      <c r="Q13" s="1022"/>
      <c r="R13" s="1023"/>
      <c r="S13" s="1023"/>
      <c r="T13" s="1023"/>
      <c r="U13" s="1023"/>
      <c r="V13" s="1023"/>
      <c r="W13" s="1023"/>
      <c r="X13" s="1023"/>
      <c r="Y13" s="1023"/>
      <c r="Z13" s="1023"/>
      <c r="AA13" s="1023"/>
      <c r="AB13" s="1023"/>
      <c r="AC13" s="1023"/>
      <c r="AD13" s="1023"/>
      <c r="AE13" s="1024"/>
      <c r="AF13" s="1019"/>
      <c r="AG13" s="1020"/>
      <c r="AH13" s="1020"/>
      <c r="AI13" s="1020"/>
      <c r="AJ13" s="1021"/>
      <c r="AK13" s="1066"/>
      <c r="AL13" s="1067"/>
      <c r="AM13" s="1067"/>
      <c r="AN13" s="1067"/>
      <c r="AO13" s="1067"/>
      <c r="AP13" s="1067"/>
      <c r="AQ13" s="1067"/>
      <c r="AR13" s="1067"/>
      <c r="AS13" s="1067"/>
      <c r="AT13" s="1067"/>
      <c r="AU13" s="1057"/>
      <c r="AV13" s="1057"/>
      <c r="AW13" s="1057"/>
      <c r="AX13" s="1057"/>
      <c r="AY13" s="1058"/>
      <c r="AZ13" s="214"/>
      <c r="BA13" s="214"/>
      <c r="BB13" s="214"/>
      <c r="BC13" s="214"/>
      <c r="BD13" s="214"/>
      <c r="BE13" s="215"/>
      <c r="BF13" s="215"/>
      <c r="BG13" s="215"/>
      <c r="BH13" s="215"/>
      <c r="BI13" s="215"/>
      <c r="BJ13" s="215"/>
      <c r="BK13" s="215"/>
      <c r="BL13" s="215"/>
      <c r="BM13" s="215"/>
      <c r="BN13" s="215"/>
      <c r="BO13" s="215"/>
      <c r="BP13" s="215"/>
      <c r="BQ13" s="221">
        <v>7</v>
      </c>
      <c r="BR13" s="222"/>
      <c r="BS13" s="976"/>
      <c r="BT13" s="977"/>
      <c r="BU13" s="977"/>
      <c r="BV13" s="977"/>
      <c r="BW13" s="977"/>
      <c r="BX13" s="977"/>
      <c r="BY13" s="977"/>
      <c r="BZ13" s="977"/>
      <c r="CA13" s="977"/>
      <c r="CB13" s="977"/>
      <c r="CC13" s="977"/>
      <c r="CD13" s="977"/>
      <c r="CE13" s="977"/>
      <c r="CF13" s="977"/>
      <c r="CG13" s="998"/>
      <c r="CH13" s="973"/>
      <c r="CI13" s="974"/>
      <c r="CJ13" s="974"/>
      <c r="CK13" s="974"/>
      <c r="CL13" s="975"/>
      <c r="CM13" s="973"/>
      <c r="CN13" s="974"/>
      <c r="CO13" s="974"/>
      <c r="CP13" s="974"/>
      <c r="CQ13" s="975"/>
      <c r="CR13" s="973"/>
      <c r="CS13" s="974"/>
      <c r="CT13" s="974"/>
      <c r="CU13" s="974"/>
      <c r="CV13" s="975"/>
      <c r="CW13" s="973"/>
      <c r="CX13" s="974"/>
      <c r="CY13" s="974"/>
      <c r="CZ13" s="974"/>
      <c r="DA13" s="975"/>
      <c r="DB13" s="973"/>
      <c r="DC13" s="974"/>
      <c r="DD13" s="974"/>
      <c r="DE13" s="974"/>
      <c r="DF13" s="975"/>
      <c r="DG13" s="973"/>
      <c r="DH13" s="974"/>
      <c r="DI13" s="974"/>
      <c r="DJ13" s="974"/>
      <c r="DK13" s="975"/>
      <c r="DL13" s="973"/>
      <c r="DM13" s="974"/>
      <c r="DN13" s="974"/>
      <c r="DO13" s="974"/>
      <c r="DP13" s="975"/>
      <c r="DQ13" s="973"/>
      <c r="DR13" s="974"/>
      <c r="DS13" s="974"/>
      <c r="DT13" s="974"/>
      <c r="DU13" s="975"/>
      <c r="DV13" s="976"/>
      <c r="DW13" s="977"/>
      <c r="DX13" s="977"/>
      <c r="DY13" s="977"/>
      <c r="DZ13" s="978"/>
      <c r="EA13" s="217"/>
    </row>
    <row r="14" spans="1:131" s="218" customFormat="1" ht="26.25" customHeight="1" x14ac:dyDescent="0.2">
      <c r="A14" s="221">
        <v>8</v>
      </c>
      <c r="B14" s="1014"/>
      <c r="C14" s="1015"/>
      <c r="D14" s="1015"/>
      <c r="E14" s="1015"/>
      <c r="F14" s="1015"/>
      <c r="G14" s="1015"/>
      <c r="H14" s="1015"/>
      <c r="I14" s="1015"/>
      <c r="J14" s="1015"/>
      <c r="K14" s="1015"/>
      <c r="L14" s="1015"/>
      <c r="M14" s="1015"/>
      <c r="N14" s="1015"/>
      <c r="O14" s="1015"/>
      <c r="P14" s="1016"/>
      <c r="Q14" s="1022"/>
      <c r="R14" s="1023"/>
      <c r="S14" s="1023"/>
      <c r="T14" s="1023"/>
      <c r="U14" s="1023"/>
      <c r="V14" s="1023"/>
      <c r="W14" s="1023"/>
      <c r="X14" s="1023"/>
      <c r="Y14" s="1023"/>
      <c r="Z14" s="1023"/>
      <c r="AA14" s="1023"/>
      <c r="AB14" s="1023"/>
      <c r="AC14" s="1023"/>
      <c r="AD14" s="1023"/>
      <c r="AE14" s="1024"/>
      <c r="AF14" s="1019"/>
      <c r="AG14" s="1020"/>
      <c r="AH14" s="1020"/>
      <c r="AI14" s="1020"/>
      <c r="AJ14" s="1021"/>
      <c r="AK14" s="1066"/>
      <c r="AL14" s="1067"/>
      <c r="AM14" s="1067"/>
      <c r="AN14" s="1067"/>
      <c r="AO14" s="1067"/>
      <c r="AP14" s="1067"/>
      <c r="AQ14" s="1067"/>
      <c r="AR14" s="1067"/>
      <c r="AS14" s="1067"/>
      <c r="AT14" s="1067"/>
      <c r="AU14" s="1057"/>
      <c r="AV14" s="1057"/>
      <c r="AW14" s="1057"/>
      <c r="AX14" s="1057"/>
      <c r="AY14" s="1058"/>
      <c r="AZ14" s="214"/>
      <c r="BA14" s="214"/>
      <c r="BB14" s="214"/>
      <c r="BC14" s="214"/>
      <c r="BD14" s="214"/>
      <c r="BE14" s="215"/>
      <c r="BF14" s="215"/>
      <c r="BG14" s="215"/>
      <c r="BH14" s="215"/>
      <c r="BI14" s="215"/>
      <c r="BJ14" s="215"/>
      <c r="BK14" s="215"/>
      <c r="BL14" s="215"/>
      <c r="BM14" s="215"/>
      <c r="BN14" s="215"/>
      <c r="BO14" s="215"/>
      <c r="BP14" s="215"/>
      <c r="BQ14" s="221">
        <v>8</v>
      </c>
      <c r="BR14" s="222"/>
      <c r="BS14" s="976"/>
      <c r="BT14" s="977"/>
      <c r="BU14" s="977"/>
      <c r="BV14" s="977"/>
      <c r="BW14" s="977"/>
      <c r="BX14" s="977"/>
      <c r="BY14" s="977"/>
      <c r="BZ14" s="977"/>
      <c r="CA14" s="977"/>
      <c r="CB14" s="977"/>
      <c r="CC14" s="977"/>
      <c r="CD14" s="977"/>
      <c r="CE14" s="977"/>
      <c r="CF14" s="977"/>
      <c r="CG14" s="998"/>
      <c r="CH14" s="973"/>
      <c r="CI14" s="974"/>
      <c r="CJ14" s="974"/>
      <c r="CK14" s="974"/>
      <c r="CL14" s="975"/>
      <c r="CM14" s="973"/>
      <c r="CN14" s="974"/>
      <c r="CO14" s="974"/>
      <c r="CP14" s="974"/>
      <c r="CQ14" s="975"/>
      <c r="CR14" s="973"/>
      <c r="CS14" s="974"/>
      <c r="CT14" s="974"/>
      <c r="CU14" s="974"/>
      <c r="CV14" s="975"/>
      <c r="CW14" s="973"/>
      <c r="CX14" s="974"/>
      <c r="CY14" s="974"/>
      <c r="CZ14" s="974"/>
      <c r="DA14" s="975"/>
      <c r="DB14" s="973"/>
      <c r="DC14" s="974"/>
      <c r="DD14" s="974"/>
      <c r="DE14" s="974"/>
      <c r="DF14" s="975"/>
      <c r="DG14" s="973"/>
      <c r="DH14" s="974"/>
      <c r="DI14" s="974"/>
      <c r="DJ14" s="974"/>
      <c r="DK14" s="975"/>
      <c r="DL14" s="973"/>
      <c r="DM14" s="974"/>
      <c r="DN14" s="974"/>
      <c r="DO14" s="974"/>
      <c r="DP14" s="975"/>
      <c r="DQ14" s="973"/>
      <c r="DR14" s="974"/>
      <c r="DS14" s="974"/>
      <c r="DT14" s="974"/>
      <c r="DU14" s="975"/>
      <c r="DV14" s="976"/>
      <c r="DW14" s="977"/>
      <c r="DX14" s="977"/>
      <c r="DY14" s="977"/>
      <c r="DZ14" s="978"/>
      <c r="EA14" s="217"/>
    </row>
    <row r="15" spans="1:131" s="218" customFormat="1" ht="26.25" customHeight="1" x14ac:dyDescent="0.2">
      <c r="A15" s="221">
        <v>9</v>
      </c>
      <c r="B15" s="1014"/>
      <c r="C15" s="1015"/>
      <c r="D15" s="1015"/>
      <c r="E15" s="1015"/>
      <c r="F15" s="1015"/>
      <c r="G15" s="1015"/>
      <c r="H15" s="1015"/>
      <c r="I15" s="1015"/>
      <c r="J15" s="1015"/>
      <c r="K15" s="1015"/>
      <c r="L15" s="1015"/>
      <c r="M15" s="1015"/>
      <c r="N15" s="1015"/>
      <c r="O15" s="1015"/>
      <c r="P15" s="1016"/>
      <c r="Q15" s="1022"/>
      <c r="R15" s="1023"/>
      <c r="S15" s="1023"/>
      <c r="T15" s="1023"/>
      <c r="U15" s="1023"/>
      <c r="V15" s="1023"/>
      <c r="W15" s="1023"/>
      <c r="X15" s="1023"/>
      <c r="Y15" s="1023"/>
      <c r="Z15" s="1023"/>
      <c r="AA15" s="1023"/>
      <c r="AB15" s="1023"/>
      <c r="AC15" s="1023"/>
      <c r="AD15" s="1023"/>
      <c r="AE15" s="1024"/>
      <c r="AF15" s="1019"/>
      <c r="AG15" s="1020"/>
      <c r="AH15" s="1020"/>
      <c r="AI15" s="1020"/>
      <c r="AJ15" s="1021"/>
      <c r="AK15" s="1066"/>
      <c r="AL15" s="1067"/>
      <c r="AM15" s="1067"/>
      <c r="AN15" s="1067"/>
      <c r="AO15" s="1067"/>
      <c r="AP15" s="1067"/>
      <c r="AQ15" s="1067"/>
      <c r="AR15" s="1067"/>
      <c r="AS15" s="1067"/>
      <c r="AT15" s="1067"/>
      <c r="AU15" s="1057"/>
      <c r="AV15" s="1057"/>
      <c r="AW15" s="1057"/>
      <c r="AX15" s="1057"/>
      <c r="AY15" s="1058"/>
      <c r="AZ15" s="214"/>
      <c r="BA15" s="214"/>
      <c r="BB15" s="214"/>
      <c r="BC15" s="214"/>
      <c r="BD15" s="214"/>
      <c r="BE15" s="215"/>
      <c r="BF15" s="215"/>
      <c r="BG15" s="215"/>
      <c r="BH15" s="215"/>
      <c r="BI15" s="215"/>
      <c r="BJ15" s="215"/>
      <c r="BK15" s="215"/>
      <c r="BL15" s="215"/>
      <c r="BM15" s="215"/>
      <c r="BN15" s="215"/>
      <c r="BO15" s="215"/>
      <c r="BP15" s="215"/>
      <c r="BQ15" s="221">
        <v>9</v>
      </c>
      <c r="BR15" s="222"/>
      <c r="BS15" s="976"/>
      <c r="BT15" s="977"/>
      <c r="BU15" s="977"/>
      <c r="BV15" s="977"/>
      <c r="BW15" s="977"/>
      <c r="BX15" s="977"/>
      <c r="BY15" s="977"/>
      <c r="BZ15" s="977"/>
      <c r="CA15" s="977"/>
      <c r="CB15" s="977"/>
      <c r="CC15" s="977"/>
      <c r="CD15" s="977"/>
      <c r="CE15" s="977"/>
      <c r="CF15" s="977"/>
      <c r="CG15" s="998"/>
      <c r="CH15" s="973"/>
      <c r="CI15" s="974"/>
      <c r="CJ15" s="974"/>
      <c r="CK15" s="974"/>
      <c r="CL15" s="975"/>
      <c r="CM15" s="973"/>
      <c r="CN15" s="974"/>
      <c r="CO15" s="974"/>
      <c r="CP15" s="974"/>
      <c r="CQ15" s="975"/>
      <c r="CR15" s="973"/>
      <c r="CS15" s="974"/>
      <c r="CT15" s="974"/>
      <c r="CU15" s="974"/>
      <c r="CV15" s="975"/>
      <c r="CW15" s="973"/>
      <c r="CX15" s="974"/>
      <c r="CY15" s="974"/>
      <c r="CZ15" s="974"/>
      <c r="DA15" s="975"/>
      <c r="DB15" s="973"/>
      <c r="DC15" s="974"/>
      <c r="DD15" s="974"/>
      <c r="DE15" s="974"/>
      <c r="DF15" s="975"/>
      <c r="DG15" s="973"/>
      <c r="DH15" s="974"/>
      <c r="DI15" s="974"/>
      <c r="DJ15" s="974"/>
      <c r="DK15" s="975"/>
      <c r="DL15" s="973"/>
      <c r="DM15" s="974"/>
      <c r="DN15" s="974"/>
      <c r="DO15" s="974"/>
      <c r="DP15" s="975"/>
      <c r="DQ15" s="973"/>
      <c r="DR15" s="974"/>
      <c r="DS15" s="974"/>
      <c r="DT15" s="974"/>
      <c r="DU15" s="975"/>
      <c r="DV15" s="976"/>
      <c r="DW15" s="977"/>
      <c r="DX15" s="977"/>
      <c r="DY15" s="977"/>
      <c r="DZ15" s="978"/>
      <c r="EA15" s="217"/>
    </row>
    <row r="16" spans="1:131" s="218" customFormat="1" ht="26.25" customHeight="1" x14ac:dyDescent="0.2">
      <c r="A16" s="221">
        <v>10</v>
      </c>
      <c r="B16" s="1014"/>
      <c r="C16" s="1015"/>
      <c r="D16" s="1015"/>
      <c r="E16" s="1015"/>
      <c r="F16" s="1015"/>
      <c r="G16" s="1015"/>
      <c r="H16" s="1015"/>
      <c r="I16" s="1015"/>
      <c r="J16" s="1015"/>
      <c r="K16" s="1015"/>
      <c r="L16" s="1015"/>
      <c r="M16" s="1015"/>
      <c r="N16" s="1015"/>
      <c r="O16" s="1015"/>
      <c r="P16" s="1016"/>
      <c r="Q16" s="1022"/>
      <c r="R16" s="1023"/>
      <c r="S16" s="1023"/>
      <c r="T16" s="1023"/>
      <c r="U16" s="1023"/>
      <c r="V16" s="1023"/>
      <c r="W16" s="1023"/>
      <c r="X16" s="1023"/>
      <c r="Y16" s="1023"/>
      <c r="Z16" s="1023"/>
      <c r="AA16" s="1023"/>
      <c r="AB16" s="1023"/>
      <c r="AC16" s="1023"/>
      <c r="AD16" s="1023"/>
      <c r="AE16" s="1024"/>
      <c r="AF16" s="1019"/>
      <c r="AG16" s="1020"/>
      <c r="AH16" s="1020"/>
      <c r="AI16" s="1020"/>
      <c r="AJ16" s="1021"/>
      <c r="AK16" s="1066"/>
      <c r="AL16" s="1067"/>
      <c r="AM16" s="1067"/>
      <c r="AN16" s="1067"/>
      <c r="AO16" s="1067"/>
      <c r="AP16" s="1067"/>
      <c r="AQ16" s="1067"/>
      <c r="AR16" s="1067"/>
      <c r="AS16" s="1067"/>
      <c r="AT16" s="1067"/>
      <c r="AU16" s="1057"/>
      <c r="AV16" s="1057"/>
      <c r="AW16" s="1057"/>
      <c r="AX16" s="1057"/>
      <c r="AY16" s="1058"/>
      <c r="AZ16" s="214"/>
      <c r="BA16" s="214"/>
      <c r="BB16" s="214"/>
      <c r="BC16" s="214"/>
      <c r="BD16" s="214"/>
      <c r="BE16" s="215"/>
      <c r="BF16" s="215"/>
      <c r="BG16" s="215"/>
      <c r="BH16" s="215"/>
      <c r="BI16" s="215"/>
      <c r="BJ16" s="215"/>
      <c r="BK16" s="215"/>
      <c r="BL16" s="215"/>
      <c r="BM16" s="215"/>
      <c r="BN16" s="215"/>
      <c r="BO16" s="215"/>
      <c r="BP16" s="215"/>
      <c r="BQ16" s="221">
        <v>10</v>
      </c>
      <c r="BR16" s="222"/>
      <c r="BS16" s="976"/>
      <c r="BT16" s="977"/>
      <c r="BU16" s="977"/>
      <c r="BV16" s="977"/>
      <c r="BW16" s="977"/>
      <c r="BX16" s="977"/>
      <c r="BY16" s="977"/>
      <c r="BZ16" s="977"/>
      <c r="CA16" s="977"/>
      <c r="CB16" s="977"/>
      <c r="CC16" s="977"/>
      <c r="CD16" s="977"/>
      <c r="CE16" s="977"/>
      <c r="CF16" s="977"/>
      <c r="CG16" s="998"/>
      <c r="CH16" s="973"/>
      <c r="CI16" s="974"/>
      <c r="CJ16" s="974"/>
      <c r="CK16" s="974"/>
      <c r="CL16" s="975"/>
      <c r="CM16" s="973"/>
      <c r="CN16" s="974"/>
      <c r="CO16" s="974"/>
      <c r="CP16" s="974"/>
      <c r="CQ16" s="975"/>
      <c r="CR16" s="973"/>
      <c r="CS16" s="974"/>
      <c r="CT16" s="974"/>
      <c r="CU16" s="974"/>
      <c r="CV16" s="975"/>
      <c r="CW16" s="973"/>
      <c r="CX16" s="974"/>
      <c r="CY16" s="974"/>
      <c r="CZ16" s="974"/>
      <c r="DA16" s="975"/>
      <c r="DB16" s="973"/>
      <c r="DC16" s="974"/>
      <c r="DD16" s="974"/>
      <c r="DE16" s="974"/>
      <c r="DF16" s="975"/>
      <c r="DG16" s="973"/>
      <c r="DH16" s="974"/>
      <c r="DI16" s="974"/>
      <c r="DJ16" s="974"/>
      <c r="DK16" s="975"/>
      <c r="DL16" s="973"/>
      <c r="DM16" s="974"/>
      <c r="DN16" s="974"/>
      <c r="DO16" s="974"/>
      <c r="DP16" s="975"/>
      <c r="DQ16" s="973"/>
      <c r="DR16" s="974"/>
      <c r="DS16" s="974"/>
      <c r="DT16" s="974"/>
      <c r="DU16" s="975"/>
      <c r="DV16" s="976"/>
      <c r="DW16" s="977"/>
      <c r="DX16" s="977"/>
      <c r="DY16" s="977"/>
      <c r="DZ16" s="978"/>
      <c r="EA16" s="217"/>
    </row>
    <row r="17" spans="1:131" s="218" customFormat="1" ht="26.25" customHeight="1" x14ac:dyDescent="0.2">
      <c r="A17" s="221">
        <v>11</v>
      </c>
      <c r="B17" s="1014"/>
      <c r="C17" s="1015"/>
      <c r="D17" s="1015"/>
      <c r="E17" s="1015"/>
      <c r="F17" s="1015"/>
      <c r="G17" s="1015"/>
      <c r="H17" s="1015"/>
      <c r="I17" s="1015"/>
      <c r="J17" s="1015"/>
      <c r="K17" s="1015"/>
      <c r="L17" s="1015"/>
      <c r="M17" s="1015"/>
      <c r="N17" s="1015"/>
      <c r="O17" s="1015"/>
      <c r="P17" s="1016"/>
      <c r="Q17" s="1022"/>
      <c r="R17" s="1023"/>
      <c r="S17" s="1023"/>
      <c r="T17" s="1023"/>
      <c r="U17" s="1023"/>
      <c r="V17" s="1023"/>
      <c r="W17" s="1023"/>
      <c r="X17" s="1023"/>
      <c r="Y17" s="1023"/>
      <c r="Z17" s="1023"/>
      <c r="AA17" s="1023"/>
      <c r="AB17" s="1023"/>
      <c r="AC17" s="1023"/>
      <c r="AD17" s="1023"/>
      <c r="AE17" s="1024"/>
      <c r="AF17" s="1019"/>
      <c r="AG17" s="1020"/>
      <c r="AH17" s="1020"/>
      <c r="AI17" s="1020"/>
      <c r="AJ17" s="1021"/>
      <c r="AK17" s="1066"/>
      <c r="AL17" s="1067"/>
      <c r="AM17" s="1067"/>
      <c r="AN17" s="1067"/>
      <c r="AO17" s="1067"/>
      <c r="AP17" s="1067"/>
      <c r="AQ17" s="1067"/>
      <c r="AR17" s="1067"/>
      <c r="AS17" s="1067"/>
      <c r="AT17" s="1067"/>
      <c r="AU17" s="1057"/>
      <c r="AV17" s="1057"/>
      <c r="AW17" s="1057"/>
      <c r="AX17" s="1057"/>
      <c r="AY17" s="1058"/>
      <c r="AZ17" s="214"/>
      <c r="BA17" s="214"/>
      <c r="BB17" s="214"/>
      <c r="BC17" s="214"/>
      <c r="BD17" s="214"/>
      <c r="BE17" s="215"/>
      <c r="BF17" s="215"/>
      <c r="BG17" s="215"/>
      <c r="BH17" s="215"/>
      <c r="BI17" s="215"/>
      <c r="BJ17" s="215"/>
      <c r="BK17" s="215"/>
      <c r="BL17" s="215"/>
      <c r="BM17" s="215"/>
      <c r="BN17" s="215"/>
      <c r="BO17" s="215"/>
      <c r="BP17" s="215"/>
      <c r="BQ17" s="221">
        <v>11</v>
      </c>
      <c r="BR17" s="222"/>
      <c r="BS17" s="976"/>
      <c r="BT17" s="977"/>
      <c r="BU17" s="977"/>
      <c r="BV17" s="977"/>
      <c r="BW17" s="977"/>
      <c r="BX17" s="977"/>
      <c r="BY17" s="977"/>
      <c r="BZ17" s="977"/>
      <c r="CA17" s="977"/>
      <c r="CB17" s="977"/>
      <c r="CC17" s="977"/>
      <c r="CD17" s="977"/>
      <c r="CE17" s="977"/>
      <c r="CF17" s="977"/>
      <c r="CG17" s="998"/>
      <c r="CH17" s="973"/>
      <c r="CI17" s="974"/>
      <c r="CJ17" s="974"/>
      <c r="CK17" s="974"/>
      <c r="CL17" s="975"/>
      <c r="CM17" s="973"/>
      <c r="CN17" s="974"/>
      <c r="CO17" s="974"/>
      <c r="CP17" s="974"/>
      <c r="CQ17" s="975"/>
      <c r="CR17" s="973"/>
      <c r="CS17" s="974"/>
      <c r="CT17" s="974"/>
      <c r="CU17" s="974"/>
      <c r="CV17" s="975"/>
      <c r="CW17" s="973"/>
      <c r="CX17" s="974"/>
      <c r="CY17" s="974"/>
      <c r="CZ17" s="974"/>
      <c r="DA17" s="975"/>
      <c r="DB17" s="973"/>
      <c r="DC17" s="974"/>
      <c r="DD17" s="974"/>
      <c r="DE17" s="974"/>
      <c r="DF17" s="975"/>
      <c r="DG17" s="973"/>
      <c r="DH17" s="974"/>
      <c r="DI17" s="974"/>
      <c r="DJ17" s="974"/>
      <c r="DK17" s="975"/>
      <c r="DL17" s="973"/>
      <c r="DM17" s="974"/>
      <c r="DN17" s="974"/>
      <c r="DO17" s="974"/>
      <c r="DP17" s="975"/>
      <c r="DQ17" s="973"/>
      <c r="DR17" s="974"/>
      <c r="DS17" s="974"/>
      <c r="DT17" s="974"/>
      <c r="DU17" s="975"/>
      <c r="DV17" s="976"/>
      <c r="DW17" s="977"/>
      <c r="DX17" s="977"/>
      <c r="DY17" s="977"/>
      <c r="DZ17" s="978"/>
      <c r="EA17" s="217"/>
    </row>
    <row r="18" spans="1:131" s="218" customFormat="1" ht="26.25" customHeight="1" x14ac:dyDescent="0.2">
      <c r="A18" s="221">
        <v>12</v>
      </c>
      <c r="B18" s="1014"/>
      <c r="C18" s="1015"/>
      <c r="D18" s="1015"/>
      <c r="E18" s="1015"/>
      <c r="F18" s="1015"/>
      <c r="G18" s="1015"/>
      <c r="H18" s="1015"/>
      <c r="I18" s="1015"/>
      <c r="J18" s="1015"/>
      <c r="K18" s="1015"/>
      <c r="L18" s="1015"/>
      <c r="M18" s="1015"/>
      <c r="N18" s="1015"/>
      <c r="O18" s="1015"/>
      <c r="P18" s="1016"/>
      <c r="Q18" s="1022"/>
      <c r="R18" s="1023"/>
      <c r="S18" s="1023"/>
      <c r="T18" s="1023"/>
      <c r="U18" s="1023"/>
      <c r="V18" s="1023"/>
      <c r="W18" s="1023"/>
      <c r="X18" s="1023"/>
      <c r="Y18" s="1023"/>
      <c r="Z18" s="1023"/>
      <c r="AA18" s="1023"/>
      <c r="AB18" s="1023"/>
      <c r="AC18" s="1023"/>
      <c r="AD18" s="1023"/>
      <c r="AE18" s="1024"/>
      <c r="AF18" s="1019"/>
      <c r="AG18" s="1020"/>
      <c r="AH18" s="1020"/>
      <c r="AI18" s="1020"/>
      <c r="AJ18" s="1021"/>
      <c r="AK18" s="1066"/>
      <c r="AL18" s="1067"/>
      <c r="AM18" s="1067"/>
      <c r="AN18" s="1067"/>
      <c r="AO18" s="1067"/>
      <c r="AP18" s="1067"/>
      <c r="AQ18" s="1067"/>
      <c r="AR18" s="1067"/>
      <c r="AS18" s="1067"/>
      <c r="AT18" s="1067"/>
      <c r="AU18" s="1057"/>
      <c r="AV18" s="1057"/>
      <c r="AW18" s="1057"/>
      <c r="AX18" s="1057"/>
      <c r="AY18" s="1058"/>
      <c r="AZ18" s="214"/>
      <c r="BA18" s="214"/>
      <c r="BB18" s="214"/>
      <c r="BC18" s="214"/>
      <c r="BD18" s="214"/>
      <c r="BE18" s="215"/>
      <c r="BF18" s="215"/>
      <c r="BG18" s="215"/>
      <c r="BH18" s="215"/>
      <c r="BI18" s="215"/>
      <c r="BJ18" s="215"/>
      <c r="BK18" s="215"/>
      <c r="BL18" s="215"/>
      <c r="BM18" s="215"/>
      <c r="BN18" s="215"/>
      <c r="BO18" s="215"/>
      <c r="BP18" s="215"/>
      <c r="BQ18" s="221">
        <v>12</v>
      </c>
      <c r="BR18" s="222"/>
      <c r="BS18" s="976"/>
      <c r="BT18" s="977"/>
      <c r="BU18" s="977"/>
      <c r="BV18" s="977"/>
      <c r="BW18" s="977"/>
      <c r="BX18" s="977"/>
      <c r="BY18" s="977"/>
      <c r="BZ18" s="977"/>
      <c r="CA18" s="977"/>
      <c r="CB18" s="977"/>
      <c r="CC18" s="977"/>
      <c r="CD18" s="977"/>
      <c r="CE18" s="977"/>
      <c r="CF18" s="977"/>
      <c r="CG18" s="998"/>
      <c r="CH18" s="973"/>
      <c r="CI18" s="974"/>
      <c r="CJ18" s="974"/>
      <c r="CK18" s="974"/>
      <c r="CL18" s="975"/>
      <c r="CM18" s="973"/>
      <c r="CN18" s="974"/>
      <c r="CO18" s="974"/>
      <c r="CP18" s="974"/>
      <c r="CQ18" s="975"/>
      <c r="CR18" s="973"/>
      <c r="CS18" s="974"/>
      <c r="CT18" s="974"/>
      <c r="CU18" s="974"/>
      <c r="CV18" s="975"/>
      <c r="CW18" s="973"/>
      <c r="CX18" s="974"/>
      <c r="CY18" s="974"/>
      <c r="CZ18" s="974"/>
      <c r="DA18" s="975"/>
      <c r="DB18" s="973"/>
      <c r="DC18" s="974"/>
      <c r="DD18" s="974"/>
      <c r="DE18" s="974"/>
      <c r="DF18" s="975"/>
      <c r="DG18" s="973"/>
      <c r="DH18" s="974"/>
      <c r="DI18" s="974"/>
      <c r="DJ18" s="974"/>
      <c r="DK18" s="975"/>
      <c r="DL18" s="973"/>
      <c r="DM18" s="974"/>
      <c r="DN18" s="974"/>
      <c r="DO18" s="974"/>
      <c r="DP18" s="975"/>
      <c r="DQ18" s="973"/>
      <c r="DR18" s="974"/>
      <c r="DS18" s="974"/>
      <c r="DT18" s="974"/>
      <c r="DU18" s="975"/>
      <c r="DV18" s="976"/>
      <c r="DW18" s="977"/>
      <c r="DX18" s="977"/>
      <c r="DY18" s="977"/>
      <c r="DZ18" s="978"/>
      <c r="EA18" s="217"/>
    </row>
    <row r="19" spans="1:131" s="218" customFormat="1" ht="26.25" customHeight="1" x14ac:dyDescent="0.2">
      <c r="A19" s="221">
        <v>13</v>
      </c>
      <c r="B19" s="1014"/>
      <c r="C19" s="1015"/>
      <c r="D19" s="1015"/>
      <c r="E19" s="1015"/>
      <c r="F19" s="1015"/>
      <c r="G19" s="1015"/>
      <c r="H19" s="1015"/>
      <c r="I19" s="1015"/>
      <c r="J19" s="1015"/>
      <c r="K19" s="1015"/>
      <c r="L19" s="1015"/>
      <c r="M19" s="1015"/>
      <c r="N19" s="1015"/>
      <c r="O19" s="1015"/>
      <c r="P19" s="1016"/>
      <c r="Q19" s="1022"/>
      <c r="R19" s="1023"/>
      <c r="S19" s="1023"/>
      <c r="T19" s="1023"/>
      <c r="U19" s="1023"/>
      <c r="V19" s="1023"/>
      <c r="W19" s="1023"/>
      <c r="X19" s="1023"/>
      <c r="Y19" s="1023"/>
      <c r="Z19" s="1023"/>
      <c r="AA19" s="1023"/>
      <c r="AB19" s="1023"/>
      <c r="AC19" s="1023"/>
      <c r="AD19" s="1023"/>
      <c r="AE19" s="1024"/>
      <c r="AF19" s="1019"/>
      <c r="AG19" s="1020"/>
      <c r="AH19" s="1020"/>
      <c r="AI19" s="1020"/>
      <c r="AJ19" s="1021"/>
      <c r="AK19" s="1066"/>
      <c r="AL19" s="1067"/>
      <c r="AM19" s="1067"/>
      <c r="AN19" s="1067"/>
      <c r="AO19" s="1067"/>
      <c r="AP19" s="1067"/>
      <c r="AQ19" s="1067"/>
      <c r="AR19" s="1067"/>
      <c r="AS19" s="1067"/>
      <c r="AT19" s="1067"/>
      <c r="AU19" s="1057"/>
      <c r="AV19" s="1057"/>
      <c r="AW19" s="1057"/>
      <c r="AX19" s="1057"/>
      <c r="AY19" s="1058"/>
      <c r="AZ19" s="214"/>
      <c r="BA19" s="214"/>
      <c r="BB19" s="214"/>
      <c r="BC19" s="214"/>
      <c r="BD19" s="214"/>
      <c r="BE19" s="215"/>
      <c r="BF19" s="215"/>
      <c r="BG19" s="215"/>
      <c r="BH19" s="215"/>
      <c r="BI19" s="215"/>
      <c r="BJ19" s="215"/>
      <c r="BK19" s="215"/>
      <c r="BL19" s="215"/>
      <c r="BM19" s="215"/>
      <c r="BN19" s="215"/>
      <c r="BO19" s="215"/>
      <c r="BP19" s="215"/>
      <c r="BQ19" s="221">
        <v>13</v>
      </c>
      <c r="BR19" s="222"/>
      <c r="BS19" s="976"/>
      <c r="BT19" s="977"/>
      <c r="BU19" s="977"/>
      <c r="BV19" s="977"/>
      <c r="BW19" s="977"/>
      <c r="BX19" s="977"/>
      <c r="BY19" s="977"/>
      <c r="BZ19" s="977"/>
      <c r="CA19" s="977"/>
      <c r="CB19" s="977"/>
      <c r="CC19" s="977"/>
      <c r="CD19" s="977"/>
      <c r="CE19" s="977"/>
      <c r="CF19" s="977"/>
      <c r="CG19" s="998"/>
      <c r="CH19" s="973"/>
      <c r="CI19" s="974"/>
      <c r="CJ19" s="974"/>
      <c r="CK19" s="974"/>
      <c r="CL19" s="975"/>
      <c r="CM19" s="973"/>
      <c r="CN19" s="974"/>
      <c r="CO19" s="974"/>
      <c r="CP19" s="974"/>
      <c r="CQ19" s="975"/>
      <c r="CR19" s="973"/>
      <c r="CS19" s="974"/>
      <c r="CT19" s="974"/>
      <c r="CU19" s="974"/>
      <c r="CV19" s="975"/>
      <c r="CW19" s="973"/>
      <c r="CX19" s="974"/>
      <c r="CY19" s="974"/>
      <c r="CZ19" s="974"/>
      <c r="DA19" s="975"/>
      <c r="DB19" s="973"/>
      <c r="DC19" s="974"/>
      <c r="DD19" s="974"/>
      <c r="DE19" s="974"/>
      <c r="DF19" s="975"/>
      <c r="DG19" s="973"/>
      <c r="DH19" s="974"/>
      <c r="DI19" s="974"/>
      <c r="DJ19" s="974"/>
      <c r="DK19" s="975"/>
      <c r="DL19" s="973"/>
      <c r="DM19" s="974"/>
      <c r="DN19" s="974"/>
      <c r="DO19" s="974"/>
      <c r="DP19" s="975"/>
      <c r="DQ19" s="973"/>
      <c r="DR19" s="974"/>
      <c r="DS19" s="974"/>
      <c r="DT19" s="974"/>
      <c r="DU19" s="975"/>
      <c r="DV19" s="976"/>
      <c r="DW19" s="977"/>
      <c r="DX19" s="977"/>
      <c r="DY19" s="977"/>
      <c r="DZ19" s="978"/>
      <c r="EA19" s="217"/>
    </row>
    <row r="20" spans="1:131" s="218" customFormat="1" ht="26.25" customHeight="1" x14ac:dyDescent="0.2">
      <c r="A20" s="221">
        <v>14</v>
      </c>
      <c r="B20" s="1014"/>
      <c r="C20" s="1015"/>
      <c r="D20" s="1015"/>
      <c r="E20" s="1015"/>
      <c r="F20" s="1015"/>
      <c r="G20" s="1015"/>
      <c r="H20" s="1015"/>
      <c r="I20" s="1015"/>
      <c r="J20" s="1015"/>
      <c r="K20" s="1015"/>
      <c r="L20" s="1015"/>
      <c r="M20" s="1015"/>
      <c r="N20" s="1015"/>
      <c r="O20" s="1015"/>
      <c r="P20" s="1016"/>
      <c r="Q20" s="1022"/>
      <c r="R20" s="1023"/>
      <c r="S20" s="1023"/>
      <c r="T20" s="1023"/>
      <c r="U20" s="1023"/>
      <c r="V20" s="1023"/>
      <c r="W20" s="1023"/>
      <c r="X20" s="1023"/>
      <c r="Y20" s="1023"/>
      <c r="Z20" s="1023"/>
      <c r="AA20" s="1023"/>
      <c r="AB20" s="1023"/>
      <c r="AC20" s="1023"/>
      <c r="AD20" s="1023"/>
      <c r="AE20" s="1024"/>
      <c r="AF20" s="1019"/>
      <c r="AG20" s="1020"/>
      <c r="AH20" s="1020"/>
      <c r="AI20" s="1020"/>
      <c r="AJ20" s="1021"/>
      <c r="AK20" s="1066"/>
      <c r="AL20" s="1067"/>
      <c r="AM20" s="1067"/>
      <c r="AN20" s="1067"/>
      <c r="AO20" s="1067"/>
      <c r="AP20" s="1067"/>
      <c r="AQ20" s="1067"/>
      <c r="AR20" s="1067"/>
      <c r="AS20" s="1067"/>
      <c r="AT20" s="1067"/>
      <c r="AU20" s="1057"/>
      <c r="AV20" s="1057"/>
      <c r="AW20" s="1057"/>
      <c r="AX20" s="1057"/>
      <c r="AY20" s="1058"/>
      <c r="AZ20" s="214"/>
      <c r="BA20" s="214"/>
      <c r="BB20" s="214"/>
      <c r="BC20" s="214"/>
      <c r="BD20" s="214"/>
      <c r="BE20" s="215"/>
      <c r="BF20" s="215"/>
      <c r="BG20" s="215"/>
      <c r="BH20" s="215"/>
      <c r="BI20" s="215"/>
      <c r="BJ20" s="215"/>
      <c r="BK20" s="215"/>
      <c r="BL20" s="215"/>
      <c r="BM20" s="215"/>
      <c r="BN20" s="215"/>
      <c r="BO20" s="215"/>
      <c r="BP20" s="215"/>
      <c r="BQ20" s="221">
        <v>14</v>
      </c>
      <c r="BR20" s="222"/>
      <c r="BS20" s="976"/>
      <c r="BT20" s="977"/>
      <c r="BU20" s="977"/>
      <c r="BV20" s="977"/>
      <c r="BW20" s="977"/>
      <c r="BX20" s="977"/>
      <c r="BY20" s="977"/>
      <c r="BZ20" s="977"/>
      <c r="CA20" s="977"/>
      <c r="CB20" s="977"/>
      <c r="CC20" s="977"/>
      <c r="CD20" s="977"/>
      <c r="CE20" s="977"/>
      <c r="CF20" s="977"/>
      <c r="CG20" s="998"/>
      <c r="CH20" s="973"/>
      <c r="CI20" s="974"/>
      <c r="CJ20" s="974"/>
      <c r="CK20" s="974"/>
      <c r="CL20" s="975"/>
      <c r="CM20" s="973"/>
      <c r="CN20" s="974"/>
      <c r="CO20" s="974"/>
      <c r="CP20" s="974"/>
      <c r="CQ20" s="975"/>
      <c r="CR20" s="973"/>
      <c r="CS20" s="974"/>
      <c r="CT20" s="974"/>
      <c r="CU20" s="974"/>
      <c r="CV20" s="975"/>
      <c r="CW20" s="973"/>
      <c r="CX20" s="974"/>
      <c r="CY20" s="974"/>
      <c r="CZ20" s="974"/>
      <c r="DA20" s="975"/>
      <c r="DB20" s="973"/>
      <c r="DC20" s="974"/>
      <c r="DD20" s="974"/>
      <c r="DE20" s="974"/>
      <c r="DF20" s="975"/>
      <c r="DG20" s="973"/>
      <c r="DH20" s="974"/>
      <c r="DI20" s="974"/>
      <c r="DJ20" s="974"/>
      <c r="DK20" s="975"/>
      <c r="DL20" s="973"/>
      <c r="DM20" s="974"/>
      <c r="DN20" s="974"/>
      <c r="DO20" s="974"/>
      <c r="DP20" s="975"/>
      <c r="DQ20" s="973"/>
      <c r="DR20" s="974"/>
      <c r="DS20" s="974"/>
      <c r="DT20" s="974"/>
      <c r="DU20" s="975"/>
      <c r="DV20" s="976"/>
      <c r="DW20" s="977"/>
      <c r="DX20" s="977"/>
      <c r="DY20" s="977"/>
      <c r="DZ20" s="978"/>
      <c r="EA20" s="217"/>
    </row>
    <row r="21" spans="1:131" s="218" customFormat="1" ht="26.25" customHeight="1" thickBot="1" x14ac:dyDescent="0.25">
      <c r="A21" s="221">
        <v>15</v>
      </c>
      <c r="B21" s="1014"/>
      <c r="C21" s="1015"/>
      <c r="D21" s="1015"/>
      <c r="E21" s="1015"/>
      <c r="F21" s="1015"/>
      <c r="G21" s="1015"/>
      <c r="H21" s="1015"/>
      <c r="I21" s="1015"/>
      <c r="J21" s="1015"/>
      <c r="K21" s="1015"/>
      <c r="L21" s="1015"/>
      <c r="M21" s="1015"/>
      <c r="N21" s="1015"/>
      <c r="O21" s="1015"/>
      <c r="P21" s="1016"/>
      <c r="Q21" s="1022"/>
      <c r="R21" s="1023"/>
      <c r="S21" s="1023"/>
      <c r="T21" s="1023"/>
      <c r="U21" s="1023"/>
      <c r="V21" s="1023"/>
      <c r="W21" s="1023"/>
      <c r="X21" s="1023"/>
      <c r="Y21" s="1023"/>
      <c r="Z21" s="1023"/>
      <c r="AA21" s="1023"/>
      <c r="AB21" s="1023"/>
      <c r="AC21" s="1023"/>
      <c r="AD21" s="1023"/>
      <c r="AE21" s="1024"/>
      <c r="AF21" s="1019"/>
      <c r="AG21" s="1020"/>
      <c r="AH21" s="1020"/>
      <c r="AI21" s="1020"/>
      <c r="AJ21" s="1021"/>
      <c r="AK21" s="1066"/>
      <c r="AL21" s="1067"/>
      <c r="AM21" s="1067"/>
      <c r="AN21" s="1067"/>
      <c r="AO21" s="1067"/>
      <c r="AP21" s="1067"/>
      <c r="AQ21" s="1067"/>
      <c r="AR21" s="1067"/>
      <c r="AS21" s="1067"/>
      <c r="AT21" s="1067"/>
      <c r="AU21" s="1057"/>
      <c r="AV21" s="1057"/>
      <c r="AW21" s="1057"/>
      <c r="AX21" s="1057"/>
      <c r="AY21" s="1058"/>
      <c r="AZ21" s="214"/>
      <c r="BA21" s="214"/>
      <c r="BB21" s="214"/>
      <c r="BC21" s="214"/>
      <c r="BD21" s="214"/>
      <c r="BE21" s="215"/>
      <c r="BF21" s="215"/>
      <c r="BG21" s="215"/>
      <c r="BH21" s="215"/>
      <c r="BI21" s="215"/>
      <c r="BJ21" s="215"/>
      <c r="BK21" s="215"/>
      <c r="BL21" s="215"/>
      <c r="BM21" s="215"/>
      <c r="BN21" s="215"/>
      <c r="BO21" s="215"/>
      <c r="BP21" s="215"/>
      <c r="BQ21" s="221">
        <v>15</v>
      </c>
      <c r="BR21" s="222"/>
      <c r="BS21" s="976"/>
      <c r="BT21" s="977"/>
      <c r="BU21" s="977"/>
      <c r="BV21" s="977"/>
      <c r="BW21" s="977"/>
      <c r="BX21" s="977"/>
      <c r="BY21" s="977"/>
      <c r="BZ21" s="977"/>
      <c r="CA21" s="977"/>
      <c r="CB21" s="977"/>
      <c r="CC21" s="977"/>
      <c r="CD21" s="977"/>
      <c r="CE21" s="977"/>
      <c r="CF21" s="977"/>
      <c r="CG21" s="998"/>
      <c r="CH21" s="973"/>
      <c r="CI21" s="974"/>
      <c r="CJ21" s="974"/>
      <c r="CK21" s="974"/>
      <c r="CL21" s="975"/>
      <c r="CM21" s="973"/>
      <c r="CN21" s="974"/>
      <c r="CO21" s="974"/>
      <c r="CP21" s="974"/>
      <c r="CQ21" s="975"/>
      <c r="CR21" s="973"/>
      <c r="CS21" s="974"/>
      <c r="CT21" s="974"/>
      <c r="CU21" s="974"/>
      <c r="CV21" s="975"/>
      <c r="CW21" s="973"/>
      <c r="CX21" s="974"/>
      <c r="CY21" s="974"/>
      <c r="CZ21" s="974"/>
      <c r="DA21" s="975"/>
      <c r="DB21" s="973"/>
      <c r="DC21" s="974"/>
      <c r="DD21" s="974"/>
      <c r="DE21" s="974"/>
      <c r="DF21" s="975"/>
      <c r="DG21" s="973"/>
      <c r="DH21" s="974"/>
      <c r="DI21" s="974"/>
      <c r="DJ21" s="974"/>
      <c r="DK21" s="975"/>
      <c r="DL21" s="973"/>
      <c r="DM21" s="974"/>
      <c r="DN21" s="974"/>
      <c r="DO21" s="974"/>
      <c r="DP21" s="975"/>
      <c r="DQ21" s="973"/>
      <c r="DR21" s="974"/>
      <c r="DS21" s="974"/>
      <c r="DT21" s="974"/>
      <c r="DU21" s="975"/>
      <c r="DV21" s="976"/>
      <c r="DW21" s="977"/>
      <c r="DX21" s="977"/>
      <c r="DY21" s="977"/>
      <c r="DZ21" s="978"/>
      <c r="EA21" s="217"/>
    </row>
    <row r="22" spans="1:131" s="218" customFormat="1" ht="26.25" customHeight="1" x14ac:dyDescent="0.2">
      <c r="A22" s="221">
        <v>16</v>
      </c>
      <c r="B22" s="1014"/>
      <c r="C22" s="1015"/>
      <c r="D22" s="1015"/>
      <c r="E22" s="1015"/>
      <c r="F22" s="1015"/>
      <c r="G22" s="1015"/>
      <c r="H22" s="1015"/>
      <c r="I22" s="1015"/>
      <c r="J22" s="1015"/>
      <c r="K22" s="1015"/>
      <c r="L22" s="1015"/>
      <c r="M22" s="1015"/>
      <c r="N22" s="1015"/>
      <c r="O22" s="1015"/>
      <c r="P22" s="1016"/>
      <c r="Q22" s="1065"/>
      <c r="R22" s="1044"/>
      <c r="S22" s="1044"/>
      <c r="T22" s="1044"/>
      <c r="U22" s="1044"/>
      <c r="V22" s="1044"/>
      <c r="W22" s="1044"/>
      <c r="X22" s="1044"/>
      <c r="Y22" s="1044"/>
      <c r="Z22" s="1044"/>
      <c r="AA22" s="1044"/>
      <c r="AB22" s="1044"/>
      <c r="AC22" s="1044"/>
      <c r="AD22" s="1044"/>
      <c r="AE22" s="1045"/>
      <c r="AF22" s="1019"/>
      <c r="AG22" s="1020"/>
      <c r="AH22" s="1020"/>
      <c r="AI22" s="1020"/>
      <c r="AJ22" s="1021"/>
      <c r="AK22" s="1046"/>
      <c r="AL22" s="1047"/>
      <c r="AM22" s="1047"/>
      <c r="AN22" s="1047"/>
      <c r="AO22" s="1047"/>
      <c r="AP22" s="1047"/>
      <c r="AQ22" s="1047"/>
      <c r="AR22" s="1047"/>
      <c r="AS22" s="1047"/>
      <c r="AT22" s="1047"/>
      <c r="AU22" s="1048"/>
      <c r="AV22" s="1048"/>
      <c r="AW22" s="1048"/>
      <c r="AX22" s="1048"/>
      <c r="AY22" s="1049"/>
      <c r="AZ22" s="1012" t="s">
        <v>377</v>
      </c>
      <c r="BA22" s="1012"/>
      <c r="BB22" s="1012"/>
      <c r="BC22" s="1012"/>
      <c r="BD22" s="1013"/>
      <c r="BE22" s="215"/>
      <c r="BF22" s="215"/>
      <c r="BG22" s="215"/>
      <c r="BH22" s="215"/>
      <c r="BI22" s="215"/>
      <c r="BJ22" s="215"/>
      <c r="BK22" s="215"/>
      <c r="BL22" s="215"/>
      <c r="BM22" s="215"/>
      <c r="BN22" s="215"/>
      <c r="BO22" s="215"/>
      <c r="BP22" s="215"/>
      <c r="BQ22" s="221">
        <v>16</v>
      </c>
      <c r="BR22" s="222"/>
      <c r="BS22" s="976"/>
      <c r="BT22" s="977"/>
      <c r="BU22" s="977"/>
      <c r="BV22" s="977"/>
      <c r="BW22" s="977"/>
      <c r="BX22" s="977"/>
      <c r="BY22" s="977"/>
      <c r="BZ22" s="977"/>
      <c r="CA22" s="977"/>
      <c r="CB22" s="977"/>
      <c r="CC22" s="977"/>
      <c r="CD22" s="977"/>
      <c r="CE22" s="977"/>
      <c r="CF22" s="977"/>
      <c r="CG22" s="998"/>
      <c r="CH22" s="973"/>
      <c r="CI22" s="974"/>
      <c r="CJ22" s="974"/>
      <c r="CK22" s="974"/>
      <c r="CL22" s="975"/>
      <c r="CM22" s="973"/>
      <c r="CN22" s="974"/>
      <c r="CO22" s="974"/>
      <c r="CP22" s="974"/>
      <c r="CQ22" s="975"/>
      <c r="CR22" s="973"/>
      <c r="CS22" s="974"/>
      <c r="CT22" s="974"/>
      <c r="CU22" s="974"/>
      <c r="CV22" s="975"/>
      <c r="CW22" s="973"/>
      <c r="CX22" s="974"/>
      <c r="CY22" s="974"/>
      <c r="CZ22" s="974"/>
      <c r="DA22" s="975"/>
      <c r="DB22" s="973"/>
      <c r="DC22" s="974"/>
      <c r="DD22" s="974"/>
      <c r="DE22" s="974"/>
      <c r="DF22" s="975"/>
      <c r="DG22" s="973"/>
      <c r="DH22" s="974"/>
      <c r="DI22" s="974"/>
      <c r="DJ22" s="974"/>
      <c r="DK22" s="975"/>
      <c r="DL22" s="973"/>
      <c r="DM22" s="974"/>
      <c r="DN22" s="974"/>
      <c r="DO22" s="974"/>
      <c r="DP22" s="975"/>
      <c r="DQ22" s="973"/>
      <c r="DR22" s="974"/>
      <c r="DS22" s="974"/>
      <c r="DT22" s="974"/>
      <c r="DU22" s="975"/>
      <c r="DV22" s="976"/>
      <c r="DW22" s="977"/>
      <c r="DX22" s="977"/>
      <c r="DY22" s="977"/>
      <c r="DZ22" s="978"/>
      <c r="EA22" s="217"/>
    </row>
    <row r="23" spans="1:131" s="218" customFormat="1" ht="26.25" customHeight="1" thickBot="1" x14ac:dyDescent="0.25">
      <c r="A23" s="223" t="s">
        <v>378</v>
      </c>
      <c r="B23" s="924" t="s">
        <v>379</v>
      </c>
      <c r="C23" s="925"/>
      <c r="D23" s="925"/>
      <c r="E23" s="925"/>
      <c r="F23" s="925"/>
      <c r="G23" s="925"/>
      <c r="H23" s="925"/>
      <c r="I23" s="925"/>
      <c r="J23" s="925"/>
      <c r="K23" s="925"/>
      <c r="L23" s="925"/>
      <c r="M23" s="925"/>
      <c r="N23" s="925"/>
      <c r="O23" s="925"/>
      <c r="P23" s="935"/>
      <c r="Q23" s="1059">
        <f>SUM(Q7:U8)</f>
        <v>6757</v>
      </c>
      <c r="R23" s="1051"/>
      <c r="S23" s="1051"/>
      <c r="T23" s="1051"/>
      <c r="U23" s="1051"/>
      <c r="V23" s="1051">
        <f t="shared" ref="V23" si="0">SUM(V7:Z8)</f>
        <v>6147</v>
      </c>
      <c r="W23" s="1051"/>
      <c r="X23" s="1051"/>
      <c r="Y23" s="1051"/>
      <c r="Z23" s="1051"/>
      <c r="AA23" s="1051">
        <f t="shared" ref="AA23" si="1">SUM(AA7:AE8)</f>
        <v>610</v>
      </c>
      <c r="AB23" s="1051"/>
      <c r="AC23" s="1051"/>
      <c r="AD23" s="1051"/>
      <c r="AE23" s="1060"/>
      <c r="AF23" s="1061">
        <v>539</v>
      </c>
      <c r="AG23" s="1051"/>
      <c r="AH23" s="1051"/>
      <c r="AI23" s="1051"/>
      <c r="AJ23" s="1062"/>
      <c r="AK23" s="1063"/>
      <c r="AL23" s="1064"/>
      <c r="AM23" s="1064"/>
      <c r="AN23" s="1064"/>
      <c r="AO23" s="1064"/>
      <c r="AP23" s="1051">
        <f>SUM(AP7:AT8)</f>
        <v>111</v>
      </c>
      <c r="AQ23" s="1051"/>
      <c r="AR23" s="1051"/>
      <c r="AS23" s="1051"/>
      <c r="AT23" s="1051"/>
      <c r="AU23" s="1052"/>
      <c r="AV23" s="1052"/>
      <c r="AW23" s="1052"/>
      <c r="AX23" s="1052"/>
      <c r="AY23" s="1053"/>
      <c r="AZ23" s="1054" t="s">
        <v>122</v>
      </c>
      <c r="BA23" s="1055"/>
      <c r="BB23" s="1055"/>
      <c r="BC23" s="1055"/>
      <c r="BD23" s="1056"/>
      <c r="BE23" s="215"/>
      <c r="BF23" s="215"/>
      <c r="BG23" s="215"/>
      <c r="BH23" s="215"/>
      <c r="BI23" s="215"/>
      <c r="BJ23" s="215"/>
      <c r="BK23" s="215"/>
      <c r="BL23" s="215"/>
      <c r="BM23" s="215"/>
      <c r="BN23" s="215"/>
      <c r="BO23" s="215"/>
      <c r="BP23" s="215"/>
      <c r="BQ23" s="221">
        <v>17</v>
      </c>
      <c r="BR23" s="222"/>
      <c r="BS23" s="976"/>
      <c r="BT23" s="977"/>
      <c r="BU23" s="977"/>
      <c r="BV23" s="977"/>
      <c r="BW23" s="977"/>
      <c r="BX23" s="977"/>
      <c r="BY23" s="977"/>
      <c r="BZ23" s="977"/>
      <c r="CA23" s="977"/>
      <c r="CB23" s="977"/>
      <c r="CC23" s="977"/>
      <c r="CD23" s="977"/>
      <c r="CE23" s="977"/>
      <c r="CF23" s="977"/>
      <c r="CG23" s="998"/>
      <c r="CH23" s="973"/>
      <c r="CI23" s="974"/>
      <c r="CJ23" s="974"/>
      <c r="CK23" s="974"/>
      <c r="CL23" s="975"/>
      <c r="CM23" s="973"/>
      <c r="CN23" s="974"/>
      <c r="CO23" s="974"/>
      <c r="CP23" s="974"/>
      <c r="CQ23" s="975"/>
      <c r="CR23" s="973"/>
      <c r="CS23" s="974"/>
      <c r="CT23" s="974"/>
      <c r="CU23" s="974"/>
      <c r="CV23" s="975"/>
      <c r="CW23" s="973"/>
      <c r="CX23" s="974"/>
      <c r="CY23" s="974"/>
      <c r="CZ23" s="974"/>
      <c r="DA23" s="975"/>
      <c r="DB23" s="973"/>
      <c r="DC23" s="974"/>
      <c r="DD23" s="974"/>
      <c r="DE23" s="974"/>
      <c r="DF23" s="975"/>
      <c r="DG23" s="973"/>
      <c r="DH23" s="974"/>
      <c r="DI23" s="974"/>
      <c r="DJ23" s="974"/>
      <c r="DK23" s="975"/>
      <c r="DL23" s="973"/>
      <c r="DM23" s="974"/>
      <c r="DN23" s="974"/>
      <c r="DO23" s="974"/>
      <c r="DP23" s="975"/>
      <c r="DQ23" s="973"/>
      <c r="DR23" s="974"/>
      <c r="DS23" s="974"/>
      <c r="DT23" s="974"/>
      <c r="DU23" s="975"/>
      <c r="DV23" s="976"/>
      <c r="DW23" s="977"/>
      <c r="DX23" s="977"/>
      <c r="DY23" s="977"/>
      <c r="DZ23" s="978"/>
      <c r="EA23" s="217"/>
    </row>
    <row r="24" spans="1:131" s="218" customFormat="1" ht="26.25" customHeight="1" x14ac:dyDescent="0.2">
      <c r="A24" s="1050" t="s">
        <v>380</v>
      </c>
      <c r="B24" s="1050"/>
      <c r="C24" s="1050"/>
      <c r="D24" s="1050"/>
      <c r="E24" s="1050"/>
      <c r="F24" s="1050"/>
      <c r="G24" s="1050"/>
      <c r="H24" s="1050"/>
      <c r="I24" s="1050"/>
      <c r="J24" s="1050"/>
      <c r="K24" s="1050"/>
      <c r="L24" s="1050"/>
      <c r="M24" s="1050"/>
      <c r="N24" s="1050"/>
      <c r="O24" s="1050"/>
      <c r="P24" s="1050"/>
      <c r="Q24" s="1050"/>
      <c r="R24" s="1050"/>
      <c r="S24" s="1050"/>
      <c r="T24" s="1050"/>
      <c r="U24" s="1050"/>
      <c r="V24" s="1050"/>
      <c r="W24" s="1050"/>
      <c r="X24" s="1050"/>
      <c r="Y24" s="1050"/>
      <c r="Z24" s="1050"/>
      <c r="AA24" s="1050"/>
      <c r="AB24" s="1050"/>
      <c r="AC24" s="1050"/>
      <c r="AD24" s="1050"/>
      <c r="AE24" s="1050"/>
      <c r="AF24" s="1050"/>
      <c r="AG24" s="1050"/>
      <c r="AH24" s="1050"/>
      <c r="AI24" s="1050"/>
      <c r="AJ24" s="1050"/>
      <c r="AK24" s="1050"/>
      <c r="AL24" s="1050"/>
      <c r="AM24" s="1050"/>
      <c r="AN24" s="1050"/>
      <c r="AO24" s="1050"/>
      <c r="AP24" s="1050"/>
      <c r="AQ24" s="1050"/>
      <c r="AR24" s="1050"/>
      <c r="AS24" s="1050"/>
      <c r="AT24" s="1050"/>
      <c r="AU24" s="1050"/>
      <c r="AV24" s="1050"/>
      <c r="AW24" s="1050"/>
      <c r="AX24" s="1050"/>
      <c r="AY24" s="1050"/>
      <c r="AZ24" s="214"/>
      <c r="BA24" s="214"/>
      <c r="BB24" s="214"/>
      <c r="BC24" s="214"/>
      <c r="BD24" s="214"/>
      <c r="BE24" s="215"/>
      <c r="BF24" s="215"/>
      <c r="BG24" s="215"/>
      <c r="BH24" s="215"/>
      <c r="BI24" s="215"/>
      <c r="BJ24" s="215"/>
      <c r="BK24" s="215"/>
      <c r="BL24" s="215"/>
      <c r="BM24" s="215"/>
      <c r="BN24" s="215"/>
      <c r="BO24" s="215"/>
      <c r="BP24" s="215"/>
      <c r="BQ24" s="221">
        <v>18</v>
      </c>
      <c r="BR24" s="222"/>
      <c r="BS24" s="976"/>
      <c r="BT24" s="977"/>
      <c r="BU24" s="977"/>
      <c r="BV24" s="977"/>
      <c r="BW24" s="977"/>
      <c r="BX24" s="977"/>
      <c r="BY24" s="977"/>
      <c r="BZ24" s="977"/>
      <c r="CA24" s="977"/>
      <c r="CB24" s="977"/>
      <c r="CC24" s="977"/>
      <c r="CD24" s="977"/>
      <c r="CE24" s="977"/>
      <c r="CF24" s="977"/>
      <c r="CG24" s="998"/>
      <c r="CH24" s="973"/>
      <c r="CI24" s="974"/>
      <c r="CJ24" s="974"/>
      <c r="CK24" s="974"/>
      <c r="CL24" s="975"/>
      <c r="CM24" s="973"/>
      <c r="CN24" s="974"/>
      <c r="CO24" s="974"/>
      <c r="CP24" s="974"/>
      <c r="CQ24" s="975"/>
      <c r="CR24" s="973"/>
      <c r="CS24" s="974"/>
      <c r="CT24" s="974"/>
      <c r="CU24" s="974"/>
      <c r="CV24" s="975"/>
      <c r="CW24" s="973"/>
      <c r="CX24" s="974"/>
      <c r="CY24" s="974"/>
      <c r="CZ24" s="974"/>
      <c r="DA24" s="975"/>
      <c r="DB24" s="973"/>
      <c r="DC24" s="974"/>
      <c r="DD24" s="974"/>
      <c r="DE24" s="974"/>
      <c r="DF24" s="975"/>
      <c r="DG24" s="973"/>
      <c r="DH24" s="974"/>
      <c r="DI24" s="974"/>
      <c r="DJ24" s="974"/>
      <c r="DK24" s="975"/>
      <c r="DL24" s="973"/>
      <c r="DM24" s="974"/>
      <c r="DN24" s="974"/>
      <c r="DO24" s="974"/>
      <c r="DP24" s="975"/>
      <c r="DQ24" s="973"/>
      <c r="DR24" s="974"/>
      <c r="DS24" s="974"/>
      <c r="DT24" s="974"/>
      <c r="DU24" s="975"/>
      <c r="DV24" s="976"/>
      <c r="DW24" s="977"/>
      <c r="DX24" s="977"/>
      <c r="DY24" s="977"/>
      <c r="DZ24" s="978"/>
      <c r="EA24" s="217"/>
    </row>
    <row r="25" spans="1:131" ht="26.25" customHeight="1" thickBot="1" x14ac:dyDescent="0.25">
      <c r="A25" s="1043" t="s">
        <v>381</v>
      </c>
      <c r="B25" s="1043"/>
      <c r="C25" s="1043"/>
      <c r="D25" s="1043"/>
      <c r="E25" s="1043"/>
      <c r="F25" s="1043"/>
      <c r="G25" s="1043"/>
      <c r="H25" s="1043"/>
      <c r="I25" s="1043"/>
      <c r="J25" s="1043"/>
      <c r="K25" s="1043"/>
      <c r="L25" s="1043"/>
      <c r="M25" s="1043"/>
      <c r="N25" s="1043"/>
      <c r="O25" s="1043"/>
      <c r="P25" s="1043"/>
      <c r="Q25" s="1043"/>
      <c r="R25" s="1043"/>
      <c r="S25" s="1043"/>
      <c r="T25" s="1043"/>
      <c r="U25" s="1043"/>
      <c r="V25" s="1043"/>
      <c r="W25" s="1043"/>
      <c r="X25" s="1043"/>
      <c r="Y25" s="1043"/>
      <c r="Z25" s="1043"/>
      <c r="AA25" s="1043"/>
      <c r="AB25" s="1043"/>
      <c r="AC25" s="1043"/>
      <c r="AD25" s="1043"/>
      <c r="AE25" s="1043"/>
      <c r="AF25" s="1043"/>
      <c r="AG25" s="1043"/>
      <c r="AH25" s="1043"/>
      <c r="AI25" s="1043"/>
      <c r="AJ25" s="1043"/>
      <c r="AK25" s="1043"/>
      <c r="AL25" s="1043"/>
      <c r="AM25" s="1043"/>
      <c r="AN25" s="1043"/>
      <c r="AO25" s="1043"/>
      <c r="AP25" s="1043"/>
      <c r="AQ25" s="1043"/>
      <c r="AR25" s="1043"/>
      <c r="AS25" s="1043"/>
      <c r="AT25" s="1043"/>
      <c r="AU25" s="1043"/>
      <c r="AV25" s="1043"/>
      <c r="AW25" s="1043"/>
      <c r="AX25" s="1043"/>
      <c r="AY25" s="1043"/>
      <c r="AZ25" s="1043"/>
      <c r="BA25" s="1043"/>
      <c r="BB25" s="1043"/>
      <c r="BC25" s="1043"/>
      <c r="BD25" s="1043"/>
      <c r="BE25" s="1043"/>
      <c r="BF25" s="1043"/>
      <c r="BG25" s="1043"/>
      <c r="BH25" s="1043"/>
      <c r="BI25" s="1043"/>
      <c r="BJ25" s="214"/>
      <c r="BK25" s="214"/>
      <c r="BL25" s="214"/>
      <c r="BM25" s="214"/>
      <c r="BN25" s="214"/>
      <c r="BO25" s="224"/>
      <c r="BP25" s="224"/>
      <c r="BQ25" s="221">
        <v>19</v>
      </c>
      <c r="BR25" s="222"/>
      <c r="BS25" s="976"/>
      <c r="BT25" s="977"/>
      <c r="BU25" s="977"/>
      <c r="BV25" s="977"/>
      <c r="BW25" s="977"/>
      <c r="BX25" s="977"/>
      <c r="BY25" s="977"/>
      <c r="BZ25" s="977"/>
      <c r="CA25" s="977"/>
      <c r="CB25" s="977"/>
      <c r="CC25" s="977"/>
      <c r="CD25" s="977"/>
      <c r="CE25" s="977"/>
      <c r="CF25" s="977"/>
      <c r="CG25" s="998"/>
      <c r="CH25" s="973"/>
      <c r="CI25" s="974"/>
      <c r="CJ25" s="974"/>
      <c r="CK25" s="974"/>
      <c r="CL25" s="975"/>
      <c r="CM25" s="973"/>
      <c r="CN25" s="974"/>
      <c r="CO25" s="974"/>
      <c r="CP25" s="974"/>
      <c r="CQ25" s="975"/>
      <c r="CR25" s="973"/>
      <c r="CS25" s="974"/>
      <c r="CT25" s="974"/>
      <c r="CU25" s="974"/>
      <c r="CV25" s="975"/>
      <c r="CW25" s="973"/>
      <c r="CX25" s="974"/>
      <c r="CY25" s="974"/>
      <c r="CZ25" s="974"/>
      <c r="DA25" s="975"/>
      <c r="DB25" s="973"/>
      <c r="DC25" s="974"/>
      <c r="DD25" s="974"/>
      <c r="DE25" s="974"/>
      <c r="DF25" s="975"/>
      <c r="DG25" s="973"/>
      <c r="DH25" s="974"/>
      <c r="DI25" s="974"/>
      <c r="DJ25" s="974"/>
      <c r="DK25" s="975"/>
      <c r="DL25" s="973"/>
      <c r="DM25" s="974"/>
      <c r="DN25" s="974"/>
      <c r="DO25" s="974"/>
      <c r="DP25" s="975"/>
      <c r="DQ25" s="973"/>
      <c r="DR25" s="974"/>
      <c r="DS25" s="974"/>
      <c r="DT25" s="974"/>
      <c r="DU25" s="975"/>
      <c r="DV25" s="976"/>
      <c r="DW25" s="977"/>
      <c r="DX25" s="977"/>
      <c r="DY25" s="977"/>
      <c r="DZ25" s="978"/>
      <c r="EA25" s="212"/>
    </row>
    <row r="26" spans="1:131" ht="26.25" customHeight="1" x14ac:dyDescent="0.2">
      <c r="A26" s="979" t="s">
        <v>358</v>
      </c>
      <c r="B26" s="980"/>
      <c r="C26" s="980"/>
      <c r="D26" s="980"/>
      <c r="E26" s="980"/>
      <c r="F26" s="980"/>
      <c r="G26" s="980"/>
      <c r="H26" s="980"/>
      <c r="I26" s="980"/>
      <c r="J26" s="980"/>
      <c r="K26" s="980"/>
      <c r="L26" s="980"/>
      <c r="M26" s="980"/>
      <c r="N26" s="980"/>
      <c r="O26" s="980"/>
      <c r="P26" s="981"/>
      <c r="Q26" s="985" t="s">
        <v>382</v>
      </c>
      <c r="R26" s="986"/>
      <c r="S26" s="986"/>
      <c r="T26" s="986"/>
      <c r="U26" s="987"/>
      <c r="V26" s="985" t="s">
        <v>383</v>
      </c>
      <c r="W26" s="986"/>
      <c r="X26" s="986"/>
      <c r="Y26" s="986"/>
      <c r="Z26" s="987"/>
      <c r="AA26" s="985" t="s">
        <v>384</v>
      </c>
      <c r="AB26" s="986"/>
      <c r="AC26" s="986"/>
      <c r="AD26" s="986"/>
      <c r="AE26" s="986"/>
      <c r="AF26" s="1039" t="s">
        <v>385</v>
      </c>
      <c r="AG26" s="992"/>
      <c r="AH26" s="992"/>
      <c r="AI26" s="992"/>
      <c r="AJ26" s="1040"/>
      <c r="AK26" s="986" t="s">
        <v>386</v>
      </c>
      <c r="AL26" s="986"/>
      <c r="AM26" s="986"/>
      <c r="AN26" s="986"/>
      <c r="AO26" s="987"/>
      <c r="AP26" s="985" t="s">
        <v>387</v>
      </c>
      <c r="AQ26" s="986"/>
      <c r="AR26" s="986"/>
      <c r="AS26" s="986"/>
      <c r="AT26" s="987"/>
      <c r="AU26" s="985" t="s">
        <v>388</v>
      </c>
      <c r="AV26" s="986"/>
      <c r="AW26" s="986"/>
      <c r="AX26" s="986"/>
      <c r="AY26" s="987"/>
      <c r="AZ26" s="985" t="s">
        <v>389</v>
      </c>
      <c r="BA26" s="986"/>
      <c r="BB26" s="986"/>
      <c r="BC26" s="986"/>
      <c r="BD26" s="987"/>
      <c r="BE26" s="985" t="s">
        <v>365</v>
      </c>
      <c r="BF26" s="986"/>
      <c r="BG26" s="986"/>
      <c r="BH26" s="986"/>
      <c r="BI26" s="999"/>
      <c r="BJ26" s="214"/>
      <c r="BK26" s="214"/>
      <c r="BL26" s="214"/>
      <c r="BM26" s="214"/>
      <c r="BN26" s="214"/>
      <c r="BO26" s="224"/>
      <c r="BP26" s="224"/>
      <c r="BQ26" s="221">
        <v>20</v>
      </c>
      <c r="BR26" s="222"/>
      <c r="BS26" s="976"/>
      <c r="BT26" s="977"/>
      <c r="BU26" s="977"/>
      <c r="BV26" s="977"/>
      <c r="BW26" s="977"/>
      <c r="BX26" s="977"/>
      <c r="BY26" s="977"/>
      <c r="BZ26" s="977"/>
      <c r="CA26" s="977"/>
      <c r="CB26" s="977"/>
      <c r="CC26" s="977"/>
      <c r="CD26" s="977"/>
      <c r="CE26" s="977"/>
      <c r="CF26" s="977"/>
      <c r="CG26" s="998"/>
      <c r="CH26" s="973"/>
      <c r="CI26" s="974"/>
      <c r="CJ26" s="974"/>
      <c r="CK26" s="974"/>
      <c r="CL26" s="975"/>
      <c r="CM26" s="973"/>
      <c r="CN26" s="974"/>
      <c r="CO26" s="974"/>
      <c r="CP26" s="974"/>
      <c r="CQ26" s="975"/>
      <c r="CR26" s="973"/>
      <c r="CS26" s="974"/>
      <c r="CT26" s="974"/>
      <c r="CU26" s="974"/>
      <c r="CV26" s="975"/>
      <c r="CW26" s="973"/>
      <c r="CX26" s="974"/>
      <c r="CY26" s="974"/>
      <c r="CZ26" s="974"/>
      <c r="DA26" s="975"/>
      <c r="DB26" s="973"/>
      <c r="DC26" s="974"/>
      <c r="DD26" s="974"/>
      <c r="DE26" s="974"/>
      <c r="DF26" s="975"/>
      <c r="DG26" s="973"/>
      <c r="DH26" s="974"/>
      <c r="DI26" s="974"/>
      <c r="DJ26" s="974"/>
      <c r="DK26" s="975"/>
      <c r="DL26" s="973"/>
      <c r="DM26" s="974"/>
      <c r="DN26" s="974"/>
      <c r="DO26" s="974"/>
      <c r="DP26" s="975"/>
      <c r="DQ26" s="973"/>
      <c r="DR26" s="974"/>
      <c r="DS26" s="974"/>
      <c r="DT26" s="974"/>
      <c r="DU26" s="975"/>
      <c r="DV26" s="976"/>
      <c r="DW26" s="977"/>
      <c r="DX26" s="977"/>
      <c r="DY26" s="977"/>
      <c r="DZ26" s="978"/>
      <c r="EA26" s="212"/>
    </row>
    <row r="27" spans="1:131" ht="26.25" customHeight="1" thickBot="1" x14ac:dyDescent="0.25">
      <c r="A27" s="982"/>
      <c r="B27" s="983"/>
      <c r="C27" s="983"/>
      <c r="D27" s="983"/>
      <c r="E27" s="983"/>
      <c r="F27" s="983"/>
      <c r="G27" s="983"/>
      <c r="H27" s="983"/>
      <c r="I27" s="983"/>
      <c r="J27" s="983"/>
      <c r="K27" s="983"/>
      <c r="L27" s="983"/>
      <c r="M27" s="983"/>
      <c r="N27" s="983"/>
      <c r="O27" s="983"/>
      <c r="P27" s="984"/>
      <c r="Q27" s="988"/>
      <c r="R27" s="989"/>
      <c r="S27" s="989"/>
      <c r="T27" s="989"/>
      <c r="U27" s="990"/>
      <c r="V27" s="988"/>
      <c r="W27" s="989"/>
      <c r="X27" s="989"/>
      <c r="Y27" s="989"/>
      <c r="Z27" s="990"/>
      <c r="AA27" s="988"/>
      <c r="AB27" s="989"/>
      <c r="AC27" s="989"/>
      <c r="AD27" s="989"/>
      <c r="AE27" s="989"/>
      <c r="AF27" s="1041"/>
      <c r="AG27" s="995"/>
      <c r="AH27" s="995"/>
      <c r="AI27" s="995"/>
      <c r="AJ27" s="1042"/>
      <c r="AK27" s="989"/>
      <c r="AL27" s="989"/>
      <c r="AM27" s="989"/>
      <c r="AN27" s="989"/>
      <c r="AO27" s="990"/>
      <c r="AP27" s="988"/>
      <c r="AQ27" s="989"/>
      <c r="AR27" s="989"/>
      <c r="AS27" s="989"/>
      <c r="AT27" s="990"/>
      <c r="AU27" s="988"/>
      <c r="AV27" s="989"/>
      <c r="AW27" s="989"/>
      <c r="AX27" s="989"/>
      <c r="AY27" s="990"/>
      <c r="AZ27" s="988"/>
      <c r="BA27" s="989"/>
      <c r="BB27" s="989"/>
      <c r="BC27" s="989"/>
      <c r="BD27" s="990"/>
      <c r="BE27" s="988"/>
      <c r="BF27" s="989"/>
      <c r="BG27" s="989"/>
      <c r="BH27" s="989"/>
      <c r="BI27" s="1000"/>
      <c r="BJ27" s="214"/>
      <c r="BK27" s="214"/>
      <c r="BL27" s="214"/>
      <c r="BM27" s="214"/>
      <c r="BN27" s="214"/>
      <c r="BO27" s="224"/>
      <c r="BP27" s="224"/>
      <c r="BQ27" s="221">
        <v>21</v>
      </c>
      <c r="BR27" s="222"/>
      <c r="BS27" s="976"/>
      <c r="BT27" s="977"/>
      <c r="BU27" s="977"/>
      <c r="BV27" s="977"/>
      <c r="BW27" s="977"/>
      <c r="BX27" s="977"/>
      <c r="BY27" s="977"/>
      <c r="BZ27" s="977"/>
      <c r="CA27" s="977"/>
      <c r="CB27" s="977"/>
      <c r="CC27" s="977"/>
      <c r="CD27" s="977"/>
      <c r="CE27" s="977"/>
      <c r="CF27" s="977"/>
      <c r="CG27" s="998"/>
      <c r="CH27" s="973"/>
      <c r="CI27" s="974"/>
      <c r="CJ27" s="974"/>
      <c r="CK27" s="974"/>
      <c r="CL27" s="975"/>
      <c r="CM27" s="973"/>
      <c r="CN27" s="974"/>
      <c r="CO27" s="974"/>
      <c r="CP27" s="974"/>
      <c r="CQ27" s="975"/>
      <c r="CR27" s="973"/>
      <c r="CS27" s="974"/>
      <c r="CT27" s="974"/>
      <c r="CU27" s="974"/>
      <c r="CV27" s="975"/>
      <c r="CW27" s="973"/>
      <c r="CX27" s="974"/>
      <c r="CY27" s="974"/>
      <c r="CZ27" s="974"/>
      <c r="DA27" s="975"/>
      <c r="DB27" s="973"/>
      <c r="DC27" s="974"/>
      <c r="DD27" s="974"/>
      <c r="DE27" s="974"/>
      <c r="DF27" s="975"/>
      <c r="DG27" s="973"/>
      <c r="DH27" s="974"/>
      <c r="DI27" s="974"/>
      <c r="DJ27" s="974"/>
      <c r="DK27" s="975"/>
      <c r="DL27" s="973"/>
      <c r="DM27" s="974"/>
      <c r="DN27" s="974"/>
      <c r="DO27" s="974"/>
      <c r="DP27" s="975"/>
      <c r="DQ27" s="973"/>
      <c r="DR27" s="974"/>
      <c r="DS27" s="974"/>
      <c r="DT27" s="974"/>
      <c r="DU27" s="975"/>
      <c r="DV27" s="976"/>
      <c r="DW27" s="977"/>
      <c r="DX27" s="977"/>
      <c r="DY27" s="977"/>
      <c r="DZ27" s="978"/>
      <c r="EA27" s="212"/>
    </row>
    <row r="28" spans="1:131" ht="26.25" customHeight="1" thickTop="1" x14ac:dyDescent="0.2">
      <c r="A28" s="225">
        <v>1</v>
      </c>
      <c r="B28" s="1028" t="s">
        <v>390</v>
      </c>
      <c r="C28" s="1029"/>
      <c r="D28" s="1029"/>
      <c r="E28" s="1029"/>
      <c r="F28" s="1029"/>
      <c r="G28" s="1029"/>
      <c r="H28" s="1029"/>
      <c r="I28" s="1029"/>
      <c r="J28" s="1029"/>
      <c r="K28" s="1029"/>
      <c r="L28" s="1029"/>
      <c r="M28" s="1029"/>
      <c r="N28" s="1029"/>
      <c r="O28" s="1029"/>
      <c r="P28" s="1030"/>
      <c r="Q28" s="1031">
        <v>698</v>
      </c>
      <c r="R28" s="1032"/>
      <c r="S28" s="1032"/>
      <c r="T28" s="1032"/>
      <c r="U28" s="1032"/>
      <c r="V28" s="1032">
        <v>698</v>
      </c>
      <c r="W28" s="1032"/>
      <c r="X28" s="1032"/>
      <c r="Y28" s="1032"/>
      <c r="Z28" s="1032"/>
      <c r="AA28" s="1032">
        <v>0</v>
      </c>
      <c r="AB28" s="1032"/>
      <c r="AC28" s="1032"/>
      <c r="AD28" s="1032"/>
      <c r="AE28" s="1033"/>
      <c r="AF28" s="1034">
        <v>0</v>
      </c>
      <c r="AG28" s="1032"/>
      <c r="AH28" s="1032"/>
      <c r="AI28" s="1032"/>
      <c r="AJ28" s="1035"/>
      <c r="AK28" s="1036">
        <v>107</v>
      </c>
      <c r="AL28" s="1037"/>
      <c r="AM28" s="1037"/>
      <c r="AN28" s="1037"/>
      <c r="AO28" s="1037"/>
      <c r="AP28" s="1037"/>
      <c r="AQ28" s="1037"/>
      <c r="AR28" s="1037"/>
      <c r="AS28" s="1037"/>
      <c r="AT28" s="1037"/>
      <c r="AU28" s="1037"/>
      <c r="AV28" s="1037"/>
      <c r="AW28" s="1037"/>
      <c r="AX28" s="1037"/>
      <c r="AY28" s="1037"/>
      <c r="AZ28" s="1038"/>
      <c r="BA28" s="1038"/>
      <c r="BB28" s="1038"/>
      <c r="BC28" s="1038"/>
      <c r="BD28" s="1038"/>
      <c r="BE28" s="1026"/>
      <c r="BF28" s="1026"/>
      <c r="BG28" s="1026"/>
      <c r="BH28" s="1026"/>
      <c r="BI28" s="1027"/>
      <c r="BJ28" s="214"/>
      <c r="BK28" s="214"/>
      <c r="BL28" s="214"/>
      <c r="BM28" s="214"/>
      <c r="BN28" s="214"/>
      <c r="BO28" s="224"/>
      <c r="BP28" s="224"/>
      <c r="BQ28" s="221">
        <v>22</v>
      </c>
      <c r="BR28" s="222"/>
      <c r="BS28" s="976"/>
      <c r="BT28" s="977"/>
      <c r="BU28" s="977"/>
      <c r="BV28" s="977"/>
      <c r="BW28" s="977"/>
      <c r="BX28" s="977"/>
      <c r="BY28" s="977"/>
      <c r="BZ28" s="977"/>
      <c r="CA28" s="977"/>
      <c r="CB28" s="977"/>
      <c r="CC28" s="977"/>
      <c r="CD28" s="977"/>
      <c r="CE28" s="977"/>
      <c r="CF28" s="977"/>
      <c r="CG28" s="998"/>
      <c r="CH28" s="973"/>
      <c r="CI28" s="974"/>
      <c r="CJ28" s="974"/>
      <c r="CK28" s="974"/>
      <c r="CL28" s="975"/>
      <c r="CM28" s="973"/>
      <c r="CN28" s="974"/>
      <c r="CO28" s="974"/>
      <c r="CP28" s="974"/>
      <c r="CQ28" s="975"/>
      <c r="CR28" s="973"/>
      <c r="CS28" s="974"/>
      <c r="CT28" s="974"/>
      <c r="CU28" s="974"/>
      <c r="CV28" s="975"/>
      <c r="CW28" s="973"/>
      <c r="CX28" s="974"/>
      <c r="CY28" s="974"/>
      <c r="CZ28" s="974"/>
      <c r="DA28" s="975"/>
      <c r="DB28" s="973"/>
      <c r="DC28" s="974"/>
      <c r="DD28" s="974"/>
      <c r="DE28" s="974"/>
      <c r="DF28" s="975"/>
      <c r="DG28" s="973"/>
      <c r="DH28" s="974"/>
      <c r="DI28" s="974"/>
      <c r="DJ28" s="974"/>
      <c r="DK28" s="975"/>
      <c r="DL28" s="973"/>
      <c r="DM28" s="974"/>
      <c r="DN28" s="974"/>
      <c r="DO28" s="974"/>
      <c r="DP28" s="975"/>
      <c r="DQ28" s="973"/>
      <c r="DR28" s="974"/>
      <c r="DS28" s="974"/>
      <c r="DT28" s="974"/>
      <c r="DU28" s="975"/>
      <c r="DV28" s="976"/>
      <c r="DW28" s="977"/>
      <c r="DX28" s="977"/>
      <c r="DY28" s="977"/>
      <c r="DZ28" s="978"/>
      <c r="EA28" s="212"/>
    </row>
    <row r="29" spans="1:131" ht="26.25" customHeight="1" x14ac:dyDescent="0.2">
      <c r="A29" s="225">
        <v>2</v>
      </c>
      <c r="B29" s="1014" t="s">
        <v>391</v>
      </c>
      <c r="C29" s="1015"/>
      <c r="D29" s="1015"/>
      <c r="E29" s="1015"/>
      <c r="F29" s="1015"/>
      <c r="G29" s="1015"/>
      <c r="H29" s="1015"/>
      <c r="I29" s="1015"/>
      <c r="J29" s="1015"/>
      <c r="K29" s="1015"/>
      <c r="L29" s="1015"/>
      <c r="M29" s="1015"/>
      <c r="N29" s="1015"/>
      <c r="O29" s="1015"/>
      <c r="P29" s="1016"/>
      <c r="Q29" s="1022">
        <v>884</v>
      </c>
      <c r="R29" s="1023"/>
      <c r="S29" s="1023"/>
      <c r="T29" s="1023"/>
      <c r="U29" s="1023"/>
      <c r="V29" s="1023">
        <v>865</v>
      </c>
      <c r="W29" s="1023"/>
      <c r="X29" s="1023"/>
      <c r="Y29" s="1023"/>
      <c r="Z29" s="1023"/>
      <c r="AA29" s="1023">
        <v>19</v>
      </c>
      <c r="AB29" s="1023"/>
      <c r="AC29" s="1023"/>
      <c r="AD29" s="1023"/>
      <c r="AE29" s="1024"/>
      <c r="AF29" s="1019">
        <v>19</v>
      </c>
      <c r="AG29" s="1020"/>
      <c r="AH29" s="1020"/>
      <c r="AI29" s="1020"/>
      <c r="AJ29" s="1021"/>
      <c r="AK29" s="967">
        <v>149</v>
      </c>
      <c r="AL29" s="958"/>
      <c r="AM29" s="958"/>
      <c r="AN29" s="958"/>
      <c r="AO29" s="958"/>
      <c r="AP29" s="958"/>
      <c r="AQ29" s="958"/>
      <c r="AR29" s="958"/>
      <c r="AS29" s="958"/>
      <c r="AT29" s="958"/>
      <c r="AU29" s="958"/>
      <c r="AV29" s="958"/>
      <c r="AW29" s="958"/>
      <c r="AX29" s="958"/>
      <c r="AY29" s="958"/>
      <c r="AZ29" s="1025"/>
      <c r="BA29" s="1025"/>
      <c r="BB29" s="1025"/>
      <c r="BC29" s="1025"/>
      <c r="BD29" s="1025"/>
      <c r="BE29" s="959"/>
      <c r="BF29" s="959"/>
      <c r="BG29" s="959"/>
      <c r="BH29" s="959"/>
      <c r="BI29" s="960"/>
      <c r="BJ29" s="214"/>
      <c r="BK29" s="214"/>
      <c r="BL29" s="214"/>
      <c r="BM29" s="214"/>
      <c r="BN29" s="214"/>
      <c r="BO29" s="224"/>
      <c r="BP29" s="224"/>
      <c r="BQ29" s="221">
        <v>23</v>
      </c>
      <c r="BR29" s="222"/>
      <c r="BS29" s="976"/>
      <c r="BT29" s="977"/>
      <c r="BU29" s="977"/>
      <c r="BV29" s="977"/>
      <c r="BW29" s="977"/>
      <c r="BX29" s="977"/>
      <c r="BY29" s="977"/>
      <c r="BZ29" s="977"/>
      <c r="CA29" s="977"/>
      <c r="CB29" s="977"/>
      <c r="CC29" s="977"/>
      <c r="CD29" s="977"/>
      <c r="CE29" s="977"/>
      <c r="CF29" s="977"/>
      <c r="CG29" s="998"/>
      <c r="CH29" s="973"/>
      <c r="CI29" s="974"/>
      <c r="CJ29" s="974"/>
      <c r="CK29" s="974"/>
      <c r="CL29" s="975"/>
      <c r="CM29" s="973"/>
      <c r="CN29" s="974"/>
      <c r="CO29" s="974"/>
      <c r="CP29" s="974"/>
      <c r="CQ29" s="975"/>
      <c r="CR29" s="973"/>
      <c r="CS29" s="974"/>
      <c r="CT29" s="974"/>
      <c r="CU29" s="974"/>
      <c r="CV29" s="975"/>
      <c r="CW29" s="973"/>
      <c r="CX29" s="974"/>
      <c r="CY29" s="974"/>
      <c r="CZ29" s="974"/>
      <c r="DA29" s="975"/>
      <c r="DB29" s="973"/>
      <c r="DC29" s="974"/>
      <c r="DD29" s="974"/>
      <c r="DE29" s="974"/>
      <c r="DF29" s="975"/>
      <c r="DG29" s="973"/>
      <c r="DH29" s="974"/>
      <c r="DI29" s="974"/>
      <c r="DJ29" s="974"/>
      <c r="DK29" s="975"/>
      <c r="DL29" s="973"/>
      <c r="DM29" s="974"/>
      <c r="DN29" s="974"/>
      <c r="DO29" s="974"/>
      <c r="DP29" s="975"/>
      <c r="DQ29" s="973"/>
      <c r="DR29" s="974"/>
      <c r="DS29" s="974"/>
      <c r="DT29" s="974"/>
      <c r="DU29" s="975"/>
      <c r="DV29" s="976"/>
      <c r="DW29" s="977"/>
      <c r="DX29" s="977"/>
      <c r="DY29" s="977"/>
      <c r="DZ29" s="978"/>
      <c r="EA29" s="212"/>
    </row>
    <row r="30" spans="1:131" ht="26.25" customHeight="1" x14ac:dyDescent="0.2">
      <c r="A30" s="225">
        <v>3</v>
      </c>
      <c r="B30" s="1014" t="s">
        <v>392</v>
      </c>
      <c r="C30" s="1015"/>
      <c r="D30" s="1015"/>
      <c r="E30" s="1015"/>
      <c r="F30" s="1015"/>
      <c r="G30" s="1015"/>
      <c r="H30" s="1015"/>
      <c r="I30" s="1015"/>
      <c r="J30" s="1015"/>
      <c r="K30" s="1015"/>
      <c r="L30" s="1015"/>
      <c r="M30" s="1015"/>
      <c r="N30" s="1015"/>
      <c r="O30" s="1015"/>
      <c r="P30" s="1016"/>
      <c r="Q30" s="1022">
        <v>153</v>
      </c>
      <c r="R30" s="1023"/>
      <c r="S30" s="1023"/>
      <c r="T30" s="1023"/>
      <c r="U30" s="1023"/>
      <c r="V30" s="1023">
        <v>153</v>
      </c>
      <c r="W30" s="1023"/>
      <c r="X30" s="1023"/>
      <c r="Y30" s="1023"/>
      <c r="Z30" s="1023"/>
      <c r="AA30" s="1023">
        <v>0</v>
      </c>
      <c r="AB30" s="1023"/>
      <c r="AC30" s="1023"/>
      <c r="AD30" s="1023"/>
      <c r="AE30" s="1024"/>
      <c r="AF30" s="1019" t="s">
        <v>122</v>
      </c>
      <c r="AG30" s="1020"/>
      <c r="AH30" s="1020"/>
      <c r="AI30" s="1020"/>
      <c r="AJ30" s="1021"/>
      <c r="AK30" s="967">
        <v>1</v>
      </c>
      <c r="AL30" s="958"/>
      <c r="AM30" s="958"/>
      <c r="AN30" s="958"/>
      <c r="AO30" s="958"/>
      <c r="AP30" s="958"/>
      <c r="AQ30" s="958"/>
      <c r="AR30" s="958"/>
      <c r="AS30" s="958"/>
      <c r="AT30" s="958"/>
      <c r="AU30" s="958"/>
      <c r="AV30" s="958"/>
      <c r="AW30" s="958"/>
      <c r="AX30" s="958"/>
      <c r="AY30" s="958"/>
      <c r="AZ30" s="1025"/>
      <c r="BA30" s="1025"/>
      <c r="BB30" s="1025"/>
      <c r="BC30" s="1025"/>
      <c r="BD30" s="1025"/>
      <c r="BE30" s="959"/>
      <c r="BF30" s="959"/>
      <c r="BG30" s="959"/>
      <c r="BH30" s="959"/>
      <c r="BI30" s="960"/>
      <c r="BJ30" s="214"/>
      <c r="BK30" s="214"/>
      <c r="BL30" s="214"/>
      <c r="BM30" s="214"/>
      <c r="BN30" s="214"/>
      <c r="BO30" s="224"/>
      <c r="BP30" s="224"/>
      <c r="BQ30" s="221">
        <v>24</v>
      </c>
      <c r="BR30" s="222"/>
      <c r="BS30" s="976"/>
      <c r="BT30" s="977"/>
      <c r="BU30" s="977"/>
      <c r="BV30" s="977"/>
      <c r="BW30" s="977"/>
      <c r="BX30" s="977"/>
      <c r="BY30" s="977"/>
      <c r="BZ30" s="977"/>
      <c r="CA30" s="977"/>
      <c r="CB30" s="977"/>
      <c r="CC30" s="977"/>
      <c r="CD30" s="977"/>
      <c r="CE30" s="977"/>
      <c r="CF30" s="977"/>
      <c r="CG30" s="998"/>
      <c r="CH30" s="973"/>
      <c r="CI30" s="974"/>
      <c r="CJ30" s="974"/>
      <c r="CK30" s="974"/>
      <c r="CL30" s="975"/>
      <c r="CM30" s="973"/>
      <c r="CN30" s="974"/>
      <c r="CO30" s="974"/>
      <c r="CP30" s="974"/>
      <c r="CQ30" s="975"/>
      <c r="CR30" s="973"/>
      <c r="CS30" s="974"/>
      <c r="CT30" s="974"/>
      <c r="CU30" s="974"/>
      <c r="CV30" s="975"/>
      <c r="CW30" s="973"/>
      <c r="CX30" s="974"/>
      <c r="CY30" s="974"/>
      <c r="CZ30" s="974"/>
      <c r="DA30" s="975"/>
      <c r="DB30" s="973"/>
      <c r="DC30" s="974"/>
      <c r="DD30" s="974"/>
      <c r="DE30" s="974"/>
      <c r="DF30" s="975"/>
      <c r="DG30" s="973"/>
      <c r="DH30" s="974"/>
      <c r="DI30" s="974"/>
      <c r="DJ30" s="974"/>
      <c r="DK30" s="975"/>
      <c r="DL30" s="973"/>
      <c r="DM30" s="974"/>
      <c r="DN30" s="974"/>
      <c r="DO30" s="974"/>
      <c r="DP30" s="975"/>
      <c r="DQ30" s="973"/>
      <c r="DR30" s="974"/>
      <c r="DS30" s="974"/>
      <c r="DT30" s="974"/>
      <c r="DU30" s="975"/>
      <c r="DV30" s="976"/>
      <c r="DW30" s="977"/>
      <c r="DX30" s="977"/>
      <c r="DY30" s="977"/>
      <c r="DZ30" s="978"/>
      <c r="EA30" s="212"/>
    </row>
    <row r="31" spans="1:131" ht="26.25" customHeight="1" x14ac:dyDescent="0.2">
      <c r="A31" s="225">
        <v>4</v>
      </c>
      <c r="B31" s="1014" t="s">
        <v>393</v>
      </c>
      <c r="C31" s="1015"/>
      <c r="D31" s="1015"/>
      <c r="E31" s="1015"/>
      <c r="F31" s="1015"/>
      <c r="G31" s="1015"/>
      <c r="H31" s="1015"/>
      <c r="I31" s="1015"/>
      <c r="J31" s="1015"/>
      <c r="K31" s="1015"/>
      <c r="L31" s="1015"/>
      <c r="M31" s="1015"/>
      <c r="N31" s="1015"/>
      <c r="O31" s="1015"/>
      <c r="P31" s="1016"/>
      <c r="Q31" s="1022">
        <v>556</v>
      </c>
      <c r="R31" s="1023"/>
      <c r="S31" s="1023"/>
      <c r="T31" s="1023"/>
      <c r="U31" s="1023"/>
      <c r="V31" s="1023">
        <v>556</v>
      </c>
      <c r="W31" s="1023"/>
      <c r="X31" s="1023"/>
      <c r="Y31" s="1023"/>
      <c r="Z31" s="1023"/>
      <c r="AA31" s="1023">
        <v>0</v>
      </c>
      <c r="AB31" s="1023"/>
      <c r="AC31" s="1023"/>
      <c r="AD31" s="1023"/>
      <c r="AE31" s="1024"/>
      <c r="AF31" s="1019">
        <v>114</v>
      </c>
      <c r="AG31" s="1020"/>
      <c r="AH31" s="1020"/>
      <c r="AI31" s="1020"/>
      <c r="AJ31" s="1021"/>
      <c r="AK31" s="967">
        <v>191</v>
      </c>
      <c r="AL31" s="958"/>
      <c r="AM31" s="958"/>
      <c r="AN31" s="958"/>
      <c r="AO31" s="958"/>
      <c r="AP31" s="958">
        <v>905</v>
      </c>
      <c r="AQ31" s="958"/>
      <c r="AR31" s="958"/>
      <c r="AS31" s="958"/>
      <c r="AT31" s="958"/>
      <c r="AU31" s="958">
        <v>726</v>
      </c>
      <c r="AV31" s="958"/>
      <c r="AW31" s="958"/>
      <c r="AX31" s="958"/>
      <c r="AY31" s="958"/>
      <c r="AZ31" s="1025" t="s">
        <v>543</v>
      </c>
      <c r="BA31" s="1025"/>
      <c r="BB31" s="1025"/>
      <c r="BC31" s="1025"/>
      <c r="BD31" s="1025"/>
      <c r="BE31" s="959" t="s">
        <v>394</v>
      </c>
      <c r="BF31" s="959"/>
      <c r="BG31" s="959"/>
      <c r="BH31" s="959"/>
      <c r="BI31" s="960"/>
      <c r="BJ31" s="214"/>
      <c r="BK31" s="214"/>
      <c r="BL31" s="214"/>
      <c r="BM31" s="214"/>
      <c r="BN31" s="214"/>
      <c r="BO31" s="224"/>
      <c r="BP31" s="224"/>
      <c r="BQ31" s="221">
        <v>25</v>
      </c>
      <c r="BR31" s="222"/>
      <c r="BS31" s="976"/>
      <c r="BT31" s="977"/>
      <c r="BU31" s="977"/>
      <c r="BV31" s="977"/>
      <c r="BW31" s="977"/>
      <c r="BX31" s="977"/>
      <c r="BY31" s="977"/>
      <c r="BZ31" s="977"/>
      <c r="CA31" s="977"/>
      <c r="CB31" s="977"/>
      <c r="CC31" s="977"/>
      <c r="CD31" s="977"/>
      <c r="CE31" s="977"/>
      <c r="CF31" s="977"/>
      <c r="CG31" s="998"/>
      <c r="CH31" s="973"/>
      <c r="CI31" s="974"/>
      <c r="CJ31" s="974"/>
      <c r="CK31" s="974"/>
      <c r="CL31" s="975"/>
      <c r="CM31" s="973"/>
      <c r="CN31" s="974"/>
      <c r="CO31" s="974"/>
      <c r="CP31" s="974"/>
      <c r="CQ31" s="975"/>
      <c r="CR31" s="973"/>
      <c r="CS31" s="974"/>
      <c r="CT31" s="974"/>
      <c r="CU31" s="974"/>
      <c r="CV31" s="975"/>
      <c r="CW31" s="973"/>
      <c r="CX31" s="974"/>
      <c r="CY31" s="974"/>
      <c r="CZ31" s="974"/>
      <c r="DA31" s="975"/>
      <c r="DB31" s="973"/>
      <c r="DC31" s="974"/>
      <c r="DD31" s="974"/>
      <c r="DE31" s="974"/>
      <c r="DF31" s="975"/>
      <c r="DG31" s="973"/>
      <c r="DH31" s="974"/>
      <c r="DI31" s="974"/>
      <c r="DJ31" s="974"/>
      <c r="DK31" s="975"/>
      <c r="DL31" s="973"/>
      <c r="DM31" s="974"/>
      <c r="DN31" s="974"/>
      <c r="DO31" s="974"/>
      <c r="DP31" s="975"/>
      <c r="DQ31" s="973"/>
      <c r="DR31" s="974"/>
      <c r="DS31" s="974"/>
      <c r="DT31" s="974"/>
      <c r="DU31" s="975"/>
      <c r="DV31" s="976"/>
      <c r="DW31" s="977"/>
      <c r="DX31" s="977"/>
      <c r="DY31" s="977"/>
      <c r="DZ31" s="978"/>
      <c r="EA31" s="212"/>
    </row>
    <row r="32" spans="1:131" ht="26.25" customHeight="1" x14ac:dyDescent="0.2">
      <c r="A32" s="225">
        <v>5</v>
      </c>
      <c r="B32" s="1014"/>
      <c r="C32" s="1015"/>
      <c r="D32" s="1015"/>
      <c r="E32" s="1015"/>
      <c r="F32" s="1015"/>
      <c r="G32" s="1015"/>
      <c r="H32" s="1015"/>
      <c r="I32" s="1015"/>
      <c r="J32" s="1015"/>
      <c r="K32" s="1015"/>
      <c r="L32" s="1015"/>
      <c r="M32" s="1015"/>
      <c r="N32" s="1015"/>
      <c r="O32" s="1015"/>
      <c r="P32" s="1016"/>
      <c r="Q32" s="1022"/>
      <c r="R32" s="1023"/>
      <c r="S32" s="1023"/>
      <c r="T32" s="1023"/>
      <c r="U32" s="1023"/>
      <c r="V32" s="1023"/>
      <c r="W32" s="1023"/>
      <c r="X32" s="1023"/>
      <c r="Y32" s="1023"/>
      <c r="Z32" s="1023"/>
      <c r="AA32" s="1023"/>
      <c r="AB32" s="1023"/>
      <c r="AC32" s="1023"/>
      <c r="AD32" s="1023"/>
      <c r="AE32" s="1024"/>
      <c r="AF32" s="1019"/>
      <c r="AG32" s="1020"/>
      <c r="AH32" s="1020"/>
      <c r="AI32" s="1020"/>
      <c r="AJ32" s="1021"/>
      <c r="AK32" s="967"/>
      <c r="AL32" s="958"/>
      <c r="AM32" s="958"/>
      <c r="AN32" s="958"/>
      <c r="AO32" s="958"/>
      <c r="AP32" s="958"/>
      <c r="AQ32" s="958"/>
      <c r="AR32" s="958"/>
      <c r="AS32" s="958"/>
      <c r="AT32" s="958"/>
      <c r="AU32" s="958"/>
      <c r="AV32" s="958"/>
      <c r="AW32" s="958"/>
      <c r="AX32" s="958"/>
      <c r="AY32" s="958"/>
      <c r="AZ32" s="1025"/>
      <c r="BA32" s="1025"/>
      <c r="BB32" s="1025"/>
      <c r="BC32" s="1025"/>
      <c r="BD32" s="1025"/>
      <c r="BE32" s="959"/>
      <c r="BF32" s="959"/>
      <c r="BG32" s="959"/>
      <c r="BH32" s="959"/>
      <c r="BI32" s="960"/>
      <c r="BJ32" s="214"/>
      <c r="BK32" s="214"/>
      <c r="BL32" s="214"/>
      <c r="BM32" s="214"/>
      <c r="BN32" s="214"/>
      <c r="BO32" s="224"/>
      <c r="BP32" s="224"/>
      <c r="BQ32" s="221">
        <v>26</v>
      </c>
      <c r="BR32" s="222"/>
      <c r="BS32" s="976"/>
      <c r="BT32" s="977"/>
      <c r="BU32" s="977"/>
      <c r="BV32" s="977"/>
      <c r="BW32" s="977"/>
      <c r="BX32" s="977"/>
      <c r="BY32" s="977"/>
      <c r="BZ32" s="977"/>
      <c r="CA32" s="977"/>
      <c r="CB32" s="977"/>
      <c r="CC32" s="977"/>
      <c r="CD32" s="977"/>
      <c r="CE32" s="977"/>
      <c r="CF32" s="977"/>
      <c r="CG32" s="998"/>
      <c r="CH32" s="973"/>
      <c r="CI32" s="974"/>
      <c r="CJ32" s="974"/>
      <c r="CK32" s="974"/>
      <c r="CL32" s="975"/>
      <c r="CM32" s="973"/>
      <c r="CN32" s="974"/>
      <c r="CO32" s="974"/>
      <c r="CP32" s="974"/>
      <c r="CQ32" s="975"/>
      <c r="CR32" s="973"/>
      <c r="CS32" s="974"/>
      <c r="CT32" s="974"/>
      <c r="CU32" s="974"/>
      <c r="CV32" s="975"/>
      <c r="CW32" s="973"/>
      <c r="CX32" s="974"/>
      <c r="CY32" s="974"/>
      <c r="CZ32" s="974"/>
      <c r="DA32" s="975"/>
      <c r="DB32" s="973"/>
      <c r="DC32" s="974"/>
      <c r="DD32" s="974"/>
      <c r="DE32" s="974"/>
      <c r="DF32" s="975"/>
      <c r="DG32" s="973"/>
      <c r="DH32" s="974"/>
      <c r="DI32" s="974"/>
      <c r="DJ32" s="974"/>
      <c r="DK32" s="975"/>
      <c r="DL32" s="973"/>
      <c r="DM32" s="974"/>
      <c r="DN32" s="974"/>
      <c r="DO32" s="974"/>
      <c r="DP32" s="975"/>
      <c r="DQ32" s="973"/>
      <c r="DR32" s="974"/>
      <c r="DS32" s="974"/>
      <c r="DT32" s="974"/>
      <c r="DU32" s="975"/>
      <c r="DV32" s="976"/>
      <c r="DW32" s="977"/>
      <c r="DX32" s="977"/>
      <c r="DY32" s="977"/>
      <c r="DZ32" s="978"/>
      <c r="EA32" s="212"/>
    </row>
    <row r="33" spans="1:131" ht="26.25" customHeight="1" x14ac:dyDescent="0.2">
      <c r="A33" s="225">
        <v>6</v>
      </c>
      <c r="B33" s="1014"/>
      <c r="C33" s="1015"/>
      <c r="D33" s="1015"/>
      <c r="E33" s="1015"/>
      <c r="F33" s="1015"/>
      <c r="G33" s="1015"/>
      <c r="H33" s="1015"/>
      <c r="I33" s="1015"/>
      <c r="J33" s="1015"/>
      <c r="K33" s="1015"/>
      <c r="L33" s="1015"/>
      <c r="M33" s="1015"/>
      <c r="N33" s="1015"/>
      <c r="O33" s="1015"/>
      <c r="P33" s="1016"/>
      <c r="Q33" s="1022"/>
      <c r="R33" s="1023"/>
      <c r="S33" s="1023"/>
      <c r="T33" s="1023"/>
      <c r="U33" s="1023"/>
      <c r="V33" s="1023"/>
      <c r="W33" s="1023"/>
      <c r="X33" s="1023"/>
      <c r="Y33" s="1023"/>
      <c r="Z33" s="1023"/>
      <c r="AA33" s="1023"/>
      <c r="AB33" s="1023"/>
      <c r="AC33" s="1023"/>
      <c r="AD33" s="1023"/>
      <c r="AE33" s="1024"/>
      <c r="AF33" s="1019"/>
      <c r="AG33" s="1020"/>
      <c r="AH33" s="1020"/>
      <c r="AI33" s="1020"/>
      <c r="AJ33" s="1021"/>
      <c r="AK33" s="967"/>
      <c r="AL33" s="958"/>
      <c r="AM33" s="958"/>
      <c r="AN33" s="958"/>
      <c r="AO33" s="958"/>
      <c r="AP33" s="958"/>
      <c r="AQ33" s="958"/>
      <c r="AR33" s="958"/>
      <c r="AS33" s="958"/>
      <c r="AT33" s="958"/>
      <c r="AU33" s="958"/>
      <c r="AV33" s="958"/>
      <c r="AW33" s="958"/>
      <c r="AX33" s="958"/>
      <c r="AY33" s="958"/>
      <c r="AZ33" s="1025"/>
      <c r="BA33" s="1025"/>
      <c r="BB33" s="1025"/>
      <c r="BC33" s="1025"/>
      <c r="BD33" s="1025"/>
      <c r="BE33" s="959"/>
      <c r="BF33" s="959"/>
      <c r="BG33" s="959"/>
      <c r="BH33" s="959"/>
      <c r="BI33" s="960"/>
      <c r="BJ33" s="214"/>
      <c r="BK33" s="214"/>
      <c r="BL33" s="214"/>
      <c r="BM33" s="214"/>
      <c r="BN33" s="214"/>
      <c r="BO33" s="224"/>
      <c r="BP33" s="224"/>
      <c r="BQ33" s="221">
        <v>27</v>
      </c>
      <c r="BR33" s="222"/>
      <c r="BS33" s="976"/>
      <c r="BT33" s="977"/>
      <c r="BU33" s="977"/>
      <c r="BV33" s="977"/>
      <c r="BW33" s="977"/>
      <c r="BX33" s="977"/>
      <c r="BY33" s="977"/>
      <c r="BZ33" s="977"/>
      <c r="CA33" s="977"/>
      <c r="CB33" s="977"/>
      <c r="CC33" s="977"/>
      <c r="CD33" s="977"/>
      <c r="CE33" s="977"/>
      <c r="CF33" s="977"/>
      <c r="CG33" s="998"/>
      <c r="CH33" s="973"/>
      <c r="CI33" s="974"/>
      <c r="CJ33" s="974"/>
      <c r="CK33" s="974"/>
      <c r="CL33" s="975"/>
      <c r="CM33" s="973"/>
      <c r="CN33" s="974"/>
      <c r="CO33" s="974"/>
      <c r="CP33" s="974"/>
      <c r="CQ33" s="975"/>
      <c r="CR33" s="973"/>
      <c r="CS33" s="974"/>
      <c r="CT33" s="974"/>
      <c r="CU33" s="974"/>
      <c r="CV33" s="975"/>
      <c r="CW33" s="973"/>
      <c r="CX33" s="974"/>
      <c r="CY33" s="974"/>
      <c r="CZ33" s="974"/>
      <c r="DA33" s="975"/>
      <c r="DB33" s="973"/>
      <c r="DC33" s="974"/>
      <c r="DD33" s="974"/>
      <c r="DE33" s="974"/>
      <c r="DF33" s="975"/>
      <c r="DG33" s="973"/>
      <c r="DH33" s="974"/>
      <c r="DI33" s="974"/>
      <c r="DJ33" s="974"/>
      <c r="DK33" s="975"/>
      <c r="DL33" s="973"/>
      <c r="DM33" s="974"/>
      <c r="DN33" s="974"/>
      <c r="DO33" s="974"/>
      <c r="DP33" s="975"/>
      <c r="DQ33" s="973"/>
      <c r="DR33" s="974"/>
      <c r="DS33" s="974"/>
      <c r="DT33" s="974"/>
      <c r="DU33" s="975"/>
      <c r="DV33" s="976"/>
      <c r="DW33" s="977"/>
      <c r="DX33" s="977"/>
      <c r="DY33" s="977"/>
      <c r="DZ33" s="978"/>
      <c r="EA33" s="212"/>
    </row>
    <row r="34" spans="1:131" ht="26.25" customHeight="1" x14ac:dyDescent="0.2">
      <c r="A34" s="225">
        <v>7</v>
      </c>
      <c r="B34" s="1014"/>
      <c r="C34" s="1015"/>
      <c r="D34" s="1015"/>
      <c r="E34" s="1015"/>
      <c r="F34" s="1015"/>
      <c r="G34" s="1015"/>
      <c r="H34" s="1015"/>
      <c r="I34" s="1015"/>
      <c r="J34" s="1015"/>
      <c r="K34" s="1015"/>
      <c r="L34" s="1015"/>
      <c r="M34" s="1015"/>
      <c r="N34" s="1015"/>
      <c r="O34" s="1015"/>
      <c r="P34" s="1016"/>
      <c r="Q34" s="1022"/>
      <c r="R34" s="1023"/>
      <c r="S34" s="1023"/>
      <c r="T34" s="1023"/>
      <c r="U34" s="1023"/>
      <c r="V34" s="1023"/>
      <c r="W34" s="1023"/>
      <c r="X34" s="1023"/>
      <c r="Y34" s="1023"/>
      <c r="Z34" s="1023"/>
      <c r="AA34" s="1023"/>
      <c r="AB34" s="1023"/>
      <c r="AC34" s="1023"/>
      <c r="AD34" s="1023"/>
      <c r="AE34" s="1024"/>
      <c r="AF34" s="1019"/>
      <c r="AG34" s="1020"/>
      <c r="AH34" s="1020"/>
      <c r="AI34" s="1020"/>
      <c r="AJ34" s="1021"/>
      <c r="AK34" s="967"/>
      <c r="AL34" s="958"/>
      <c r="AM34" s="958"/>
      <c r="AN34" s="958"/>
      <c r="AO34" s="958"/>
      <c r="AP34" s="958"/>
      <c r="AQ34" s="958"/>
      <c r="AR34" s="958"/>
      <c r="AS34" s="958"/>
      <c r="AT34" s="958"/>
      <c r="AU34" s="958"/>
      <c r="AV34" s="958"/>
      <c r="AW34" s="958"/>
      <c r="AX34" s="958"/>
      <c r="AY34" s="958"/>
      <c r="AZ34" s="1025"/>
      <c r="BA34" s="1025"/>
      <c r="BB34" s="1025"/>
      <c r="BC34" s="1025"/>
      <c r="BD34" s="1025"/>
      <c r="BE34" s="959"/>
      <c r="BF34" s="959"/>
      <c r="BG34" s="959"/>
      <c r="BH34" s="959"/>
      <c r="BI34" s="960"/>
      <c r="BJ34" s="214"/>
      <c r="BK34" s="214"/>
      <c r="BL34" s="214"/>
      <c r="BM34" s="214"/>
      <c r="BN34" s="214"/>
      <c r="BO34" s="224"/>
      <c r="BP34" s="224"/>
      <c r="BQ34" s="221">
        <v>28</v>
      </c>
      <c r="BR34" s="222"/>
      <c r="BS34" s="976"/>
      <c r="BT34" s="977"/>
      <c r="BU34" s="977"/>
      <c r="BV34" s="977"/>
      <c r="BW34" s="977"/>
      <c r="BX34" s="977"/>
      <c r="BY34" s="977"/>
      <c r="BZ34" s="977"/>
      <c r="CA34" s="977"/>
      <c r="CB34" s="977"/>
      <c r="CC34" s="977"/>
      <c r="CD34" s="977"/>
      <c r="CE34" s="977"/>
      <c r="CF34" s="977"/>
      <c r="CG34" s="998"/>
      <c r="CH34" s="973"/>
      <c r="CI34" s="974"/>
      <c r="CJ34" s="974"/>
      <c r="CK34" s="974"/>
      <c r="CL34" s="975"/>
      <c r="CM34" s="973"/>
      <c r="CN34" s="974"/>
      <c r="CO34" s="974"/>
      <c r="CP34" s="974"/>
      <c r="CQ34" s="975"/>
      <c r="CR34" s="973"/>
      <c r="CS34" s="974"/>
      <c r="CT34" s="974"/>
      <c r="CU34" s="974"/>
      <c r="CV34" s="975"/>
      <c r="CW34" s="973"/>
      <c r="CX34" s="974"/>
      <c r="CY34" s="974"/>
      <c r="CZ34" s="974"/>
      <c r="DA34" s="975"/>
      <c r="DB34" s="973"/>
      <c r="DC34" s="974"/>
      <c r="DD34" s="974"/>
      <c r="DE34" s="974"/>
      <c r="DF34" s="975"/>
      <c r="DG34" s="973"/>
      <c r="DH34" s="974"/>
      <c r="DI34" s="974"/>
      <c r="DJ34" s="974"/>
      <c r="DK34" s="975"/>
      <c r="DL34" s="973"/>
      <c r="DM34" s="974"/>
      <c r="DN34" s="974"/>
      <c r="DO34" s="974"/>
      <c r="DP34" s="975"/>
      <c r="DQ34" s="973"/>
      <c r="DR34" s="974"/>
      <c r="DS34" s="974"/>
      <c r="DT34" s="974"/>
      <c r="DU34" s="975"/>
      <c r="DV34" s="976"/>
      <c r="DW34" s="977"/>
      <c r="DX34" s="977"/>
      <c r="DY34" s="977"/>
      <c r="DZ34" s="978"/>
      <c r="EA34" s="212"/>
    </row>
    <row r="35" spans="1:131" ht="26.25" customHeight="1" x14ac:dyDescent="0.2">
      <c r="A35" s="225">
        <v>8</v>
      </c>
      <c r="B35" s="1014"/>
      <c r="C35" s="1015"/>
      <c r="D35" s="1015"/>
      <c r="E35" s="1015"/>
      <c r="F35" s="1015"/>
      <c r="G35" s="1015"/>
      <c r="H35" s="1015"/>
      <c r="I35" s="1015"/>
      <c r="J35" s="1015"/>
      <c r="K35" s="1015"/>
      <c r="L35" s="1015"/>
      <c r="M35" s="1015"/>
      <c r="N35" s="1015"/>
      <c r="O35" s="1015"/>
      <c r="P35" s="1016"/>
      <c r="Q35" s="1022"/>
      <c r="R35" s="1023"/>
      <c r="S35" s="1023"/>
      <c r="T35" s="1023"/>
      <c r="U35" s="1023"/>
      <c r="V35" s="1023"/>
      <c r="W35" s="1023"/>
      <c r="X35" s="1023"/>
      <c r="Y35" s="1023"/>
      <c r="Z35" s="1023"/>
      <c r="AA35" s="1023"/>
      <c r="AB35" s="1023"/>
      <c r="AC35" s="1023"/>
      <c r="AD35" s="1023"/>
      <c r="AE35" s="1024"/>
      <c r="AF35" s="1019"/>
      <c r="AG35" s="1020"/>
      <c r="AH35" s="1020"/>
      <c r="AI35" s="1020"/>
      <c r="AJ35" s="1021"/>
      <c r="AK35" s="967"/>
      <c r="AL35" s="958"/>
      <c r="AM35" s="958"/>
      <c r="AN35" s="958"/>
      <c r="AO35" s="958"/>
      <c r="AP35" s="958"/>
      <c r="AQ35" s="958"/>
      <c r="AR35" s="958"/>
      <c r="AS35" s="958"/>
      <c r="AT35" s="958"/>
      <c r="AU35" s="958"/>
      <c r="AV35" s="958"/>
      <c r="AW35" s="958"/>
      <c r="AX35" s="958"/>
      <c r="AY35" s="958"/>
      <c r="AZ35" s="1025"/>
      <c r="BA35" s="1025"/>
      <c r="BB35" s="1025"/>
      <c r="BC35" s="1025"/>
      <c r="BD35" s="1025"/>
      <c r="BE35" s="959"/>
      <c r="BF35" s="959"/>
      <c r="BG35" s="959"/>
      <c r="BH35" s="959"/>
      <c r="BI35" s="960"/>
      <c r="BJ35" s="214"/>
      <c r="BK35" s="214"/>
      <c r="BL35" s="214"/>
      <c r="BM35" s="214"/>
      <c r="BN35" s="214"/>
      <c r="BO35" s="224"/>
      <c r="BP35" s="224"/>
      <c r="BQ35" s="221">
        <v>29</v>
      </c>
      <c r="BR35" s="222"/>
      <c r="BS35" s="976"/>
      <c r="BT35" s="977"/>
      <c r="BU35" s="977"/>
      <c r="BV35" s="977"/>
      <c r="BW35" s="977"/>
      <c r="BX35" s="977"/>
      <c r="BY35" s="977"/>
      <c r="BZ35" s="977"/>
      <c r="CA35" s="977"/>
      <c r="CB35" s="977"/>
      <c r="CC35" s="977"/>
      <c r="CD35" s="977"/>
      <c r="CE35" s="977"/>
      <c r="CF35" s="977"/>
      <c r="CG35" s="998"/>
      <c r="CH35" s="973"/>
      <c r="CI35" s="974"/>
      <c r="CJ35" s="974"/>
      <c r="CK35" s="974"/>
      <c r="CL35" s="975"/>
      <c r="CM35" s="973"/>
      <c r="CN35" s="974"/>
      <c r="CO35" s="974"/>
      <c r="CP35" s="974"/>
      <c r="CQ35" s="975"/>
      <c r="CR35" s="973"/>
      <c r="CS35" s="974"/>
      <c r="CT35" s="974"/>
      <c r="CU35" s="974"/>
      <c r="CV35" s="975"/>
      <c r="CW35" s="973"/>
      <c r="CX35" s="974"/>
      <c r="CY35" s="974"/>
      <c r="CZ35" s="974"/>
      <c r="DA35" s="975"/>
      <c r="DB35" s="973"/>
      <c r="DC35" s="974"/>
      <c r="DD35" s="974"/>
      <c r="DE35" s="974"/>
      <c r="DF35" s="975"/>
      <c r="DG35" s="973"/>
      <c r="DH35" s="974"/>
      <c r="DI35" s="974"/>
      <c r="DJ35" s="974"/>
      <c r="DK35" s="975"/>
      <c r="DL35" s="973"/>
      <c r="DM35" s="974"/>
      <c r="DN35" s="974"/>
      <c r="DO35" s="974"/>
      <c r="DP35" s="975"/>
      <c r="DQ35" s="973"/>
      <c r="DR35" s="974"/>
      <c r="DS35" s="974"/>
      <c r="DT35" s="974"/>
      <c r="DU35" s="975"/>
      <c r="DV35" s="976"/>
      <c r="DW35" s="977"/>
      <c r="DX35" s="977"/>
      <c r="DY35" s="977"/>
      <c r="DZ35" s="978"/>
      <c r="EA35" s="212"/>
    </row>
    <row r="36" spans="1:131" ht="26.25" customHeight="1" x14ac:dyDescent="0.2">
      <c r="A36" s="225">
        <v>9</v>
      </c>
      <c r="B36" s="1014"/>
      <c r="C36" s="1015"/>
      <c r="D36" s="1015"/>
      <c r="E36" s="1015"/>
      <c r="F36" s="1015"/>
      <c r="G36" s="1015"/>
      <c r="H36" s="1015"/>
      <c r="I36" s="1015"/>
      <c r="J36" s="1015"/>
      <c r="K36" s="1015"/>
      <c r="L36" s="1015"/>
      <c r="M36" s="1015"/>
      <c r="N36" s="1015"/>
      <c r="O36" s="1015"/>
      <c r="P36" s="1016"/>
      <c r="Q36" s="1022"/>
      <c r="R36" s="1023"/>
      <c r="S36" s="1023"/>
      <c r="T36" s="1023"/>
      <c r="U36" s="1023"/>
      <c r="V36" s="1023"/>
      <c r="W36" s="1023"/>
      <c r="X36" s="1023"/>
      <c r="Y36" s="1023"/>
      <c r="Z36" s="1023"/>
      <c r="AA36" s="1023"/>
      <c r="AB36" s="1023"/>
      <c r="AC36" s="1023"/>
      <c r="AD36" s="1023"/>
      <c r="AE36" s="1024"/>
      <c r="AF36" s="1019"/>
      <c r="AG36" s="1020"/>
      <c r="AH36" s="1020"/>
      <c r="AI36" s="1020"/>
      <c r="AJ36" s="1021"/>
      <c r="AK36" s="967"/>
      <c r="AL36" s="958"/>
      <c r="AM36" s="958"/>
      <c r="AN36" s="958"/>
      <c r="AO36" s="958"/>
      <c r="AP36" s="958"/>
      <c r="AQ36" s="958"/>
      <c r="AR36" s="958"/>
      <c r="AS36" s="958"/>
      <c r="AT36" s="958"/>
      <c r="AU36" s="958"/>
      <c r="AV36" s="958"/>
      <c r="AW36" s="958"/>
      <c r="AX36" s="958"/>
      <c r="AY36" s="958"/>
      <c r="AZ36" s="1025"/>
      <c r="BA36" s="1025"/>
      <c r="BB36" s="1025"/>
      <c r="BC36" s="1025"/>
      <c r="BD36" s="1025"/>
      <c r="BE36" s="959"/>
      <c r="BF36" s="959"/>
      <c r="BG36" s="959"/>
      <c r="BH36" s="959"/>
      <c r="BI36" s="960"/>
      <c r="BJ36" s="214"/>
      <c r="BK36" s="214"/>
      <c r="BL36" s="214"/>
      <c r="BM36" s="214"/>
      <c r="BN36" s="214"/>
      <c r="BO36" s="224"/>
      <c r="BP36" s="224"/>
      <c r="BQ36" s="221">
        <v>30</v>
      </c>
      <c r="BR36" s="222"/>
      <c r="BS36" s="976"/>
      <c r="BT36" s="977"/>
      <c r="BU36" s="977"/>
      <c r="BV36" s="977"/>
      <c r="BW36" s="977"/>
      <c r="BX36" s="977"/>
      <c r="BY36" s="977"/>
      <c r="BZ36" s="977"/>
      <c r="CA36" s="977"/>
      <c r="CB36" s="977"/>
      <c r="CC36" s="977"/>
      <c r="CD36" s="977"/>
      <c r="CE36" s="977"/>
      <c r="CF36" s="977"/>
      <c r="CG36" s="998"/>
      <c r="CH36" s="973"/>
      <c r="CI36" s="974"/>
      <c r="CJ36" s="974"/>
      <c r="CK36" s="974"/>
      <c r="CL36" s="975"/>
      <c r="CM36" s="973"/>
      <c r="CN36" s="974"/>
      <c r="CO36" s="974"/>
      <c r="CP36" s="974"/>
      <c r="CQ36" s="975"/>
      <c r="CR36" s="973"/>
      <c r="CS36" s="974"/>
      <c r="CT36" s="974"/>
      <c r="CU36" s="974"/>
      <c r="CV36" s="975"/>
      <c r="CW36" s="973"/>
      <c r="CX36" s="974"/>
      <c r="CY36" s="974"/>
      <c r="CZ36" s="974"/>
      <c r="DA36" s="975"/>
      <c r="DB36" s="973"/>
      <c r="DC36" s="974"/>
      <c r="DD36" s="974"/>
      <c r="DE36" s="974"/>
      <c r="DF36" s="975"/>
      <c r="DG36" s="973"/>
      <c r="DH36" s="974"/>
      <c r="DI36" s="974"/>
      <c r="DJ36" s="974"/>
      <c r="DK36" s="975"/>
      <c r="DL36" s="973"/>
      <c r="DM36" s="974"/>
      <c r="DN36" s="974"/>
      <c r="DO36" s="974"/>
      <c r="DP36" s="975"/>
      <c r="DQ36" s="973"/>
      <c r="DR36" s="974"/>
      <c r="DS36" s="974"/>
      <c r="DT36" s="974"/>
      <c r="DU36" s="975"/>
      <c r="DV36" s="976"/>
      <c r="DW36" s="977"/>
      <c r="DX36" s="977"/>
      <c r="DY36" s="977"/>
      <c r="DZ36" s="978"/>
      <c r="EA36" s="212"/>
    </row>
    <row r="37" spans="1:131" ht="26.25" customHeight="1" x14ac:dyDescent="0.2">
      <c r="A37" s="225">
        <v>10</v>
      </c>
      <c r="B37" s="1014"/>
      <c r="C37" s="1015"/>
      <c r="D37" s="1015"/>
      <c r="E37" s="1015"/>
      <c r="F37" s="1015"/>
      <c r="G37" s="1015"/>
      <c r="H37" s="1015"/>
      <c r="I37" s="1015"/>
      <c r="J37" s="1015"/>
      <c r="K37" s="1015"/>
      <c r="L37" s="1015"/>
      <c r="M37" s="1015"/>
      <c r="N37" s="1015"/>
      <c r="O37" s="1015"/>
      <c r="P37" s="1016"/>
      <c r="Q37" s="1022"/>
      <c r="R37" s="1023"/>
      <c r="S37" s="1023"/>
      <c r="T37" s="1023"/>
      <c r="U37" s="1023"/>
      <c r="V37" s="1023"/>
      <c r="W37" s="1023"/>
      <c r="X37" s="1023"/>
      <c r="Y37" s="1023"/>
      <c r="Z37" s="1023"/>
      <c r="AA37" s="1023"/>
      <c r="AB37" s="1023"/>
      <c r="AC37" s="1023"/>
      <c r="AD37" s="1023"/>
      <c r="AE37" s="1024"/>
      <c r="AF37" s="1019"/>
      <c r="AG37" s="1020"/>
      <c r="AH37" s="1020"/>
      <c r="AI37" s="1020"/>
      <c r="AJ37" s="1021"/>
      <c r="AK37" s="967"/>
      <c r="AL37" s="958"/>
      <c r="AM37" s="958"/>
      <c r="AN37" s="958"/>
      <c r="AO37" s="958"/>
      <c r="AP37" s="958"/>
      <c r="AQ37" s="958"/>
      <c r="AR37" s="958"/>
      <c r="AS37" s="958"/>
      <c r="AT37" s="958"/>
      <c r="AU37" s="958"/>
      <c r="AV37" s="958"/>
      <c r="AW37" s="958"/>
      <c r="AX37" s="958"/>
      <c r="AY37" s="958"/>
      <c r="AZ37" s="1025"/>
      <c r="BA37" s="1025"/>
      <c r="BB37" s="1025"/>
      <c r="BC37" s="1025"/>
      <c r="BD37" s="1025"/>
      <c r="BE37" s="959"/>
      <c r="BF37" s="959"/>
      <c r="BG37" s="959"/>
      <c r="BH37" s="959"/>
      <c r="BI37" s="960"/>
      <c r="BJ37" s="214"/>
      <c r="BK37" s="214"/>
      <c r="BL37" s="214"/>
      <c r="BM37" s="214"/>
      <c r="BN37" s="214"/>
      <c r="BO37" s="224"/>
      <c r="BP37" s="224"/>
      <c r="BQ37" s="221">
        <v>31</v>
      </c>
      <c r="BR37" s="222"/>
      <c r="BS37" s="976"/>
      <c r="BT37" s="977"/>
      <c r="BU37" s="977"/>
      <c r="BV37" s="977"/>
      <c r="BW37" s="977"/>
      <c r="BX37" s="977"/>
      <c r="BY37" s="977"/>
      <c r="BZ37" s="977"/>
      <c r="CA37" s="977"/>
      <c r="CB37" s="977"/>
      <c r="CC37" s="977"/>
      <c r="CD37" s="977"/>
      <c r="CE37" s="977"/>
      <c r="CF37" s="977"/>
      <c r="CG37" s="998"/>
      <c r="CH37" s="973"/>
      <c r="CI37" s="974"/>
      <c r="CJ37" s="974"/>
      <c r="CK37" s="974"/>
      <c r="CL37" s="975"/>
      <c r="CM37" s="973"/>
      <c r="CN37" s="974"/>
      <c r="CO37" s="974"/>
      <c r="CP37" s="974"/>
      <c r="CQ37" s="975"/>
      <c r="CR37" s="973"/>
      <c r="CS37" s="974"/>
      <c r="CT37" s="974"/>
      <c r="CU37" s="974"/>
      <c r="CV37" s="975"/>
      <c r="CW37" s="973"/>
      <c r="CX37" s="974"/>
      <c r="CY37" s="974"/>
      <c r="CZ37" s="974"/>
      <c r="DA37" s="975"/>
      <c r="DB37" s="973"/>
      <c r="DC37" s="974"/>
      <c r="DD37" s="974"/>
      <c r="DE37" s="974"/>
      <c r="DF37" s="975"/>
      <c r="DG37" s="973"/>
      <c r="DH37" s="974"/>
      <c r="DI37" s="974"/>
      <c r="DJ37" s="974"/>
      <c r="DK37" s="975"/>
      <c r="DL37" s="973"/>
      <c r="DM37" s="974"/>
      <c r="DN37" s="974"/>
      <c r="DO37" s="974"/>
      <c r="DP37" s="975"/>
      <c r="DQ37" s="973"/>
      <c r="DR37" s="974"/>
      <c r="DS37" s="974"/>
      <c r="DT37" s="974"/>
      <c r="DU37" s="975"/>
      <c r="DV37" s="976"/>
      <c r="DW37" s="977"/>
      <c r="DX37" s="977"/>
      <c r="DY37" s="977"/>
      <c r="DZ37" s="978"/>
      <c r="EA37" s="212"/>
    </row>
    <row r="38" spans="1:131" ht="26.25" customHeight="1" x14ac:dyDescent="0.2">
      <c r="A38" s="225">
        <v>11</v>
      </c>
      <c r="B38" s="1014"/>
      <c r="C38" s="1015"/>
      <c r="D38" s="1015"/>
      <c r="E38" s="1015"/>
      <c r="F38" s="1015"/>
      <c r="G38" s="1015"/>
      <c r="H38" s="1015"/>
      <c r="I38" s="1015"/>
      <c r="J38" s="1015"/>
      <c r="K38" s="1015"/>
      <c r="L38" s="1015"/>
      <c r="M38" s="1015"/>
      <c r="N38" s="1015"/>
      <c r="O38" s="1015"/>
      <c r="P38" s="1016"/>
      <c r="Q38" s="1022"/>
      <c r="R38" s="1023"/>
      <c r="S38" s="1023"/>
      <c r="T38" s="1023"/>
      <c r="U38" s="1023"/>
      <c r="V38" s="1023"/>
      <c r="W38" s="1023"/>
      <c r="X38" s="1023"/>
      <c r="Y38" s="1023"/>
      <c r="Z38" s="1023"/>
      <c r="AA38" s="1023"/>
      <c r="AB38" s="1023"/>
      <c r="AC38" s="1023"/>
      <c r="AD38" s="1023"/>
      <c r="AE38" s="1024"/>
      <c r="AF38" s="1019"/>
      <c r="AG38" s="1020"/>
      <c r="AH38" s="1020"/>
      <c r="AI38" s="1020"/>
      <c r="AJ38" s="1021"/>
      <c r="AK38" s="967"/>
      <c r="AL38" s="958"/>
      <c r="AM38" s="958"/>
      <c r="AN38" s="958"/>
      <c r="AO38" s="958"/>
      <c r="AP38" s="958"/>
      <c r="AQ38" s="958"/>
      <c r="AR38" s="958"/>
      <c r="AS38" s="958"/>
      <c r="AT38" s="958"/>
      <c r="AU38" s="958"/>
      <c r="AV38" s="958"/>
      <c r="AW38" s="958"/>
      <c r="AX38" s="958"/>
      <c r="AY38" s="958"/>
      <c r="AZ38" s="1025"/>
      <c r="BA38" s="1025"/>
      <c r="BB38" s="1025"/>
      <c r="BC38" s="1025"/>
      <c r="BD38" s="1025"/>
      <c r="BE38" s="959"/>
      <c r="BF38" s="959"/>
      <c r="BG38" s="959"/>
      <c r="BH38" s="959"/>
      <c r="BI38" s="960"/>
      <c r="BJ38" s="214"/>
      <c r="BK38" s="214"/>
      <c r="BL38" s="214"/>
      <c r="BM38" s="214"/>
      <c r="BN38" s="214"/>
      <c r="BO38" s="224"/>
      <c r="BP38" s="224"/>
      <c r="BQ38" s="221">
        <v>32</v>
      </c>
      <c r="BR38" s="222"/>
      <c r="BS38" s="976"/>
      <c r="BT38" s="977"/>
      <c r="BU38" s="977"/>
      <c r="BV38" s="977"/>
      <c r="BW38" s="977"/>
      <c r="BX38" s="977"/>
      <c r="BY38" s="977"/>
      <c r="BZ38" s="977"/>
      <c r="CA38" s="977"/>
      <c r="CB38" s="977"/>
      <c r="CC38" s="977"/>
      <c r="CD38" s="977"/>
      <c r="CE38" s="977"/>
      <c r="CF38" s="977"/>
      <c r="CG38" s="998"/>
      <c r="CH38" s="973"/>
      <c r="CI38" s="974"/>
      <c r="CJ38" s="974"/>
      <c r="CK38" s="974"/>
      <c r="CL38" s="975"/>
      <c r="CM38" s="973"/>
      <c r="CN38" s="974"/>
      <c r="CO38" s="974"/>
      <c r="CP38" s="974"/>
      <c r="CQ38" s="975"/>
      <c r="CR38" s="973"/>
      <c r="CS38" s="974"/>
      <c r="CT38" s="974"/>
      <c r="CU38" s="974"/>
      <c r="CV38" s="975"/>
      <c r="CW38" s="973"/>
      <c r="CX38" s="974"/>
      <c r="CY38" s="974"/>
      <c r="CZ38" s="974"/>
      <c r="DA38" s="975"/>
      <c r="DB38" s="973"/>
      <c r="DC38" s="974"/>
      <c r="DD38" s="974"/>
      <c r="DE38" s="974"/>
      <c r="DF38" s="975"/>
      <c r="DG38" s="973"/>
      <c r="DH38" s="974"/>
      <c r="DI38" s="974"/>
      <c r="DJ38" s="974"/>
      <c r="DK38" s="975"/>
      <c r="DL38" s="973"/>
      <c r="DM38" s="974"/>
      <c r="DN38" s="974"/>
      <c r="DO38" s="974"/>
      <c r="DP38" s="975"/>
      <c r="DQ38" s="973"/>
      <c r="DR38" s="974"/>
      <c r="DS38" s="974"/>
      <c r="DT38" s="974"/>
      <c r="DU38" s="975"/>
      <c r="DV38" s="976"/>
      <c r="DW38" s="977"/>
      <c r="DX38" s="977"/>
      <c r="DY38" s="977"/>
      <c r="DZ38" s="978"/>
      <c r="EA38" s="212"/>
    </row>
    <row r="39" spans="1:131" ht="26.25" customHeight="1" x14ac:dyDescent="0.2">
      <c r="A39" s="225">
        <v>12</v>
      </c>
      <c r="B39" s="1014"/>
      <c r="C39" s="1015"/>
      <c r="D39" s="1015"/>
      <c r="E39" s="1015"/>
      <c r="F39" s="1015"/>
      <c r="G39" s="1015"/>
      <c r="H39" s="1015"/>
      <c r="I39" s="1015"/>
      <c r="J39" s="1015"/>
      <c r="K39" s="1015"/>
      <c r="L39" s="1015"/>
      <c r="M39" s="1015"/>
      <c r="N39" s="1015"/>
      <c r="O39" s="1015"/>
      <c r="P39" s="1016"/>
      <c r="Q39" s="1022"/>
      <c r="R39" s="1023"/>
      <c r="S39" s="1023"/>
      <c r="T39" s="1023"/>
      <c r="U39" s="1023"/>
      <c r="V39" s="1023"/>
      <c r="W39" s="1023"/>
      <c r="X39" s="1023"/>
      <c r="Y39" s="1023"/>
      <c r="Z39" s="1023"/>
      <c r="AA39" s="1023"/>
      <c r="AB39" s="1023"/>
      <c r="AC39" s="1023"/>
      <c r="AD39" s="1023"/>
      <c r="AE39" s="1024"/>
      <c r="AF39" s="1019"/>
      <c r="AG39" s="1020"/>
      <c r="AH39" s="1020"/>
      <c r="AI39" s="1020"/>
      <c r="AJ39" s="1021"/>
      <c r="AK39" s="967"/>
      <c r="AL39" s="958"/>
      <c r="AM39" s="958"/>
      <c r="AN39" s="958"/>
      <c r="AO39" s="958"/>
      <c r="AP39" s="958"/>
      <c r="AQ39" s="958"/>
      <c r="AR39" s="958"/>
      <c r="AS39" s="958"/>
      <c r="AT39" s="958"/>
      <c r="AU39" s="958"/>
      <c r="AV39" s="958"/>
      <c r="AW39" s="958"/>
      <c r="AX39" s="958"/>
      <c r="AY39" s="958"/>
      <c r="AZ39" s="1025"/>
      <c r="BA39" s="1025"/>
      <c r="BB39" s="1025"/>
      <c r="BC39" s="1025"/>
      <c r="BD39" s="1025"/>
      <c r="BE39" s="959"/>
      <c r="BF39" s="959"/>
      <c r="BG39" s="959"/>
      <c r="BH39" s="959"/>
      <c r="BI39" s="960"/>
      <c r="BJ39" s="214"/>
      <c r="BK39" s="214"/>
      <c r="BL39" s="214"/>
      <c r="BM39" s="214"/>
      <c r="BN39" s="214"/>
      <c r="BO39" s="224"/>
      <c r="BP39" s="224"/>
      <c r="BQ39" s="221">
        <v>33</v>
      </c>
      <c r="BR39" s="222"/>
      <c r="BS39" s="976"/>
      <c r="BT39" s="977"/>
      <c r="BU39" s="977"/>
      <c r="BV39" s="977"/>
      <c r="BW39" s="977"/>
      <c r="BX39" s="977"/>
      <c r="BY39" s="977"/>
      <c r="BZ39" s="977"/>
      <c r="CA39" s="977"/>
      <c r="CB39" s="977"/>
      <c r="CC39" s="977"/>
      <c r="CD39" s="977"/>
      <c r="CE39" s="977"/>
      <c r="CF39" s="977"/>
      <c r="CG39" s="998"/>
      <c r="CH39" s="973"/>
      <c r="CI39" s="974"/>
      <c r="CJ39" s="974"/>
      <c r="CK39" s="974"/>
      <c r="CL39" s="975"/>
      <c r="CM39" s="973"/>
      <c r="CN39" s="974"/>
      <c r="CO39" s="974"/>
      <c r="CP39" s="974"/>
      <c r="CQ39" s="975"/>
      <c r="CR39" s="973"/>
      <c r="CS39" s="974"/>
      <c r="CT39" s="974"/>
      <c r="CU39" s="974"/>
      <c r="CV39" s="975"/>
      <c r="CW39" s="973"/>
      <c r="CX39" s="974"/>
      <c r="CY39" s="974"/>
      <c r="CZ39" s="974"/>
      <c r="DA39" s="975"/>
      <c r="DB39" s="973"/>
      <c r="DC39" s="974"/>
      <c r="DD39" s="974"/>
      <c r="DE39" s="974"/>
      <c r="DF39" s="975"/>
      <c r="DG39" s="973"/>
      <c r="DH39" s="974"/>
      <c r="DI39" s="974"/>
      <c r="DJ39" s="974"/>
      <c r="DK39" s="975"/>
      <c r="DL39" s="973"/>
      <c r="DM39" s="974"/>
      <c r="DN39" s="974"/>
      <c r="DO39" s="974"/>
      <c r="DP39" s="975"/>
      <c r="DQ39" s="973"/>
      <c r="DR39" s="974"/>
      <c r="DS39" s="974"/>
      <c r="DT39" s="974"/>
      <c r="DU39" s="975"/>
      <c r="DV39" s="976"/>
      <c r="DW39" s="977"/>
      <c r="DX39" s="977"/>
      <c r="DY39" s="977"/>
      <c r="DZ39" s="978"/>
      <c r="EA39" s="212"/>
    </row>
    <row r="40" spans="1:131" ht="26.25" customHeight="1" x14ac:dyDescent="0.2">
      <c r="A40" s="221">
        <v>13</v>
      </c>
      <c r="B40" s="1014"/>
      <c r="C40" s="1015"/>
      <c r="D40" s="1015"/>
      <c r="E40" s="1015"/>
      <c r="F40" s="1015"/>
      <c r="G40" s="1015"/>
      <c r="H40" s="1015"/>
      <c r="I40" s="1015"/>
      <c r="J40" s="1015"/>
      <c r="K40" s="1015"/>
      <c r="L40" s="1015"/>
      <c r="M40" s="1015"/>
      <c r="N40" s="1015"/>
      <c r="O40" s="1015"/>
      <c r="P40" s="1016"/>
      <c r="Q40" s="1022"/>
      <c r="R40" s="1023"/>
      <c r="S40" s="1023"/>
      <c r="T40" s="1023"/>
      <c r="U40" s="1023"/>
      <c r="V40" s="1023"/>
      <c r="W40" s="1023"/>
      <c r="X40" s="1023"/>
      <c r="Y40" s="1023"/>
      <c r="Z40" s="1023"/>
      <c r="AA40" s="1023"/>
      <c r="AB40" s="1023"/>
      <c r="AC40" s="1023"/>
      <c r="AD40" s="1023"/>
      <c r="AE40" s="1024"/>
      <c r="AF40" s="1019"/>
      <c r="AG40" s="1020"/>
      <c r="AH40" s="1020"/>
      <c r="AI40" s="1020"/>
      <c r="AJ40" s="1021"/>
      <c r="AK40" s="967"/>
      <c r="AL40" s="958"/>
      <c r="AM40" s="958"/>
      <c r="AN40" s="958"/>
      <c r="AO40" s="958"/>
      <c r="AP40" s="958"/>
      <c r="AQ40" s="958"/>
      <c r="AR40" s="958"/>
      <c r="AS40" s="958"/>
      <c r="AT40" s="958"/>
      <c r="AU40" s="958"/>
      <c r="AV40" s="958"/>
      <c r="AW40" s="958"/>
      <c r="AX40" s="958"/>
      <c r="AY40" s="958"/>
      <c r="AZ40" s="1025"/>
      <c r="BA40" s="1025"/>
      <c r="BB40" s="1025"/>
      <c r="BC40" s="1025"/>
      <c r="BD40" s="1025"/>
      <c r="BE40" s="959"/>
      <c r="BF40" s="959"/>
      <c r="BG40" s="959"/>
      <c r="BH40" s="959"/>
      <c r="BI40" s="960"/>
      <c r="BJ40" s="214"/>
      <c r="BK40" s="214"/>
      <c r="BL40" s="214"/>
      <c r="BM40" s="214"/>
      <c r="BN40" s="214"/>
      <c r="BO40" s="224"/>
      <c r="BP40" s="224"/>
      <c r="BQ40" s="221">
        <v>34</v>
      </c>
      <c r="BR40" s="222"/>
      <c r="BS40" s="976"/>
      <c r="BT40" s="977"/>
      <c r="BU40" s="977"/>
      <c r="BV40" s="977"/>
      <c r="BW40" s="977"/>
      <c r="BX40" s="977"/>
      <c r="BY40" s="977"/>
      <c r="BZ40" s="977"/>
      <c r="CA40" s="977"/>
      <c r="CB40" s="977"/>
      <c r="CC40" s="977"/>
      <c r="CD40" s="977"/>
      <c r="CE40" s="977"/>
      <c r="CF40" s="977"/>
      <c r="CG40" s="998"/>
      <c r="CH40" s="973"/>
      <c r="CI40" s="974"/>
      <c r="CJ40" s="974"/>
      <c r="CK40" s="974"/>
      <c r="CL40" s="975"/>
      <c r="CM40" s="973"/>
      <c r="CN40" s="974"/>
      <c r="CO40" s="974"/>
      <c r="CP40" s="974"/>
      <c r="CQ40" s="975"/>
      <c r="CR40" s="973"/>
      <c r="CS40" s="974"/>
      <c r="CT40" s="974"/>
      <c r="CU40" s="974"/>
      <c r="CV40" s="975"/>
      <c r="CW40" s="973"/>
      <c r="CX40" s="974"/>
      <c r="CY40" s="974"/>
      <c r="CZ40" s="974"/>
      <c r="DA40" s="975"/>
      <c r="DB40" s="973"/>
      <c r="DC40" s="974"/>
      <c r="DD40" s="974"/>
      <c r="DE40" s="974"/>
      <c r="DF40" s="975"/>
      <c r="DG40" s="973"/>
      <c r="DH40" s="974"/>
      <c r="DI40" s="974"/>
      <c r="DJ40" s="974"/>
      <c r="DK40" s="975"/>
      <c r="DL40" s="973"/>
      <c r="DM40" s="974"/>
      <c r="DN40" s="974"/>
      <c r="DO40" s="974"/>
      <c r="DP40" s="975"/>
      <c r="DQ40" s="973"/>
      <c r="DR40" s="974"/>
      <c r="DS40" s="974"/>
      <c r="DT40" s="974"/>
      <c r="DU40" s="975"/>
      <c r="DV40" s="976"/>
      <c r="DW40" s="977"/>
      <c r="DX40" s="977"/>
      <c r="DY40" s="977"/>
      <c r="DZ40" s="978"/>
      <c r="EA40" s="212"/>
    </row>
    <row r="41" spans="1:131" ht="26.25" customHeight="1" x14ac:dyDescent="0.2">
      <c r="A41" s="221">
        <v>14</v>
      </c>
      <c r="B41" s="1014"/>
      <c r="C41" s="1015"/>
      <c r="D41" s="1015"/>
      <c r="E41" s="1015"/>
      <c r="F41" s="1015"/>
      <c r="G41" s="1015"/>
      <c r="H41" s="1015"/>
      <c r="I41" s="1015"/>
      <c r="J41" s="1015"/>
      <c r="K41" s="1015"/>
      <c r="L41" s="1015"/>
      <c r="M41" s="1015"/>
      <c r="N41" s="1015"/>
      <c r="O41" s="1015"/>
      <c r="P41" s="1016"/>
      <c r="Q41" s="1022"/>
      <c r="R41" s="1023"/>
      <c r="S41" s="1023"/>
      <c r="T41" s="1023"/>
      <c r="U41" s="1023"/>
      <c r="V41" s="1023"/>
      <c r="W41" s="1023"/>
      <c r="X41" s="1023"/>
      <c r="Y41" s="1023"/>
      <c r="Z41" s="1023"/>
      <c r="AA41" s="1023"/>
      <c r="AB41" s="1023"/>
      <c r="AC41" s="1023"/>
      <c r="AD41" s="1023"/>
      <c r="AE41" s="1024"/>
      <c r="AF41" s="1019"/>
      <c r="AG41" s="1020"/>
      <c r="AH41" s="1020"/>
      <c r="AI41" s="1020"/>
      <c r="AJ41" s="1021"/>
      <c r="AK41" s="967"/>
      <c r="AL41" s="958"/>
      <c r="AM41" s="958"/>
      <c r="AN41" s="958"/>
      <c r="AO41" s="958"/>
      <c r="AP41" s="958"/>
      <c r="AQ41" s="958"/>
      <c r="AR41" s="958"/>
      <c r="AS41" s="958"/>
      <c r="AT41" s="958"/>
      <c r="AU41" s="958"/>
      <c r="AV41" s="958"/>
      <c r="AW41" s="958"/>
      <c r="AX41" s="958"/>
      <c r="AY41" s="958"/>
      <c r="AZ41" s="1025"/>
      <c r="BA41" s="1025"/>
      <c r="BB41" s="1025"/>
      <c r="BC41" s="1025"/>
      <c r="BD41" s="1025"/>
      <c r="BE41" s="959"/>
      <c r="BF41" s="959"/>
      <c r="BG41" s="959"/>
      <c r="BH41" s="959"/>
      <c r="BI41" s="960"/>
      <c r="BJ41" s="214"/>
      <c r="BK41" s="214"/>
      <c r="BL41" s="214"/>
      <c r="BM41" s="214"/>
      <c r="BN41" s="214"/>
      <c r="BO41" s="224"/>
      <c r="BP41" s="224"/>
      <c r="BQ41" s="221">
        <v>35</v>
      </c>
      <c r="BR41" s="222"/>
      <c r="BS41" s="976"/>
      <c r="BT41" s="977"/>
      <c r="BU41" s="977"/>
      <c r="BV41" s="977"/>
      <c r="BW41" s="977"/>
      <c r="BX41" s="977"/>
      <c r="BY41" s="977"/>
      <c r="BZ41" s="977"/>
      <c r="CA41" s="977"/>
      <c r="CB41" s="977"/>
      <c r="CC41" s="977"/>
      <c r="CD41" s="977"/>
      <c r="CE41" s="977"/>
      <c r="CF41" s="977"/>
      <c r="CG41" s="998"/>
      <c r="CH41" s="973"/>
      <c r="CI41" s="974"/>
      <c r="CJ41" s="974"/>
      <c r="CK41" s="974"/>
      <c r="CL41" s="975"/>
      <c r="CM41" s="973"/>
      <c r="CN41" s="974"/>
      <c r="CO41" s="974"/>
      <c r="CP41" s="974"/>
      <c r="CQ41" s="975"/>
      <c r="CR41" s="973"/>
      <c r="CS41" s="974"/>
      <c r="CT41" s="974"/>
      <c r="CU41" s="974"/>
      <c r="CV41" s="975"/>
      <c r="CW41" s="973"/>
      <c r="CX41" s="974"/>
      <c r="CY41" s="974"/>
      <c r="CZ41" s="974"/>
      <c r="DA41" s="975"/>
      <c r="DB41" s="973"/>
      <c r="DC41" s="974"/>
      <c r="DD41" s="974"/>
      <c r="DE41" s="974"/>
      <c r="DF41" s="975"/>
      <c r="DG41" s="973"/>
      <c r="DH41" s="974"/>
      <c r="DI41" s="974"/>
      <c r="DJ41" s="974"/>
      <c r="DK41" s="975"/>
      <c r="DL41" s="973"/>
      <c r="DM41" s="974"/>
      <c r="DN41" s="974"/>
      <c r="DO41" s="974"/>
      <c r="DP41" s="975"/>
      <c r="DQ41" s="973"/>
      <c r="DR41" s="974"/>
      <c r="DS41" s="974"/>
      <c r="DT41" s="974"/>
      <c r="DU41" s="975"/>
      <c r="DV41" s="976"/>
      <c r="DW41" s="977"/>
      <c r="DX41" s="977"/>
      <c r="DY41" s="977"/>
      <c r="DZ41" s="978"/>
      <c r="EA41" s="212"/>
    </row>
    <row r="42" spans="1:131" ht="26.25" customHeight="1" x14ac:dyDescent="0.2">
      <c r="A42" s="221">
        <v>15</v>
      </c>
      <c r="B42" s="1014"/>
      <c r="C42" s="1015"/>
      <c r="D42" s="1015"/>
      <c r="E42" s="1015"/>
      <c r="F42" s="1015"/>
      <c r="G42" s="1015"/>
      <c r="H42" s="1015"/>
      <c r="I42" s="1015"/>
      <c r="J42" s="1015"/>
      <c r="K42" s="1015"/>
      <c r="L42" s="1015"/>
      <c r="M42" s="1015"/>
      <c r="N42" s="1015"/>
      <c r="O42" s="1015"/>
      <c r="P42" s="1016"/>
      <c r="Q42" s="1022"/>
      <c r="R42" s="1023"/>
      <c r="S42" s="1023"/>
      <c r="T42" s="1023"/>
      <c r="U42" s="1023"/>
      <c r="V42" s="1023"/>
      <c r="W42" s="1023"/>
      <c r="X42" s="1023"/>
      <c r="Y42" s="1023"/>
      <c r="Z42" s="1023"/>
      <c r="AA42" s="1023"/>
      <c r="AB42" s="1023"/>
      <c r="AC42" s="1023"/>
      <c r="AD42" s="1023"/>
      <c r="AE42" s="1024"/>
      <c r="AF42" s="1019"/>
      <c r="AG42" s="1020"/>
      <c r="AH42" s="1020"/>
      <c r="AI42" s="1020"/>
      <c r="AJ42" s="1021"/>
      <c r="AK42" s="967"/>
      <c r="AL42" s="958"/>
      <c r="AM42" s="958"/>
      <c r="AN42" s="958"/>
      <c r="AO42" s="958"/>
      <c r="AP42" s="958"/>
      <c r="AQ42" s="958"/>
      <c r="AR42" s="958"/>
      <c r="AS42" s="958"/>
      <c r="AT42" s="958"/>
      <c r="AU42" s="958"/>
      <c r="AV42" s="958"/>
      <c r="AW42" s="958"/>
      <c r="AX42" s="958"/>
      <c r="AY42" s="958"/>
      <c r="AZ42" s="1025"/>
      <c r="BA42" s="1025"/>
      <c r="BB42" s="1025"/>
      <c r="BC42" s="1025"/>
      <c r="BD42" s="1025"/>
      <c r="BE42" s="959"/>
      <c r="BF42" s="959"/>
      <c r="BG42" s="959"/>
      <c r="BH42" s="959"/>
      <c r="BI42" s="960"/>
      <c r="BJ42" s="214"/>
      <c r="BK42" s="214"/>
      <c r="BL42" s="214"/>
      <c r="BM42" s="214"/>
      <c r="BN42" s="214"/>
      <c r="BO42" s="224"/>
      <c r="BP42" s="224"/>
      <c r="BQ42" s="221">
        <v>36</v>
      </c>
      <c r="BR42" s="222"/>
      <c r="BS42" s="976"/>
      <c r="BT42" s="977"/>
      <c r="BU42" s="977"/>
      <c r="BV42" s="977"/>
      <c r="BW42" s="977"/>
      <c r="BX42" s="977"/>
      <c r="BY42" s="977"/>
      <c r="BZ42" s="977"/>
      <c r="CA42" s="977"/>
      <c r="CB42" s="977"/>
      <c r="CC42" s="977"/>
      <c r="CD42" s="977"/>
      <c r="CE42" s="977"/>
      <c r="CF42" s="977"/>
      <c r="CG42" s="998"/>
      <c r="CH42" s="973"/>
      <c r="CI42" s="974"/>
      <c r="CJ42" s="974"/>
      <c r="CK42" s="974"/>
      <c r="CL42" s="975"/>
      <c r="CM42" s="973"/>
      <c r="CN42" s="974"/>
      <c r="CO42" s="974"/>
      <c r="CP42" s="974"/>
      <c r="CQ42" s="975"/>
      <c r="CR42" s="973"/>
      <c r="CS42" s="974"/>
      <c r="CT42" s="974"/>
      <c r="CU42" s="974"/>
      <c r="CV42" s="975"/>
      <c r="CW42" s="973"/>
      <c r="CX42" s="974"/>
      <c r="CY42" s="974"/>
      <c r="CZ42" s="974"/>
      <c r="DA42" s="975"/>
      <c r="DB42" s="973"/>
      <c r="DC42" s="974"/>
      <c r="DD42" s="974"/>
      <c r="DE42" s="974"/>
      <c r="DF42" s="975"/>
      <c r="DG42" s="973"/>
      <c r="DH42" s="974"/>
      <c r="DI42" s="974"/>
      <c r="DJ42" s="974"/>
      <c r="DK42" s="975"/>
      <c r="DL42" s="973"/>
      <c r="DM42" s="974"/>
      <c r="DN42" s="974"/>
      <c r="DO42" s="974"/>
      <c r="DP42" s="975"/>
      <c r="DQ42" s="973"/>
      <c r="DR42" s="974"/>
      <c r="DS42" s="974"/>
      <c r="DT42" s="974"/>
      <c r="DU42" s="975"/>
      <c r="DV42" s="976"/>
      <c r="DW42" s="977"/>
      <c r="DX42" s="977"/>
      <c r="DY42" s="977"/>
      <c r="DZ42" s="978"/>
      <c r="EA42" s="212"/>
    </row>
    <row r="43" spans="1:131" ht="26.25" customHeight="1" x14ac:dyDescent="0.2">
      <c r="A43" s="221">
        <v>16</v>
      </c>
      <c r="B43" s="1014"/>
      <c r="C43" s="1015"/>
      <c r="D43" s="1015"/>
      <c r="E43" s="1015"/>
      <c r="F43" s="1015"/>
      <c r="G43" s="1015"/>
      <c r="H43" s="1015"/>
      <c r="I43" s="1015"/>
      <c r="J43" s="1015"/>
      <c r="K43" s="1015"/>
      <c r="L43" s="1015"/>
      <c r="M43" s="1015"/>
      <c r="N43" s="1015"/>
      <c r="O43" s="1015"/>
      <c r="P43" s="1016"/>
      <c r="Q43" s="1022"/>
      <c r="R43" s="1023"/>
      <c r="S43" s="1023"/>
      <c r="T43" s="1023"/>
      <c r="U43" s="1023"/>
      <c r="V43" s="1023"/>
      <c r="W43" s="1023"/>
      <c r="X43" s="1023"/>
      <c r="Y43" s="1023"/>
      <c r="Z43" s="1023"/>
      <c r="AA43" s="1023"/>
      <c r="AB43" s="1023"/>
      <c r="AC43" s="1023"/>
      <c r="AD43" s="1023"/>
      <c r="AE43" s="1024"/>
      <c r="AF43" s="1019"/>
      <c r="AG43" s="1020"/>
      <c r="AH43" s="1020"/>
      <c r="AI43" s="1020"/>
      <c r="AJ43" s="1021"/>
      <c r="AK43" s="967"/>
      <c r="AL43" s="958"/>
      <c r="AM43" s="958"/>
      <c r="AN43" s="958"/>
      <c r="AO43" s="958"/>
      <c r="AP43" s="958"/>
      <c r="AQ43" s="958"/>
      <c r="AR43" s="958"/>
      <c r="AS43" s="958"/>
      <c r="AT43" s="958"/>
      <c r="AU43" s="958"/>
      <c r="AV43" s="958"/>
      <c r="AW43" s="958"/>
      <c r="AX43" s="958"/>
      <c r="AY43" s="958"/>
      <c r="AZ43" s="1025"/>
      <c r="BA43" s="1025"/>
      <c r="BB43" s="1025"/>
      <c r="BC43" s="1025"/>
      <c r="BD43" s="1025"/>
      <c r="BE43" s="959"/>
      <c r="BF43" s="959"/>
      <c r="BG43" s="959"/>
      <c r="BH43" s="959"/>
      <c r="BI43" s="960"/>
      <c r="BJ43" s="214"/>
      <c r="BK43" s="214"/>
      <c r="BL43" s="214"/>
      <c r="BM43" s="214"/>
      <c r="BN43" s="214"/>
      <c r="BO43" s="224"/>
      <c r="BP43" s="224"/>
      <c r="BQ43" s="221">
        <v>37</v>
      </c>
      <c r="BR43" s="222"/>
      <c r="BS43" s="976"/>
      <c r="BT43" s="977"/>
      <c r="BU43" s="977"/>
      <c r="BV43" s="977"/>
      <c r="BW43" s="977"/>
      <c r="BX43" s="977"/>
      <c r="BY43" s="977"/>
      <c r="BZ43" s="977"/>
      <c r="CA43" s="977"/>
      <c r="CB43" s="977"/>
      <c r="CC43" s="977"/>
      <c r="CD43" s="977"/>
      <c r="CE43" s="977"/>
      <c r="CF43" s="977"/>
      <c r="CG43" s="998"/>
      <c r="CH43" s="973"/>
      <c r="CI43" s="974"/>
      <c r="CJ43" s="974"/>
      <c r="CK43" s="974"/>
      <c r="CL43" s="975"/>
      <c r="CM43" s="973"/>
      <c r="CN43" s="974"/>
      <c r="CO43" s="974"/>
      <c r="CP43" s="974"/>
      <c r="CQ43" s="975"/>
      <c r="CR43" s="973"/>
      <c r="CS43" s="974"/>
      <c r="CT43" s="974"/>
      <c r="CU43" s="974"/>
      <c r="CV43" s="975"/>
      <c r="CW43" s="973"/>
      <c r="CX43" s="974"/>
      <c r="CY43" s="974"/>
      <c r="CZ43" s="974"/>
      <c r="DA43" s="975"/>
      <c r="DB43" s="973"/>
      <c r="DC43" s="974"/>
      <c r="DD43" s="974"/>
      <c r="DE43" s="974"/>
      <c r="DF43" s="975"/>
      <c r="DG43" s="973"/>
      <c r="DH43" s="974"/>
      <c r="DI43" s="974"/>
      <c r="DJ43" s="974"/>
      <c r="DK43" s="975"/>
      <c r="DL43" s="973"/>
      <c r="DM43" s="974"/>
      <c r="DN43" s="974"/>
      <c r="DO43" s="974"/>
      <c r="DP43" s="975"/>
      <c r="DQ43" s="973"/>
      <c r="DR43" s="974"/>
      <c r="DS43" s="974"/>
      <c r="DT43" s="974"/>
      <c r="DU43" s="975"/>
      <c r="DV43" s="976"/>
      <c r="DW43" s="977"/>
      <c r="DX43" s="977"/>
      <c r="DY43" s="977"/>
      <c r="DZ43" s="978"/>
      <c r="EA43" s="212"/>
    </row>
    <row r="44" spans="1:131" ht="26.25" customHeight="1" x14ac:dyDescent="0.2">
      <c r="A44" s="221">
        <v>17</v>
      </c>
      <c r="B44" s="1014"/>
      <c r="C44" s="1015"/>
      <c r="D44" s="1015"/>
      <c r="E44" s="1015"/>
      <c r="F44" s="1015"/>
      <c r="G44" s="1015"/>
      <c r="H44" s="1015"/>
      <c r="I44" s="1015"/>
      <c r="J44" s="1015"/>
      <c r="K44" s="1015"/>
      <c r="L44" s="1015"/>
      <c r="M44" s="1015"/>
      <c r="N44" s="1015"/>
      <c r="O44" s="1015"/>
      <c r="P44" s="1016"/>
      <c r="Q44" s="1022"/>
      <c r="R44" s="1023"/>
      <c r="S44" s="1023"/>
      <c r="T44" s="1023"/>
      <c r="U44" s="1023"/>
      <c r="V44" s="1023"/>
      <c r="W44" s="1023"/>
      <c r="X44" s="1023"/>
      <c r="Y44" s="1023"/>
      <c r="Z44" s="1023"/>
      <c r="AA44" s="1023"/>
      <c r="AB44" s="1023"/>
      <c r="AC44" s="1023"/>
      <c r="AD44" s="1023"/>
      <c r="AE44" s="1024"/>
      <c r="AF44" s="1019"/>
      <c r="AG44" s="1020"/>
      <c r="AH44" s="1020"/>
      <c r="AI44" s="1020"/>
      <c r="AJ44" s="1021"/>
      <c r="AK44" s="967"/>
      <c r="AL44" s="958"/>
      <c r="AM44" s="958"/>
      <c r="AN44" s="958"/>
      <c r="AO44" s="958"/>
      <c r="AP44" s="958"/>
      <c r="AQ44" s="958"/>
      <c r="AR44" s="958"/>
      <c r="AS44" s="958"/>
      <c r="AT44" s="958"/>
      <c r="AU44" s="958"/>
      <c r="AV44" s="958"/>
      <c r="AW44" s="958"/>
      <c r="AX44" s="958"/>
      <c r="AY44" s="958"/>
      <c r="AZ44" s="1025"/>
      <c r="BA44" s="1025"/>
      <c r="BB44" s="1025"/>
      <c r="BC44" s="1025"/>
      <c r="BD44" s="1025"/>
      <c r="BE44" s="959"/>
      <c r="BF44" s="959"/>
      <c r="BG44" s="959"/>
      <c r="BH44" s="959"/>
      <c r="BI44" s="960"/>
      <c r="BJ44" s="214"/>
      <c r="BK44" s="214"/>
      <c r="BL44" s="214"/>
      <c r="BM44" s="214"/>
      <c r="BN44" s="214"/>
      <c r="BO44" s="224"/>
      <c r="BP44" s="224"/>
      <c r="BQ44" s="221">
        <v>38</v>
      </c>
      <c r="BR44" s="222"/>
      <c r="BS44" s="976"/>
      <c r="BT44" s="977"/>
      <c r="BU44" s="977"/>
      <c r="BV44" s="977"/>
      <c r="BW44" s="977"/>
      <c r="BX44" s="977"/>
      <c r="BY44" s="977"/>
      <c r="BZ44" s="977"/>
      <c r="CA44" s="977"/>
      <c r="CB44" s="977"/>
      <c r="CC44" s="977"/>
      <c r="CD44" s="977"/>
      <c r="CE44" s="977"/>
      <c r="CF44" s="977"/>
      <c r="CG44" s="998"/>
      <c r="CH44" s="973"/>
      <c r="CI44" s="974"/>
      <c r="CJ44" s="974"/>
      <c r="CK44" s="974"/>
      <c r="CL44" s="975"/>
      <c r="CM44" s="973"/>
      <c r="CN44" s="974"/>
      <c r="CO44" s="974"/>
      <c r="CP44" s="974"/>
      <c r="CQ44" s="975"/>
      <c r="CR44" s="973"/>
      <c r="CS44" s="974"/>
      <c r="CT44" s="974"/>
      <c r="CU44" s="974"/>
      <c r="CV44" s="975"/>
      <c r="CW44" s="973"/>
      <c r="CX44" s="974"/>
      <c r="CY44" s="974"/>
      <c r="CZ44" s="974"/>
      <c r="DA44" s="975"/>
      <c r="DB44" s="973"/>
      <c r="DC44" s="974"/>
      <c r="DD44" s="974"/>
      <c r="DE44" s="974"/>
      <c r="DF44" s="975"/>
      <c r="DG44" s="973"/>
      <c r="DH44" s="974"/>
      <c r="DI44" s="974"/>
      <c r="DJ44" s="974"/>
      <c r="DK44" s="975"/>
      <c r="DL44" s="973"/>
      <c r="DM44" s="974"/>
      <c r="DN44" s="974"/>
      <c r="DO44" s="974"/>
      <c r="DP44" s="975"/>
      <c r="DQ44" s="973"/>
      <c r="DR44" s="974"/>
      <c r="DS44" s="974"/>
      <c r="DT44" s="974"/>
      <c r="DU44" s="975"/>
      <c r="DV44" s="976"/>
      <c r="DW44" s="977"/>
      <c r="DX44" s="977"/>
      <c r="DY44" s="977"/>
      <c r="DZ44" s="978"/>
      <c r="EA44" s="212"/>
    </row>
    <row r="45" spans="1:131" ht="26.25" customHeight="1" x14ac:dyDescent="0.2">
      <c r="A45" s="221">
        <v>18</v>
      </c>
      <c r="B45" s="1014"/>
      <c r="C45" s="1015"/>
      <c r="D45" s="1015"/>
      <c r="E45" s="1015"/>
      <c r="F45" s="1015"/>
      <c r="G45" s="1015"/>
      <c r="H45" s="1015"/>
      <c r="I45" s="1015"/>
      <c r="J45" s="1015"/>
      <c r="K45" s="1015"/>
      <c r="L45" s="1015"/>
      <c r="M45" s="1015"/>
      <c r="N45" s="1015"/>
      <c r="O45" s="1015"/>
      <c r="P45" s="1016"/>
      <c r="Q45" s="1022"/>
      <c r="R45" s="1023"/>
      <c r="S45" s="1023"/>
      <c r="T45" s="1023"/>
      <c r="U45" s="1023"/>
      <c r="V45" s="1023"/>
      <c r="W45" s="1023"/>
      <c r="X45" s="1023"/>
      <c r="Y45" s="1023"/>
      <c r="Z45" s="1023"/>
      <c r="AA45" s="1023"/>
      <c r="AB45" s="1023"/>
      <c r="AC45" s="1023"/>
      <c r="AD45" s="1023"/>
      <c r="AE45" s="1024"/>
      <c r="AF45" s="1019"/>
      <c r="AG45" s="1020"/>
      <c r="AH45" s="1020"/>
      <c r="AI45" s="1020"/>
      <c r="AJ45" s="1021"/>
      <c r="AK45" s="967"/>
      <c r="AL45" s="958"/>
      <c r="AM45" s="958"/>
      <c r="AN45" s="958"/>
      <c r="AO45" s="958"/>
      <c r="AP45" s="958"/>
      <c r="AQ45" s="958"/>
      <c r="AR45" s="958"/>
      <c r="AS45" s="958"/>
      <c r="AT45" s="958"/>
      <c r="AU45" s="958"/>
      <c r="AV45" s="958"/>
      <c r="AW45" s="958"/>
      <c r="AX45" s="958"/>
      <c r="AY45" s="958"/>
      <c r="AZ45" s="1025"/>
      <c r="BA45" s="1025"/>
      <c r="BB45" s="1025"/>
      <c r="BC45" s="1025"/>
      <c r="BD45" s="1025"/>
      <c r="BE45" s="959"/>
      <c r="BF45" s="959"/>
      <c r="BG45" s="959"/>
      <c r="BH45" s="959"/>
      <c r="BI45" s="960"/>
      <c r="BJ45" s="214"/>
      <c r="BK45" s="214"/>
      <c r="BL45" s="214"/>
      <c r="BM45" s="214"/>
      <c r="BN45" s="214"/>
      <c r="BO45" s="224"/>
      <c r="BP45" s="224"/>
      <c r="BQ45" s="221">
        <v>39</v>
      </c>
      <c r="BR45" s="222"/>
      <c r="BS45" s="976"/>
      <c r="BT45" s="977"/>
      <c r="BU45" s="977"/>
      <c r="BV45" s="977"/>
      <c r="BW45" s="977"/>
      <c r="BX45" s="977"/>
      <c r="BY45" s="977"/>
      <c r="BZ45" s="977"/>
      <c r="CA45" s="977"/>
      <c r="CB45" s="977"/>
      <c r="CC45" s="977"/>
      <c r="CD45" s="977"/>
      <c r="CE45" s="977"/>
      <c r="CF45" s="977"/>
      <c r="CG45" s="998"/>
      <c r="CH45" s="973"/>
      <c r="CI45" s="974"/>
      <c r="CJ45" s="974"/>
      <c r="CK45" s="974"/>
      <c r="CL45" s="975"/>
      <c r="CM45" s="973"/>
      <c r="CN45" s="974"/>
      <c r="CO45" s="974"/>
      <c r="CP45" s="974"/>
      <c r="CQ45" s="975"/>
      <c r="CR45" s="973"/>
      <c r="CS45" s="974"/>
      <c r="CT45" s="974"/>
      <c r="CU45" s="974"/>
      <c r="CV45" s="975"/>
      <c r="CW45" s="973"/>
      <c r="CX45" s="974"/>
      <c r="CY45" s="974"/>
      <c r="CZ45" s="974"/>
      <c r="DA45" s="975"/>
      <c r="DB45" s="973"/>
      <c r="DC45" s="974"/>
      <c r="DD45" s="974"/>
      <c r="DE45" s="974"/>
      <c r="DF45" s="975"/>
      <c r="DG45" s="973"/>
      <c r="DH45" s="974"/>
      <c r="DI45" s="974"/>
      <c r="DJ45" s="974"/>
      <c r="DK45" s="975"/>
      <c r="DL45" s="973"/>
      <c r="DM45" s="974"/>
      <c r="DN45" s="974"/>
      <c r="DO45" s="974"/>
      <c r="DP45" s="975"/>
      <c r="DQ45" s="973"/>
      <c r="DR45" s="974"/>
      <c r="DS45" s="974"/>
      <c r="DT45" s="974"/>
      <c r="DU45" s="975"/>
      <c r="DV45" s="976"/>
      <c r="DW45" s="977"/>
      <c r="DX45" s="977"/>
      <c r="DY45" s="977"/>
      <c r="DZ45" s="978"/>
      <c r="EA45" s="212"/>
    </row>
    <row r="46" spans="1:131" ht="26.25" customHeight="1" x14ac:dyDescent="0.2">
      <c r="A46" s="221">
        <v>19</v>
      </c>
      <c r="B46" s="1014"/>
      <c r="C46" s="1015"/>
      <c r="D46" s="1015"/>
      <c r="E46" s="1015"/>
      <c r="F46" s="1015"/>
      <c r="G46" s="1015"/>
      <c r="H46" s="1015"/>
      <c r="I46" s="1015"/>
      <c r="J46" s="1015"/>
      <c r="K46" s="1015"/>
      <c r="L46" s="1015"/>
      <c r="M46" s="1015"/>
      <c r="N46" s="1015"/>
      <c r="O46" s="1015"/>
      <c r="P46" s="1016"/>
      <c r="Q46" s="1022"/>
      <c r="R46" s="1023"/>
      <c r="S46" s="1023"/>
      <c r="T46" s="1023"/>
      <c r="U46" s="1023"/>
      <c r="V46" s="1023"/>
      <c r="W46" s="1023"/>
      <c r="X46" s="1023"/>
      <c r="Y46" s="1023"/>
      <c r="Z46" s="1023"/>
      <c r="AA46" s="1023"/>
      <c r="AB46" s="1023"/>
      <c r="AC46" s="1023"/>
      <c r="AD46" s="1023"/>
      <c r="AE46" s="1024"/>
      <c r="AF46" s="1019"/>
      <c r="AG46" s="1020"/>
      <c r="AH46" s="1020"/>
      <c r="AI46" s="1020"/>
      <c r="AJ46" s="1021"/>
      <c r="AK46" s="967"/>
      <c r="AL46" s="958"/>
      <c r="AM46" s="958"/>
      <c r="AN46" s="958"/>
      <c r="AO46" s="958"/>
      <c r="AP46" s="958"/>
      <c r="AQ46" s="958"/>
      <c r="AR46" s="958"/>
      <c r="AS46" s="958"/>
      <c r="AT46" s="958"/>
      <c r="AU46" s="958"/>
      <c r="AV46" s="958"/>
      <c r="AW46" s="958"/>
      <c r="AX46" s="958"/>
      <c r="AY46" s="958"/>
      <c r="AZ46" s="1025"/>
      <c r="BA46" s="1025"/>
      <c r="BB46" s="1025"/>
      <c r="BC46" s="1025"/>
      <c r="BD46" s="1025"/>
      <c r="BE46" s="959"/>
      <c r="BF46" s="959"/>
      <c r="BG46" s="959"/>
      <c r="BH46" s="959"/>
      <c r="BI46" s="960"/>
      <c r="BJ46" s="214"/>
      <c r="BK46" s="214"/>
      <c r="BL46" s="214"/>
      <c r="BM46" s="214"/>
      <c r="BN46" s="214"/>
      <c r="BO46" s="224"/>
      <c r="BP46" s="224"/>
      <c r="BQ46" s="221">
        <v>40</v>
      </c>
      <c r="BR46" s="222"/>
      <c r="BS46" s="976"/>
      <c r="BT46" s="977"/>
      <c r="BU46" s="977"/>
      <c r="BV46" s="977"/>
      <c r="BW46" s="977"/>
      <c r="BX46" s="977"/>
      <c r="BY46" s="977"/>
      <c r="BZ46" s="977"/>
      <c r="CA46" s="977"/>
      <c r="CB46" s="977"/>
      <c r="CC46" s="977"/>
      <c r="CD46" s="977"/>
      <c r="CE46" s="977"/>
      <c r="CF46" s="977"/>
      <c r="CG46" s="998"/>
      <c r="CH46" s="973"/>
      <c r="CI46" s="974"/>
      <c r="CJ46" s="974"/>
      <c r="CK46" s="974"/>
      <c r="CL46" s="975"/>
      <c r="CM46" s="973"/>
      <c r="CN46" s="974"/>
      <c r="CO46" s="974"/>
      <c r="CP46" s="974"/>
      <c r="CQ46" s="975"/>
      <c r="CR46" s="973"/>
      <c r="CS46" s="974"/>
      <c r="CT46" s="974"/>
      <c r="CU46" s="974"/>
      <c r="CV46" s="975"/>
      <c r="CW46" s="973"/>
      <c r="CX46" s="974"/>
      <c r="CY46" s="974"/>
      <c r="CZ46" s="974"/>
      <c r="DA46" s="975"/>
      <c r="DB46" s="973"/>
      <c r="DC46" s="974"/>
      <c r="DD46" s="974"/>
      <c r="DE46" s="974"/>
      <c r="DF46" s="975"/>
      <c r="DG46" s="973"/>
      <c r="DH46" s="974"/>
      <c r="DI46" s="974"/>
      <c r="DJ46" s="974"/>
      <c r="DK46" s="975"/>
      <c r="DL46" s="973"/>
      <c r="DM46" s="974"/>
      <c r="DN46" s="974"/>
      <c r="DO46" s="974"/>
      <c r="DP46" s="975"/>
      <c r="DQ46" s="973"/>
      <c r="DR46" s="974"/>
      <c r="DS46" s="974"/>
      <c r="DT46" s="974"/>
      <c r="DU46" s="975"/>
      <c r="DV46" s="976"/>
      <c r="DW46" s="977"/>
      <c r="DX46" s="977"/>
      <c r="DY46" s="977"/>
      <c r="DZ46" s="978"/>
      <c r="EA46" s="212"/>
    </row>
    <row r="47" spans="1:131" ht="26.25" customHeight="1" x14ac:dyDescent="0.2">
      <c r="A47" s="221">
        <v>20</v>
      </c>
      <c r="B47" s="1014"/>
      <c r="C47" s="1015"/>
      <c r="D47" s="1015"/>
      <c r="E47" s="1015"/>
      <c r="F47" s="1015"/>
      <c r="G47" s="1015"/>
      <c r="H47" s="1015"/>
      <c r="I47" s="1015"/>
      <c r="J47" s="1015"/>
      <c r="K47" s="1015"/>
      <c r="L47" s="1015"/>
      <c r="M47" s="1015"/>
      <c r="N47" s="1015"/>
      <c r="O47" s="1015"/>
      <c r="P47" s="1016"/>
      <c r="Q47" s="1022"/>
      <c r="R47" s="1023"/>
      <c r="S47" s="1023"/>
      <c r="T47" s="1023"/>
      <c r="U47" s="1023"/>
      <c r="V47" s="1023"/>
      <c r="W47" s="1023"/>
      <c r="X47" s="1023"/>
      <c r="Y47" s="1023"/>
      <c r="Z47" s="1023"/>
      <c r="AA47" s="1023"/>
      <c r="AB47" s="1023"/>
      <c r="AC47" s="1023"/>
      <c r="AD47" s="1023"/>
      <c r="AE47" s="1024"/>
      <c r="AF47" s="1019"/>
      <c r="AG47" s="1020"/>
      <c r="AH47" s="1020"/>
      <c r="AI47" s="1020"/>
      <c r="AJ47" s="1021"/>
      <c r="AK47" s="967"/>
      <c r="AL47" s="958"/>
      <c r="AM47" s="958"/>
      <c r="AN47" s="958"/>
      <c r="AO47" s="958"/>
      <c r="AP47" s="958"/>
      <c r="AQ47" s="958"/>
      <c r="AR47" s="958"/>
      <c r="AS47" s="958"/>
      <c r="AT47" s="958"/>
      <c r="AU47" s="958"/>
      <c r="AV47" s="958"/>
      <c r="AW47" s="958"/>
      <c r="AX47" s="958"/>
      <c r="AY47" s="958"/>
      <c r="AZ47" s="1025"/>
      <c r="BA47" s="1025"/>
      <c r="BB47" s="1025"/>
      <c r="BC47" s="1025"/>
      <c r="BD47" s="1025"/>
      <c r="BE47" s="959"/>
      <c r="BF47" s="959"/>
      <c r="BG47" s="959"/>
      <c r="BH47" s="959"/>
      <c r="BI47" s="960"/>
      <c r="BJ47" s="214"/>
      <c r="BK47" s="214"/>
      <c r="BL47" s="214"/>
      <c r="BM47" s="214"/>
      <c r="BN47" s="214"/>
      <c r="BO47" s="224"/>
      <c r="BP47" s="224"/>
      <c r="BQ47" s="221">
        <v>41</v>
      </c>
      <c r="BR47" s="222"/>
      <c r="BS47" s="976"/>
      <c r="BT47" s="977"/>
      <c r="BU47" s="977"/>
      <c r="BV47" s="977"/>
      <c r="BW47" s="977"/>
      <c r="BX47" s="977"/>
      <c r="BY47" s="977"/>
      <c r="BZ47" s="977"/>
      <c r="CA47" s="977"/>
      <c r="CB47" s="977"/>
      <c r="CC47" s="977"/>
      <c r="CD47" s="977"/>
      <c r="CE47" s="977"/>
      <c r="CF47" s="977"/>
      <c r="CG47" s="998"/>
      <c r="CH47" s="973"/>
      <c r="CI47" s="974"/>
      <c r="CJ47" s="974"/>
      <c r="CK47" s="974"/>
      <c r="CL47" s="975"/>
      <c r="CM47" s="973"/>
      <c r="CN47" s="974"/>
      <c r="CO47" s="974"/>
      <c r="CP47" s="974"/>
      <c r="CQ47" s="975"/>
      <c r="CR47" s="973"/>
      <c r="CS47" s="974"/>
      <c r="CT47" s="974"/>
      <c r="CU47" s="974"/>
      <c r="CV47" s="975"/>
      <c r="CW47" s="973"/>
      <c r="CX47" s="974"/>
      <c r="CY47" s="974"/>
      <c r="CZ47" s="974"/>
      <c r="DA47" s="975"/>
      <c r="DB47" s="973"/>
      <c r="DC47" s="974"/>
      <c r="DD47" s="974"/>
      <c r="DE47" s="974"/>
      <c r="DF47" s="975"/>
      <c r="DG47" s="973"/>
      <c r="DH47" s="974"/>
      <c r="DI47" s="974"/>
      <c r="DJ47" s="974"/>
      <c r="DK47" s="975"/>
      <c r="DL47" s="973"/>
      <c r="DM47" s="974"/>
      <c r="DN47" s="974"/>
      <c r="DO47" s="974"/>
      <c r="DP47" s="975"/>
      <c r="DQ47" s="973"/>
      <c r="DR47" s="974"/>
      <c r="DS47" s="974"/>
      <c r="DT47" s="974"/>
      <c r="DU47" s="975"/>
      <c r="DV47" s="976"/>
      <c r="DW47" s="977"/>
      <c r="DX47" s="977"/>
      <c r="DY47" s="977"/>
      <c r="DZ47" s="978"/>
      <c r="EA47" s="212"/>
    </row>
    <row r="48" spans="1:131" ht="26.25" customHeight="1" x14ac:dyDescent="0.2">
      <c r="A48" s="221">
        <v>21</v>
      </c>
      <c r="B48" s="1014"/>
      <c r="C48" s="1015"/>
      <c r="D48" s="1015"/>
      <c r="E48" s="1015"/>
      <c r="F48" s="1015"/>
      <c r="G48" s="1015"/>
      <c r="H48" s="1015"/>
      <c r="I48" s="1015"/>
      <c r="J48" s="1015"/>
      <c r="K48" s="1015"/>
      <c r="L48" s="1015"/>
      <c r="M48" s="1015"/>
      <c r="N48" s="1015"/>
      <c r="O48" s="1015"/>
      <c r="P48" s="1016"/>
      <c r="Q48" s="1022"/>
      <c r="R48" s="1023"/>
      <c r="S48" s="1023"/>
      <c r="T48" s="1023"/>
      <c r="U48" s="1023"/>
      <c r="V48" s="1023"/>
      <c r="W48" s="1023"/>
      <c r="X48" s="1023"/>
      <c r="Y48" s="1023"/>
      <c r="Z48" s="1023"/>
      <c r="AA48" s="1023"/>
      <c r="AB48" s="1023"/>
      <c r="AC48" s="1023"/>
      <c r="AD48" s="1023"/>
      <c r="AE48" s="1024"/>
      <c r="AF48" s="1019"/>
      <c r="AG48" s="1020"/>
      <c r="AH48" s="1020"/>
      <c r="AI48" s="1020"/>
      <c r="AJ48" s="1021"/>
      <c r="AK48" s="967"/>
      <c r="AL48" s="958"/>
      <c r="AM48" s="958"/>
      <c r="AN48" s="958"/>
      <c r="AO48" s="958"/>
      <c r="AP48" s="958"/>
      <c r="AQ48" s="958"/>
      <c r="AR48" s="958"/>
      <c r="AS48" s="958"/>
      <c r="AT48" s="958"/>
      <c r="AU48" s="958"/>
      <c r="AV48" s="958"/>
      <c r="AW48" s="958"/>
      <c r="AX48" s="958"/>
      <c r="AY48" s="958"/>
      <c r="AZ48" s="1025"/>
      <c r="BA48" s="1025"/>
      <c r="BB48" s="1025"/>
      <c r="BC48" s="1025"/>
      <c r="BD48" s="1025"/>
      <c r="BE48" s="959"/>
      <c r="BF48" s="959"/>
      <c r="BG48" s="959"/>
      <c r="BH48" s="959"/>
      <c r="BI48" s="960"/>
      <c r="BJ48" s="214"/>
      <c r="BK48" s="214"/>
      <c r="BL48" s="214"/>
      <c r="BM48" s="214"/>
      <c r="BN48" s="214"/>
      <c r="BO48" s="224"/>
      <c r="BP48" s="224"/>
      <c r="BQ48" s="221">
        <v>42</v>
      </c>
      <c r="BR48" s="222"/>
      <c r="BS48" s="976"/>
      <c r="BT48" s="977"/>
      <c r="BU48" s="977"/>
      <c r="BV48" s="977"/>
      <c r="BW48" s="977"/>
      <c r="BX48" s="977"/>
      <c r="BY48" s="977"/>
      <c r="BZ48" s="977"/>
      <c r="CA48" s="977"/>
      <c r="CB48" s="977"/>
      <c r="CC48" s="977"/>
      <c r="CD48" s="977"/>
      <c r="CE48" s="977"/>
      <c r="CF48" s="977"/>
      <c r="CG48" s="998"/>
      <c r="CH48" s="973"/>
      <c r="CI48" s="974"/>
      <c r="CJ48" s="974"/>
      <c r="CK48" s="974"/>
      <c r="CL48" s="975"/>
      <c r="CM48" s="973"/>
      <c r="CN48" s="974"/>
      <c r="CO48" s="974"/>
      <c r="CP48" s="974"/>
      <c r="CQ48" s="975"/>
      <c r="CR48" s="973"/>
      <c r="CS48" s="974"/>
      <c r="CT48" s="974"/>
      <c r="CU48" s="974"/>
      <c r="CV48" s="975"/>
      <c r="CW48" s="973"/>
      <c r="CX48" s="974"/>
      <c r="CY48" s="974"/>
      <c r="CZ48" s="974"/>
      <c r="DA48" s="975"/>
      <c r="DB48" s="973"/>
      <c r="DC48" s="974"/>
      <c r="DD48" s="974"/>
      <c r="DE48" s="974"/>
      <c r="DF48" s="975"/>
      <c r="DG48" s="973"/>
      <c r="DH48" s="974"/>
      <c r="DI48" s="974"/>
      <c r="DJ48" s="974"/>
      <c r="DK48" s="975"/>
      <c r="DL48" s="973"/>
      <c r="DM48" s="974"/>
      <c r="DN48" s="974"/>
      <c r="DO48" s="974"/>
      <c r="DP48" s="975"/>
      <c r="DQ48" s="973"/>
      <c r="DR48" s="974"/>
      <c r="DS48" s="974"/>
      <c r="DT48" s="974"/>
      <c r="DU48" s="975"/>
      <c r="DV48" s="976"/>
      <c r="DW48" s="977"/>
      <c r="DX48" s="977"/>
      <c r="DY48" s="977"/>
      <c r="DZ48" s="978"/>
      <c r="EA48" s="212"/>
    </row>
    <row r="49" spans="1:131" ht="26.25" customHeight="1" x14ac:dyDescent="0.2">
      <c r="A49" s="221">
        <v>22</v>
      </c>
      <c r="B49" s="1014"/>
      <c r="C49" s="1015"/>
      <c r="D49" s="1015"/>
      <c r="E49" s="1015"/>
      <c r="F49" s="1015"/>
      <c r="G49" s="1015"/>
      <c r="H49" s="1015"/>
      <c r="I49" s="1015"/>
      <c r="J49" s="1015"/>
      <c r="K49" s="1015"/>
      <c r="L49" s="1015"/>
      <c r="M49" s="1015"/>
      <c r="N49" s="1015"/>
      <c r="O49" s="1015"/>
      <c r="P49" s="1016"/>
      <c r="Q49" s="1022"/>
      <c r="R49" s="1023"/>
      <c r="S49" s="1023"/>
      <c r="T49" s="1023"/>
      <c r="U49" s="1023"/>
      <c r="V49" s="1023"/>
      <c r="W49" s="1023"/>
      <c r="X49" s="1023"/>
      <c r="Y49" s="1023"/>
      <c r="Z49" s="1023"/>
      <c r="AA49" s="1023"/>
      <c r="AB49" s="1023"/>
      <c r="AC49" s="1023"/>
      <c r="AD49" s="1023"/>
      <c r="AE49" s="1024"/>
      <c r="AF49" s="1019"/>
      <c r="AG49" s="1020"/>
      <c r="AH49" s="1020"/>
      <c r="AI49" s="1020"/>
      <c r="AJ49" s="1021"/>
      <c r="AK49" s="967"/>
      <c r="AL49" s="958"/>
      <c r="AM49" s="958"/>
      <c r="AN49" s="958"/>
      <c r="AO49" s="958"/>
      <c r="AP49" s="958"/>
      <c r="AQ49" s="958"/>
      <c r="AR49" s="958"/>
      <c r="AS49" s="958"/>
      <c r="AT49" s="958"/>
      <c r="AU49" s="958"/>
      <c r="AV49" s="958"/>
      <c r="AW49" s="958"/>
      <c r="AX49" s="958"/>
      <c r="AY49" s="958"/>
      <c r="AZ49" s="1025"/>
      <c r="BA49" s="1025"/>
      <c r="BB49" s="1025"/>
      <c r="BC49" s="1025"/>
      <c r="BD49" s="1025"/>
      <c r="BE49" s="959"/>
      <c r="BF49" s="959"/>
      <c r="BG49" s="959"/>
      <c r="BH49" s="959"/>
      <c r="BI49" s="960"/>
      <c r="BJ49" s="214"/>
      <c r="BK49" s="214"/>
      <c r="BL49" s="214"/>
      <c r="BM49" s="214"/>
      <c r="BN49" s="214"/>
      <c r="BO49" s="224"/>
      <c r="BP49" s="224"/>
      <c r="BQ49" s="221">
        <v>43</v>
      </c>
      <c r="BR49" s="222"/>
      <c r="BS49" s="976"/>
      <c r="BT49" s="977"/>
      <c r="BU49" s="977"/>
      <c r="BV49" s="977"/>
      <c r="BW49" s="977"/>
      <c r="BX49" s="977"/>
      <c r="BY49" s="977"/>
      <c r="BZ49" s="977"/>
      <c r="CA49" s="977"/>
      <c r="CB49" s="977"/>
      <c r="CC49" s="977"/>
      <c r="CD49" s="977"/>
      <c r="CE49" s="977"/>
      <c r="CF49" s="977"/>
      <c r="CG49" s="998"/>
      <c r="CH49" s="973"/>
      <c r="CI49" s="974"/>
      <c r="CJ49" s="974"/>
      <c r="CK49" s="974"/>
      <c r="CL49" s="975"/>
      <c r="CM49" s="973"/>
      <c r="CN49" s="974"/>
      <c r="CO49" s="974"/>
      <c r="CP49" s="974"/>
      <c r="CQ49" s="975"/>
      <c r="CR49" s="973"/>
      <c r="CS49" s="974"/>
      <c r="CT49" s="974"/>
      <c r="CU49" s="974"/>
      <c r="CV49" s="975"/>
      <c r="CW49" s="973"/>
      <c r="CX49" s="974"/>
      <c r="CY49" s="974"/>
      <c r="CZ49" s="974"/>
      <c r="DA49" s="975"/>
      <c r="DB49" s="973"/>
      <c r="DC49" s="974"/>
      <c r="DD49" s="974"/>
      <c r="DE49" s="974"/>
      <c r="DF49" s="975"/>
      <c r="DG49" s="973"/>
      <c r="DH49" s="974"/>
      <c r="DI49" s="974"/>
      <c r="DJ49" s="974"/>
      <c r="DK49" s="975"/>
      <c r="DL49" s="973"/>
      <c r="DM49" s="974"/>
      <c r="DN49" s="974"/>
      <c r="DO49" s="974"/>
      <c r="DP49" s="975"/>
      <c r="DQ49" s="973"/>
      <c r="DR49" s="974"/>
      <c r="DS49" s="974"/>
      <c r="DT49" s="974"/>
      <c r="DU49" s="975"/>
      <c r="DV49" s="976"/>
      <c r="DW49" s="977"/>
      <c r="DX49" s="977"/>
      <c r="DY49" s="977"/>
      <c r="DZ49" s="978"/>
      <c r="EA49" s="212"/>
    </row>
    <row r="50" spans="1:131" ht="26.25" customHeight="1" x14ac:dyDescent="0.2">
      <c r="A50" s="221">
        <v>23</v>
      </c>
      <c r="B50" s="1014"/>
      <c r="C50" s="1015"/>
      <c r="D50" s="1015"/>
      <c r="E50" s="1015"/>
      <c r="F50" s="1015"/>
      <c r="G50" s="1015"/>
      <c r="H50" s="1015"/>
      <c r="I50" s="1015"/>
      <c r="J50" s="1015"/>
      <c r="K50" s="1015"/>
      <c r="L50" s="1015"/>
      <c r="M50" s="1015"/>
      <c r="N50" s="1015"/>
      <c r="O50" s="1015"/>
      <c r="P50" s="1016"/>
      <c r="Q50" s="1017"/>
      <c r="R50" s="1009"/>
      <c r="S50" s="1009"/>
      <c r="T50" s="1009"/>
      <c r="U50" s="1009"/>
      <c r="V50" s="1009"/>
      <c r="W50" s="1009"/>
      <c r="X50" s="1009"/>
      <c r="Y50" s="1009"/>
      <c r="Z50" s="1009"/>
      <c r="AA50" s="1009"/>
      <c r="AB50" s="1009"/>
      <c r="AC50" s="1009"/>
      <c r="AD50" s="1009"/>
      <c r="AE50" s="1018"/>
      <c r="AF50" s="1019"/>
      <c r="AG50" s="1020"/>
      <c r="AH50" s="1020"/>
      <c r="AI50" s="1020"/>
      <c r="AJ50" s="1021"/>
      <c r="AK50" s="1008"/>
      <c r="AL50" s="1009"/>
      <c r="AM50" s="1009"/>
      <c r="AN50" s="1009"/>
      <c r="AO50" s="1009"/>
      <c r="AP50" s="1009"/>
      <c r="AQ50" s="1009"/>
      <c r="AR50" s="1009"/>
      <c r="AS50" s="1009"/>
      <c r="AT50" s="1009"/>
      <c r="AU50" s="1009"/>
      <c r="AV50" s="1009"/>
      <c r="AW50" s="1009"/>
      <c r="AX50" s="1009"/>
      <c r="AY50" s="1009"/>
      <c r="AZ50" s="1010"/>
      <c r="BA50" s="1010"/>
      <c r="BB50" s="1010"/>
      <c r="BC50" s="1010"/>
      <c r="BD50" s="1010"/>
      <c r="BE50" s="959"/>
      <c r="BF50" s="959"/>
      <c r="BG50" s="959"/>
      <c r="BH50" s="959"/>
      <c r="BI50" s="960"/>
      <c r="BJ50" s="214"/>
      <c r="BK50" s="214"/>
      <c r="BL50" s="214"/>
      <c r="BM50" s="214"/>
      <c r="BN50" s="214"/>
      <c r="BO50" s="224"/>
      <c r="BP50" s="224"/>
      <c r="BQ50" s="221">
        <v>44</v>
      </c>
      <c r="BR50" s="222"/>
      <c r="BS50" s="976"/>
      <c r="BT50" s="977"/>
      <c r="BU50" s="977"/>
      <c r="BV50" s="977"/>
      <c r="BW50" s="977"/>
      <c r="BX50" s="977"/>
      <c r="BY50" s="977"/>
      <c r="BZ50" s="977"/>
      <c r="CA50" s="977"/>
      <c r="CB50" s="977"/>
      <c r="CC50" s="977"/>
      <c r="CD50" s="977"/>
      <c r="CE50" s="977"/>
      <c r="CF50" s="977"/>
      <c r="CG50" s="998"/>
      <c r="CH50" s="973"/>
      <c r="CI50" s="974"/>
      <c r="CJ50" s="974"/>
      <c r="CK50" s="974"/>
      <c r="CL50" s="975"/>
      <c r="CM50" s="973"/>
      <c r="CN50" s="974"/>
      <c r="CO50" s="974"/>
      <c r="CP50" s="974"/>
      <c r="CQ50" s="975"/>
      <c r="CR50" s="973"/>
      <c r="CS50" s="974"/>
      <c r="CT50" s="974"/>
      <c r="CU50" s="974"/>
      <c r="CV50" s="975"/>
      <c r="CW50" s="973"/>
      <c r="CX50" s="974"/>
      <c r="CY50" s="974"/>
      <c r="CZ50" s="974"/>
      <c r="DA50" s="975"/>
      <c r="DB50" s="973"/>
      <c r="DC50" s="974"/>
      <c r="DD50" s="974"/>
      <c r="DE50" s="974"/>
      <c r="DF50" s="975"/>
      <c r="DG50" s="973"/>
      <c r="DH50" s="974"/>
      <c r="DI50" s="974"/>
      <c r="DJ50" s="974"/>
      <c r="DK50" s="975"/>
      <c r="DL50" s="973"/>
      <c r="DM50" s="974"/>
      <c r="DN50" s="974"/>
      <c r="DO50" s="974"/>
      <c r="DP50" s="975"/>
      <c r="DQ50" s="973"/>
      <c r="DR50" s="974"/>
      <c r="DS50" s="974"/>
      <c r="DT50" s="974"/>
      <c r="DU50" s="975"/>
      <c r="DV50" s="976"/>
      <c r="DW50" s="977"/>
      <c r="DX50" s="977"/>
      <c r="DY50" s="977"/>
      <c r="DZ50" s="978"/>
      <c r="EA50" s="212"/>
    </row>
    <row r="51" spans="1:131" ht="26.25" customHeight="1" x14ac:dyDescent="0.2">
      <c r="A51" s="221">
        <v>24</v>
      </c>
      <c r="B51" s="1014"/>
      <c r="C51" s="1015"/>
      <c r="D51" s="1015"/>
      <c r="E51" s="1015"/>
      <c r="F51" s="1015"/>
      <c r="G51" s="1015"/>
      <c r="H51" s="1015"/>
      <c r="I51" s="1015"/>
      <c r="J51" s="1015"/>
      <c r="K51" s="1015"/>
      <c r="L51" s="1015"/>
      <c r="M51" s="1015"/>
      <c r="N51" s="1015"/>
      <c r="O51" s="1015"/>
      <c r="P51" s="1016"/>
      <c r="Q51" s="1017"/>
      <c r="R51" s="1009"/>
      <c r="S51" s="1009"/>
      <c r="T51" s="1009"/>
      <c r="U51" s="1009"/>
      <c r="V51" s="1009"/>
      <c r="W51" s="1009"/>
      <c r="X51" s="1009"/>
      <c r="Y51" s="1009"/>
      <c r="Z51" s="1009"/>
      <c r="AA51" s="1009"/>
      <c r="AB51" s="1009"/>
      <c r="AC51" s="1009"/>
      <c r="AD51" s="1009"/>
      <c r="AE51" s="1018"/>
      <c r="AF51" s="1019"/>
      <c r="AG51" s="1020"/>
      <c r="AH51" s="1020"/>
      <c r="AI51" s="1020"/>
      <c r="AJ51" s="1021"/>
      <c r="AK51" s="1008"/>
      <c r="AL51" s="1009"/>
      <c r="AM51" s="1009"/>
      <c r="AN51" s="1009"/>
      <c r="AO51" s="1009"/>
      <c r="AP51" s="1009"/>
      <c r="AQ51" s="1009"/>
      <c r="AR51" s="1009"/>
      <c r="AS51" s="1009"/>
      <c r="AT51" s="1009"/>
      <c r="AU51" s="1009"/>
      <c r="AV51" s="1009"/>
      <c r="AW51" s="1009"/>
      <c r="AX51" s="1009"/>
      <c r="AY51" s="1009"/>
      <c r="AZ51" s="1010"/>
      <c r="BA51" s="1010"/>
      <c r="BB51" s="1010"/>
      <c r="BC51" s="1010"/>
      <c r="BD51" s="1010"/>
      <c r="BE51" s="959"/>
      <c r="BF51" s="959"/>
      <c r="BG51" s="959"/>
      <c r="BH51" s="959"/>
      <c r="BI51" s="960"/>
      <c r="BJ51" s="214"/>
      <c r="BK51" s="214"/>
      <c r="BL51" s="214"/>
      <c r="BM51" s="214"/>
      <c r="BN51" s="214"/>
      <c r="BO51" s="224"/>
      <c r="BP51" s="224"/>
      <c r="BQ51" s="221">
        <v>45</v>
      </c>
      <c r="BR51" s="222"/>
      <c r="BS51" s="976"/>
      <c r="BT51" s="977"/>
      <c r="BU51" s="977"/>
      <c r="BV51" s="977"/>
      <c r="BW51" s="977"/>
      <c r="BX51" s="977"/>
      <c r="BY51" s="977"/>
      <c r="BZ51" s="977"/>
      <c r="CA51" s="977"/>
      <c r="CB51" s="977"/>
      <c r="CC51" s="977"/>
      <c r="CD51" s="977"/>
      <c r="CE51" s="977"/>
      <c r="CF51" s="977"/>
      <c r="CG51" s="998"/>
      <c r="CH51" s="973"/>
      <c r="CI51" s="974"/>
      <c r="CJ51" s="974"/>
      <c r="CK51" s="974"/>
      <c r="CL51" s="975"/>
      <c r="CM51" s="973"/>
      <c r="CN51" s="974"/>
      <c r="CO51" s="974"/>
      <c r="CP51" s="974"/>
      <c r="CQ51" s="975"/>
      <c r="CR51" s="973"/>
      <c r="CS51" s="974"/>
      <c r="CT51" s="974"/>
      <c r="CU51" s="974"/>
      <c r="CV51" s="975"/>
      <c r="CW51" s="973"/>
      <c r="CX51" s="974"/>
      <c r="CY51" s="974"/>
      <c r="CZ51" s="974"/>
      <c r="DA51" s="975"/>
      <c r="DB51" s="973"/>
      <c r="DC51" s="974"/>
      <c r="DD51" s="974"/>
      <c r="DE51" s="974"/>
      <c r="DF51" s="975"/>
      <c r="DG51" s="973"/>
      <c r="DH51" s="974"/>
      <c r="DI51" s="974"/>
      <c r="DJ51" s="974"/>
      <c r="DK51" s="975"/>
      <c r="DL51" s="973"/>
      <c r="DM51" s="974"/>
      <c r="DN51" s="974"/>
      <c r="DO51" s="974"/>
      <c r="DP51" s="975"/>
      <c r="DQ51" s="973"/>
      <c r="DR51" s="974"/>
      <c r="DS51" s="974"/>
      <c r="DT51" s="974"/>
      <c r="DU51" s="975"/>
      <c r="DV51" s="976"/>
      <c r="DW51" s="977"/>
      <c r="DX51" s="977"/>
      <c r="DY51" s="977"/>
      <c r="DZ51" s="978"/>
      <c r="EA51" s="212"/>
    </row>
    <row r="52" spans="1:131" ht="26.25" customHeight="1" x14ac:dyDescent="0.2">
      <c r="A52" s="221">
        <v>25</v>
      </c>
      <c r="B52" s="1014"/>
      <c r="C52" s="1015"/>
      <c r="D52" s="1015"/>
      <c r="E52" s="1015"/>
      <c r="F52" s="1015"/>
      <c r="G52" s="1015"/>
      <c r="H52" s="1015"/>
      <c r="I52" s="1015"/>
      <c r="J52" s="1015"/>
      <c r="K52" s="1015"/>
      <c r="L52" s="1015"/>
      <c r="M52" s="1015"/>
      <c r="N52" s="1015"/>
      <c r="O52" s="1015"/>
      <c r="P52" s="1016"/>
      <c r="Q52" s="1017"/>
      <c r="R52" s="1009"/>
      <c r="S52" s="1009"/>
      <c r="T52" s="1009"/>
      <c r="U52" s="1009"/>
      <c r="V52" s="1009"/>
      <c r="W52" s="1009"/>
      <c r="X52" s="1009"/>
      <c r="Y52" s="1009"/>
      <c r="Z52" s="1009"/>
      <c r="AA52" s="1009"/>
      <c r="AB52" s="1009"/>
      <c r="AC52" s="1009"/>
      <c r="AD52" s="1009"/>
      <c r="AE52" s="1018"/>
      <c r="AF52" s="1019"/>
      <c r="AG52" s="1020"/>
      <c r="AH52" s="1020"/>
      <c r="AI52" s="1020"/>
      <c r="AJ52" s="1021"/>
      <c r="AK52" s="1008"/>
      <c r="AL52" s="1009"/>
      <c r="AM52" s="1009"/>
      <c r="AN52" s="1009"/>
      <c r="AO52" s="1009"/>
      <c r="AP52" s="1009"/>
      <c r="AQ52" s="1009"/>
      <c r="AR52" s="1009"/>
      <c r="AS52" s="1009"/>
      <c r="AT52" s="1009"/>
      <c r="AU52" s="1009"/>
      <c r="AV52" s="1009"/>
      <c r="AW52" s="1009"/>
      <c r="AX52" s="1009"/>
      <c r="AY52" s="1009"/>
      <c r="AZ52" s="1010"/>
      <c r="BA52" s="1010"/>
      <c r="BB52" s="1010"/>
      <c r="BC52" s="1010"/>
      <c r="BD52" s="1010"/>
      <c r="BE52" s="959"/>
      <c r="BF52" s="959"/>
      <c r="BG52" s="959"/>
      <c r="BH52" s="959"/>
      <c r="BI52" s="960"/>
      <c r="BJ52" s="214"/>
      <c r="BK52" s="214"/>
      <c r="BL52" s="214"/>
      <c r="BM52" s="214"/>
      <c r="BN52" s="214"/>
      <c r="BO52" s="224"/>
      <c r="BP52" s="224"/>
      <c r="BQ52" s="221">
        <v>46</v>
      </c>
      <c r="BR52" s="222"/>
      <c r="BS52" s="976"/>
      <c r="BT52" s="977"/>
      <c r="BU52" s="977"/>
      <c r="BV52" s="977"/>
      <c r="BW52" s="977"/>
      <c r="BX52" s="977"/>
      <c r="BY52" s="977"/>
      <c r="BZ52" s="977"/>
      <c r="CA52" s="977"/>
      <c r="CB52" s="977"/>
      <c r="CC52" s="977"/>
      <c r="CD52" s="977"/>
      <c r="CE52" s="977"/>
      <c r="CF52" s="977"/>
      <c r="CG52" s="998"/>
      <c r="CH52" s="973"/>
      <c r="CI52" s="974"/>
      <c r="CJ52" s="974"/>
      <c r="CK52" s="974"/>
      <c r="CL52" s="975"/>
      <c r="CM52" s="973"/>
      <c r="CN52" s="974"/>
      <c r="CO52" s="974"/>
      <c r="CP52" s="974"/>
      <c r="CQ52" s="975"/>
      <c r="CR52" s="973"/>
      <c r="CS52" s="974"/>
      <c r="CT52" s="974"/>
      <c r="CU52" s="974"/>
      <c r="CV52" s="975"/>
      <c r="CW52" s="973"/>
      <c r="CX52" s="974"/>
      <c r="CY52" s="974"/>
      <c r="CZ52" s="974"/>
      <c r="DA52" s="975"/>
      <c r="DB52" s="973"/>
      <c r="DC52" s="974"/>
      <c r="DD52" s="974"/>
      <c r="DE52" s="974"/>
      <c r="DF52" s="975"/>
      <c r="DG52" s="973"/>
      <c r="DH52" s="974"/>
      <c r="DI52" s="974"/>
      <c r="DJ52" s="974"/>
      <c r="DK52" s="975"/>
      <c r="DL52" s="973"/>
      <c r="DM52" s="974"/>
      <c r="DN52" s="974"/>
      <c r="DO52" s="974"/>
      <c r="DP52" s="975"/>
      <c r="DQ52" s="973"/>
      <c r="DR52" s="974"/>
      <c r="DS52" s="974"/>
      <c r="DT52" s="974"/>
      <c r="DU52" s="975"/>
      <c r="DV52" s="976"/>
      <c r="DW52" s="977"/>
      <c r="DX52" s="977"/>
      <c r="DY52" s="977"/>
      <c r="DZ52" s="978"/>
      <c r="EA52" s="212"/>
    </row>
    <row r="53" spans="1:131" ht="26.25" customHeight="1" x14ac:dyDescent="0.2">
      <c r="A53" s="221">
        <v>26</v>
      </c>
      <c r="B53" s="1014"/>
      <c r="C53" s="1015"/>
      <c r="D53" s="1015"/>
      <c r="E53" s="1015"/>
      <c r="F53" s="1015"/>
      <c r="G53" s="1015"/>
      <c r="H53" s="1015"/>
      <c r="I53" s="1015"/>
      <c r="J53" s="1015"/>
      <c r="K53" s="1015"/>
      <c r="L53" s="1015"/>
      <c r="M53" s="1015"/>
      <c r="N53" s="1015"/>
      <c r="O53" s="1015"/>
      <c r="P53" s="1016"/>
      <c r="Q53" s="1017"/>
      <c r="R53" s="1009"/>
      <c r="S53" s="1009"/>
      <c r="T53" s="1009"/>
      <c r="U53" s="1009"/>
      <c r="V53" s="1009"/>
      <c r="W53" s="1009"/>
      <c r="X53" s="1009"/>
      <c r="Y53" s="1009"/>
      <c r="Z53" s="1009"/>
      <c r="AA53" s="1009"/>
      <c r="AB53" s="1009"/>
      <c r="AC53" s="1009"/>
      <c r="AD53" s="1009"/>
      <c r="AE53" s="1018"/>
      <c r="AF53" s="1019"/>
      <c r="AG53" s="1020"/>
      <c r="AH53" s="1020"/>
      <c r="AI53" s="1020"/>
      <c r="AJ53" s="1021"/>
      <c r="AK53" s="1008"/>
      <c r="AL53" s="1009"/>
      <c r="AM53" s="1009"/>
      <c r="AN53" s="1009"/>
      <c r="AO53" s="1009"/>
      <c r="AP53" s="1009"/>
      <c r="AQ53" s="1009"/>
      <c r="AR53" s="1009"/>
      <c r="AS53" s="1009"/>
      <c r="AT53" s="1009"/>
      <c r="AU53" s="1009"/>
      <c r="AV53" s="1009"/>
      <c r="AW53" s="1009"/>
      <c r="AX53" s="1009"/>
      <c r="AY53" s="1009"/>
      <c r="AZ53" s="1010"/>
      <c r="BA53" s="1010"/>
      <c r="BB53" s="1010"/>
      <c r="BC53" s="1010"/>
      <c r="BD53" s="1010"/>
      <c r="BE53" s="959"/>
      <c r="BF53" s="959"/>
      <c r="BG53" s="959"/>
      <c r="BH53" s="959"/>
      <c r="BI53" s="960"/>
      <c r="BJ53" s="214"/>
      <c r="BK53" s="214"/>
      <c r="BL53" s="214"/>
      <c r="BM53" s="214"/>
      <c r="BN53" s="214"/>
      <c r="BO53" s="224"/>
      <c r="BP53" s="224"/>
      <c r="BQ53" s="221">
        <v>47</v>
      </c>
      <c r="BR53" s="222"/>
      <c r="BS53" s="976"/>
      <c r="BT53" s="977"/>
      <c r="BU53" s="977"/>
      <c r="BV53" s="977"/>
      <c r="BW53" s="977"/>
      <c r="BX53" s="977"/>
      <c r="BY53" s="977"/>
      <c r="BZ53" s="977"/>
      <c r="CA53" s="977"/>
      <c r="CB53" s="977"/>
      <c r="CC53" s="977"/>
      <c r="CD53" s="977"/>
      <c r="CE53" s="977"/>
      <c r="CF53" s="977"/>
      <c r="CG53" s="998"/>
      <c r="CH53" s="973"/>
      <c r="CI53" s="974"/>
      <c r="CJ53" s="974"/>
      <c r="CK53" s="974"/>
      <c r="CL53" s="975"/>
      <c r="CM53" s="973"/>
      <c r="CN53" s="974"/>
      <c r="CO53" s="974"/>
      <c r="CP53" s="974"/>
      <c r="CQ53" s="975"/>
      <c r="CR53" s="973"/>
      <c r="CS53" s="974"/>
      <c r="CT53" s="974"/>
      <c r="CU53" s="974"/>
      <c r="CV53" s="975"/>
      <c r="CW53" s="973"/>
      <c r="CX53" s="974"/>
      <c r="CY53" s="974"/>
      <c r="CZ53" s="974"/>
      <c r="DA53" s="975"/>
      <c r="DB53" s="973"/>
      <c r="DC53" s="974"/>
      <c r="DD53" s="974"/>
      <c r="DE53" s="974"/>
      <c r="DF53" s="975"/>
      <c r="DG53" s="973"/>
      <c r="DH53" s="974"/>
      <c r="DI53" s="974"/>
      <c r="DJ53" s="974"/>
      <c r="DK53" s="975"/>
      <c r="DL53" s="973"/>
      <c r="DM53" s="974"/>
      <c r="DN53" s="974"/>
      <c r="DO53" s="974"/>
      <c r="DP53" s="975"/>
      <c r="DQ53" s="973"/>
      <c r="DR53" s="974"/>
      <c r="DS53" s="974"/>
      <c r="DT53" s="974"/>
      <c r="DU53" s="975"/>
      <c r="DV53" s="976"/>
      <c r="DW53" s="977"/>
      <c r="DX53" s="977"/>
      <c r="DY53" s="977"/>
      <c r="DZ53" s="978"/>
      <c r="EA53" s="212"/>
    </row>
    <row r="54" spans="1:131" ht="26.25" customHeight="1" x14ac:dyDescent="0.2">
      <c r="A54" s="221">
        <v>27</v>
      </c>
      <c r="B54" s="1014"/>
      <c r="C54" s="1015"/>
      <c r="D54" s="1015"/>
      <c r="E54" s="1015"/>
      <c r="F54" s="1015"/>
      <c r="G54" s="1015"/>
      <c r="H54" s="1015"/>
      <c r="I54" s="1015"/>
      <c r="J54" s="1015"/>
      <c r="K54" s="1015"/>
      <c r="L54" s="1015"/>
      <c r="M54" s="1015"/>
      <c r="N54" s="1015"/>
      <c r="O54" s="1015"/>
      <c r="P54" s="1016"/>
      <c r="Q54" s="1017"/>
      <c r="R54" s="1009"/>
      <c r="S54" s="1009"/>
      <c r="T54" s="1009"/>
      <c r="U54" s="1009"/>
      <c r="V54" s="1009"/>
      <c r="W54" s="1009"/>
      <c r="X54" s="1009"/>
      <c r="Y54" s="1009"/>
      <c r="Z54" s="1009"/>
      <c r="AA54" s="1009"/>
      <c r="AB54" s="1009"/>
      <c r="AC54" s="1009"/>
      <c r="AD54" s="1009"/>
      <c r="AE54" s="1018"/>
      <c r="AF54" s="1019"/>
      <c r="AG54" s="1020"/>
      <c r="AH54" s="1020"/>
      <c r="AI54" s="1020"/>
      <c r="AJ54" s="1021"/>
      <c r="AK54" s="1008"/>
      <c r="AL54" s="1009"/>
      <c r="AM54" s="1009"/>
      <c r="AN54" s="1009"/>
      <c r="AO54" s="1009"/>
      <c r="AP54" s="1009"/>
      <c r="AQ54" s="1009"/>
      <c r="AR54" s="1009"/>
      <c r="AS54" s="1009"/>
      <c r="AT54" s="1009"/>
      <c r="AU54" s="1009"/>
      <c r="AV54" s="1009"/>
      <c r="AW54" s="1009"/>
      <c r="AX54" s="1009"/>
      <c r="AY54" s="1009"/>
      <c r="AZ54" s="1010"/>
      <c r="BA54" s="1010"/>
      <c r="BB54" s="1010"/>
      <c r="BC54" s="1010"/>
      <c r="BD54" s="1010"/>
      <c r="BE54" s="959"/>
      <c r="BF54" s="959"/>
      <c r="BG54" s="959"/>
      <c r="BH54" s="959"/>
      <c r="BI54" s="960"/>
      <c r="BJ54" s="214"/>
      <c r="BK54" s="214"/>
      <c r="BL54" s="214"/>
      <c r="BM54" s="214"/>
      <c r="BN54" s="214"/>
      <c r="BO54" s="224"/>
      <c r="BP54" s="224"/>
      <c r="BQ54" s="221">
        <v>48</v>
      </c>
      <c r="BR54" s="222"/>
      <c r="BS54" s="976"/>
      <c r="BT54" s="977"/>
      <c r="BU54" s="977"/>
      <c r="BV54" s="977"/>
      <c r="BW54" s="977"/>
      <c r="BX54" s="977"/>
      <c r="BY54" s="977"/>
      <c r="BZ54" s="977"/>
      <c r="CA54" s="977"/>
      <c r="CB54" s="977"/>
      <c r="CC54" s="977"/>
      <c r="CD54" s="977"/>
      <c r="CE54" s="977"/>
      <c r="CF54" s="977"/>
      <c r="CG54" s="998"/>
      <c r="CH54" s="973"/>
      <c r="CI54" s="974"/>
      <c r="CJ54" s="974"/>
      <c r="CK54" s="974"/>
      <c r="CL54" s="975"/>
      <c r="CM54" s="973"/>
      <c r="CN54" s="974"/>
      <c r="CO54" s="974"/>
      <c r="CP54" s="974"/>
      <c r="CQ54" s="975"/>
      <c r="CR54" s="973"/>
      <c r="CS54" s="974"/>
      <c r="CT54" s="974"/>
      <c r="CU54" s="974"/>
      <c r="CV54" s="975"/>
      <c r="CW54" s="973"/>
      <c r="CX54" s="974"/>
      <c r="CY54" s="974"/>
      <c r="CZ54" s="974"/>
      <c r="DA54" s="975"/>
      <c r="DB54" s="973"/>
      <c r="DC54" s="974"/>
      <c r="DD54" s="974"/>
      <c r="DE54" s="974"/>
      <c r="DF54" s="975"/>
      <c r="DG54" s="973"/>
      <c r="DH54" s="974"/>
      <c r="DI54" s="974"/>
      <c r="DJ54" s="974"/>
      <c r="DK54" s="975"/>
      <c r="DL54" s="973"/>
      <c r="DM54" s="974"/>
      <c r="DN54" s="974"/>
      <c r="DO54" s="974"/>
      <c r="DP54" s="975"/>
      <c r="DQ54" s="973"/>
      <c r="DR54" s="974"/>
      <c r="DS54" s="974"/>
      <c r="DT54" s="974"/>
      <c r="DU54" s="975"/>
      <c r="DV54" s="976"/>
      <c r="DW54" s="977"/>
      <c r="DX54" s="977"/>
      <c r="DY54" s="977"/>
      <c r="DZ54" s="978"/>
      <c r="EA54" s="212"/>
    </row>
    <row r="55" spans="1:131" ht="26.25" customHeight="1" x14ac:dyDescent="0.2">
      <c r="A55" s="221">
        <v>28</v>
      </c>
      <c r="B55" s="1014"/>
      <c r="C55" s="1015"/>
      <c r="D55" s="1015"/>
      <c r="E55" s="1015"/>
      <c r="F55" s="1015"/>
      <c r="G55" s="1015"/>
      <c r="H55" s="1015"/>
      <c r="I55" s="1015"/>
      <c r="J55" s="1015"/>
      <c r="K55" s="1015"/>
      <c r="L55" s="1015"/>
      <c r="M55" s="1015"/>
      <c r="N55" s="1015"/>
      <c r="O55" s="1015"/>
      <c r="P55" s="1016"/>
      <c r="Q55" s="1017"/>
      <c r="R55" s="1009"/>
      <c r="S55" s="1009"/>
      <c r="T55" s="1009"/>
      <c r="U55" s="1009"/>
      <c r="V55" s="1009"/>
      <c r="W55" s="1009"/>
      <c r="X55" s="1009"/>
      <c r="Y55" s="1009"/>
      <c r="Z55" s="1009"/>
      <c r="AA55" s="1009"/>
      <c r="AB55" s="1009"/>
      <c r="AC55" s="1009"/>
      <c r="AD55" s="1009"/>
      <c r="AE55" s="1018"/>
      <c r="AF55" s="1019"/>
      <c r="AG55" s="1020"/>
      <c r="AH55" s="1020"/>
      <c r="AI55" s="1020"/>
      <c r="AJ55" s="1021"/>
      <c r="AK55" s="1008"/>
      <c r="AL55" s="1009"/>
      <c r="AM55" s="1009"/>
      <c r="AN55" s="1009"/>
      <c r="AO55" s="1009"/>
      <c r="AP55" s="1009"/>
      <c r="AQ55" s="1009"/>
      <c r="AR55" s="1009"/>
      <c r="AS55" s="1009"/>
      <c r="AT55" s="1009"/>
      <c r="AU55" s="1009"/>
      <c r="AV55" s="1009"/>
      <c r="AW55" s="1009"/>
      <c r="AX55" s="1009"/>
      <c r="AY55" s="1009"/>
      <c r="AZ55" s="1010"/>
      <c r="BA55" s="1010"/>
      <c r="BB55" s="1010"/>
      <c r="BC55" s="1010"/>
      <c r="BD55" s="1010"/>
      <c r="BE55" s="959"/>
      <c r="BF55" s="959"/>
      <c r="BG55" s="959"/>
      <c r="BH55" s="959"/>
      <c r="BI55" s="960"/>
      <c r="BJ55" s="214"/>
      <c r="BK55" s="214"/>
      <c r="BL55" s="214"/>
      <c r="BM55" s="214"/>
      <c r="BN55" s="214"/>
      <c r="BO55" s="224"/>
      <c r="BP55" s="224"/>
      <c r="BQ55" s="221">
        <v>49</v>
      </c>
      <c r="BR55" s="222"/>
      <c r="BS55" s="976"/>
      <c r="BT55" s="977"/>
      <c r="BU55" s="977"/>
      <c r="BV55" s="977"/>
      <c r="BW55" s="977"/>
      <c r="BX55" s="977"/>
      <c r="BY55" s="977"/>
      <c r="BZ55" s="977"/>
      <c r="CA55" s="977"/>
      <c r="CB55" s="977"/>
      <c r="CC55" s="977"/>
      <c r="CD55" s="977"/>
      <c r="CE55" s="977"/>
      <c r="CF55" s="977"/>
      <c r="CG55" s="998"/>
      <c r="CH55" s="973"/>
      <c r="CI55" s="974"/>
      <c r="CJ55" s="974"/>
      <c r="CK55" s="974"/>
      <c r="CL55" s="975"/>
      <c r="CM55" s="973"/>
      <c r="CN55" s="974"/>
      <c r="CO55" s="974"/>
      <c r="CP55" s="974"/>
      <c r="CQ55" s="975"/>
      <c r="CR55" s="973"/>
      <c r="CS55" s="974"/>
      <c r="CT55" s="974"/>
      <c r="CU55" s="974"/>
      <c r="CV55" s="975"/>
      <c r="CW55" s="973"/>
      <c r="CX55" s="974"/>
      <c r="CY55" s="974"/>
      <c r="CZ55" s="974"/>
      <c r="DA55" s="975"/>
      <c r="DB55" s="973"/>
      <c r="DC55" s="974"/>
      <c r="DD55" s="974"/>
      <c r="DE55" s="974"/>
      <c r="DF55" s="975"/>
      <c r="DG55" s="973"/>
      <c r="DH55" s="974"/>
      <c r="DI55" s="974"/>
      <c r="DJ55" s="974"/>
      <c r="DK55" s="975"/>
      <c r="DL55" s="973"/>
      <c r="DM55" s="974"/>
      <c r="DN55" s="974"/>
      <c r="DO55" s="974"/>
      <c r="DP55" s="975"/>
      <c r="DQ55" s="973"/>
      <c r="DR55" s="974"/>
      <c r="DS55" s="974"/>
      <c r="DT55" s="974"/>
      <c r="DU55" s="975"/>
      <c r="DV55" s="976"/>
      <c r="DW55" s="977"/>
      <c r="DX55" s="977"/>
      <c r="DY55" s="977"/>
      <c r="DZ55" s="978"/>
      <c r="EA55" s="212"/>
    </row>
    <row r="56" spans="1:131" ht="26.25" customHeight="1" x14ac:dyDescent="0.2">
      <c r="A56" s="221">
        <v>29</v>
      </c>
      <c r="B56" s="1014"/>
      <c r="C56" s="1015"/>
      <c r="D56" s="1015"/>
      <c r="E56" s="1015"/>
      <c r="F56" s="1015"/>
      <c r="G56" s="1015"/>
      <c r="H56" s="1015"/>
      <c r="I56" s="1015"/>
      <c r="J56" s="1015"/>
      <c r="K56" s="1015"/>
      <c r="L56" s="1015"/>
      <c r="M56" s="1015"/>
      <c r="N56" s="1015"/>
      <c r="O56" s="1015"/>
      <c r="P56" s="1016"/>
      <c r="Q56" s="1017"/>
      <c r="R56" s="1009"/>
      <c r="S56" s="1009"/>
      <c r="T56" s="1009"/>
      <c r="U56" s="1009"/>
      <c r="V56" s="1009"/>
      <c r="W56" s="1009"/>
      <c r="X56" s="1009"/>
      <c r="Y56" s="1009"/>
      <c r="Z56" s="1009"/>
      <c r="AA56" s="1009"/>
      <c r="AB56" s="1009"/>
      <c r="AC56" s="1009"/>
      <c r="AD56" s="1009"/>
      <c r="AE56" s="1018"/>
      <c r="AF56" s="1019"/>
      <c r="AG56" s="1020"/>
      <c r="AH56" s="1020"/>
      <c r="AI56" s="1020"/>
      <c r="AJ56" s="1021"/>
      <c r="AK56" s="1008"/>
      <c r="AL56" s="1009"/>
      <c r="AM56" s="1009"/>
      <c r="AN56" s="1009"/>
      <c r="AO56" s="1009"/>
      <c r="AP56" s="1009"/>
      <c r="AQ56" s="1009"/>
      <c r="AR56" s="1009"/>
      <c r="AS56" s="1009"/>
      <c r="AT56" s="1009"/>
      <c r="AU56" s="1009"/>
      <c r="AV56" s="1009"/>
      <c r="AW56" s="1009"/>
      <c r="AX56" s="1009"/>
      <c r="AY56" s="1009"/>
      <c r="AZ56" s="1010"/>
      <c r="BA56" s="1010"/>
      <c r="BB56" s="1010"/>
      <c r="BC56" s="1010"/>
      <c r="BD56" s="1010"/>
      <c r="BE56" s="959"/>
      <c r="BF56" s="959"/>
      <c r="BG56" s="959"/>
      <c r="BH56" s="959"/>
      <c r="BI56" s="960"/>
      <c r="BJ56" s="214"/>
      <c r="BK56" s="214"/>
      <c r="BL56" s="214"/>
      <c r="BM56" s="214"/>
      <c r="BN56" s="214"/>
      <c r="BO56" s="224"/>
      <c r="BP56" s="224"/>
      <c r="BQ56" s="221">
        <v>50</v>
      </c>
      <c r="BR56" s="222"/>
      <c r="BS56" s="976"/>
      <c r="BT56" s="977"/>
      <c r="BU56" s="977"/>
      <c r="BV56" s="977"/>
      <c r="BW56" s="977"/>
      <c r="BX56" s="977"/>
      <c r="BY56" s="977"/>
      <c r="BZ56" s="977"/>
      <c r="CA56" s="977"/>
      <c r="CB56" s="977"/>
      <c r="CC56" s="977"/>
      <c r="CD56" s="977"/>
      <c r="CE56" s="977"/>
      <c r="CF56" s="977"/>
      <c r="CG56" s="998"/>
      <c r="CH56" s="973"/>
      <c r="CI56" s="974"/>
      <c r="CJ56" s="974"/>
      <c r="CK56" s="974"/>
      <c r="CL56" s="975"/>
      <c r="CM56" s="973"/>
      <c r="CN56" s="974"/>
      <c r="CO56" s="974"/>
      <c r="CP56" s="974"/>
      <c r="CQ56" s="975"/>
      <c r="CR56" s="973"/>
      <c r="CS56" s="974"/>
      <c r="CT56" s="974"/>
      <c r="CU56" s="974"/>
      <c r="CV56" s="975"/>
      <c r="CW56" s="973"/>
      <c r="CX56" s="974"/>
      <c r="CY56" s="974"/>
      <c r="CZ56" s="974"/>
      <c r="DA56" s="975"/>
      <c r="DB56" s="973"/>
      <c r="DC56" s="974"/>
      <c r="DD56" s="974"/>
      <c r="DE56" s="974"/>
      <c r="DF56" s="975"/>
      <c r="DG56" s="973"/>
      <c r="DH56" s="974"/>
      <c r="DI56" s="974"/>
      <c r="DJ56" s="974"/>
      <c r="DK56" s="975"/>
      <c r="DL56" s="973"/>
      <c r="DM56" s="974"/>
      <c r="DN56" s="974"/>
      <c r="DO56" s="974"/>
      <c r="DP56" s="975"/>
      <c r="DQ56" s="973"/>
      <c r="DR56" s="974"/>
      <c r="DS56" s="974"/>
      <c r="DT56" s="974"/>
      <c r="DU56" s="975"/>
      <c r="DV56" s="976"/>
      <c r="DW56" s="977"/>
      <c r="DX56" s="977"/>
      <c r="DY56" s="977"/>
      <c r="DZ56" s="978"/>
      <c r="EA56" s="212"/>
    </row>
    <row r="57" spans="1:131" ht="26.25" customHeight="1" x14ac:dyDescent="0.2">
      <c r="A57" s="221">
        <v>30</v>
      </c>
      <c r="B57" s="1014"/>
      <c r="C57" s="1015"/>
      <c r="D57" s="1015"/>
      <c r="E57" s="1015"/>
      <c r="F57" s="1015"/>
      <c r="G57" s="1015"/>
      <c r="H57" s="1015"/>
      <c r="I57" s="1015"/>
      <c r="J57" s="1015"/>
      <c r="K57" s="1015"/>
      <c r="L57" s="1015"/>
      <c r="M57" s="1015"/>
      <c r="N57" s="1015"/>
      <c r="O57" s="1015"/>
      <c r="P57" s="1016"/>
      <c r="Q57" s="1017"/>
      <c r="R57" s="1009"/>
      <c r="S57" s="1009"/>
      <c r="T57" s="1009"/>
      <c r="U57" s="1009"/>
      <c r="V57" s="1009"/>
      <c r="W57" s="1009"/>
      <c r="X57" s="1009"/>
      <c r="Y57" s="1009"/>
      <c r="Z57" s="1009"/>
      <c r="AA57" s="1009"/>
      <c r="AB57" s="1009"/>
      <c r="AC57" s="1009"/>
      <c r="AD57" s="1009"/>
      <c r="AE57" s="1018"/>
      <c r="AF57" s="1019"/>
      <c r="AG57" s="1020"/>
      <c r="AH57" s="1020"/>
      <c r="AI57" s="1020"/>
      <c r="AJ57" s="1021"/>
      <c r="AK57" s="1008"/>
      <c r="AL57" s="1009"/>
      <c r="AM57" s="1009"/>
      <c r="AN57" s="1009"/>
      <c r="AO57" s="1009"/>
      <c r="AP57" s="1009"/>
      <c r="AQ57" s="1009"/>
      <c r="AR57" s="1009"/>
      <c r="AS57" s="1009"/>
      <c r="AT57" s="1009"/>
      <c r="AU57" s="1009"/>
      <c r="AV57" s="1009"/>
      <c r="AW57" s="1009"/>
      <c r="AX57" s="1009"/>
      <c r="AY57" s="1009"/>
      <c r="AZ57" s="1010"/>
      <c r="BA57" s="1010"/>
      <c r="BB57" s="1010"/>
      <c r="BC57" s="1010"/>
      <c r="BD57" s="1010"/>
      <c r="BE57" s="959"/>
      <c r="BF57" s="959"/>
      <c r="BG57" s="959"/>
      <c r="BH57" s="959"/>
      <c r="BI57" s="960"/>
      <c r="BJ57" s="214"/>
      <c r="BK57" s="214"/>
      <c r="BL57" s="214"/>
      <c r="BM57" s="214"/>
      <c r="BN57" s="214"/>
      <c r="BO57" s="224"/>
      <c r="BP57" s="224"/>
      <c r="BQ57" s="221">
        <v>51</v>
      </c>
      <c r="BR57" s="222"/>
      <c r="BS57" s="976"/>
      <c r="BT57" s="977"/>
      <c r="BU57" s="977"/>
      <c r="BV57" s="977"/>
      <c r="BW57" s="977"/>
      <c r="BX57" s="977"/>
      <c r="BY57" s="977"/>
      <c r="BZ57" s="977"/>
      <c r="CA57" s="977"/>
      <c r="CB57" s="977"/>
      <c r="CC57" s="977"/>
      <c r="CD57" s="977"/>
      <c r="CE57" s="977"/>
      <c r="CF57" s="977"/>
      <c r="CG57" s="998"/>
      <c r="CH57" s="973"/>
      <c r="CI57" s="974"/>
      <c r="CJ57" s="974"/>
      <c r="CK57" s="974"/>
      <c r="CL57" s="975"/>
      <c r="CM57" s="973"/>
      <c r="CN57" s="974"/>
      <c r="CO57" s="974"/>
      <c r="CP57" s="974"/>
      <c r="CQ57" s="975"/>
      <c r="CR57" s="973"/>
      <c r="CS57" s="974"/>
      <c r="CT57" s="974"/>
      <c r="CU57" s="974"/>
      <c r="CV57" s="975"/>
      <c r="CW57" s="973"/>
      <c r="CX57" s="974"/>
      <c r="CY57" s="974"/>
      <c r="CZ57" s="974"/>
      <c r="DA57" s="975"/>
      <c r="DB57" s="973"/>
      <c r="DC57" s="974"/>
      <c r="DD57" s="974"/>
      <c r="DE57" s="974"/>
      <c r="DF57" s="975"/>
      <c r="DG57" s="973"/>
      <c r="DH57" s="974"/>
      <c r="DI57" s="974"/>
      <c r="DJ57" s="974"/>
      <c r="DK57" s="975"/>
      <c r="DL57" s="973"/>
      <c r="DM57" s="974"/>
      <c r="DN57" s="974"/>
      <c r="DO57" s="974"/>
      <c r="DP57" s="975"/>
      <c r="DQ57" s="973"/>
      <c r="DR57" s="974"/>
      <c r="DS57" s="974"/>
      <c r="DT57" s="974"/>
      <c r="DU57" s="975"/>
      <c r="DV57" s="976"/>
      <c r="DW57" s="977"/>
      <c r="DX57" s="977"/>
      <c r="DY57" s="977"/>
      <c r="DZ57" s="978"/>
      <c r="EA57" s="212"/>
    </row>
    <row r="58" spans="1:131" ht="26.25" customHeight="1" x14ac:dyDescent="0.2">
      <c r="A58" s="221">
        <v>31</v>
      </c>
      <c r="B58" s="1014"/>
      <c r="C58" s="1015"/>
      <c r="D58" s="1015"/>
      <c r="E58" s="1015"/>
      <c r="F58" s="1015"/>
      <c r="G58" s="1015"/>
      <c r="H58" s="1015"/>
      <c r="I58" s="1015"/>
      <c r="J58" s="1015"/>
      <c r="K58" s="1015"/>
      <c r="L58" s="1015"/>
      <c r="M58" s="1015"/>
      <c r="N58" s="1015"/>
      <c r="O58" s="1015"/>
      <c r="P58" s="1016"/>
      <c r="Q58" s="1017"/>
      <c r="R58" s="1009"/>
      <c r="S58" s="1009"/>
      <c r="T58" s="1009"/>
      <c r="U58" s="1009"/>
      <c r="V58" s="1009"/>
      <c r="W58" s="1009"/>
      <c r="X58" s="1009"/>
      <c r="Y58" s="1009"/>
      <c r="Z58" s="1009"/>
      <c r="AA58" s="1009"/>
      <c r="AB58" s="1009"/>
      <c r="AC58" s="1009"/>
      <c r="AD58" s="1009"/>
      <c r="AE58" s="1018"/>
      <c r="AF58" s="1019"/>
      <c r="AG58" s="1020"/>
      <c r="AH58" s="1020"/>
      <c r="AI58" s="1020"/>
      <c r="AJ58" s="1021"/>
      <c r="AK58" s="1008"/>
      <c r="AL58" s="1009"/>
      <c r="AM58" s="1009"/>
      <c r="AN58" s="1009"/>
      <c r="AO58" s="1009"/>
      <c r="AP58" s="1009"/>
      <c r="AQ58" s="1009"/>
      <c r="AR58" s="1009"/>
      <c r="AS58" s="1009"/>
      <c r="AT58" s="1009"/>
      <c r="AU58" s="1009"/>
      <c r="AV58" s="1009"/>
      <c r="AW58" s="1009"/>
      <c r="AX58" s="1009"/>
      <c r="AY58" s="1009"/>
      <c r="AZ58" s="1010"/>
      <c r="BA58" s="1010"/>
      <c r="BB58" s="1010"/>
      <c r="BC58" s="1010"/>
      <c r="BD58" s="1010"/>
      <c r="BE58" s="959"/>
      <c r="BF58" s="959"/>
      <c r="BG58" s="959"/>
      <c r="BH58" s="959"/>
      <c r="BI58" s="960"/>
      <c r="BJ58" s="214"/>
      <c r="BK58" s="214"/>
      <c r="BL58" s="214"/>
      <c r="BM58" s="214"/>
      <c r="BN58" s="214"/>
      <c r="BO58" s="224"/>
      <c r="BP58" s="224"/>
      <c r="BQ58" s="221">
        <v>52</v>
      </c>
      <c r="BR58" s="222"/>
      <c r="BS58" s="976"/>
      <c r="BT58" s="977"/>
      <c r="BU58" s="977"/>
      <c r="BV58" s="977"/>
      <c r="BW58" s="977"/>
      <c r="BX58" s="977"/>
      <c r="BY58" s="977"/>
      <c r="BZ58" s="977"/>
      <c r="CA58" s="977"/>
      <c r="CB58" s="977"/>
      <c r="CC58" s="977"/>
      <c r="CD58" s="977"/>
      <c r="CE58" s="977"/>
      <c r="CF58" s="977"/>
      <c r="CG58" s="998"/>
      <c r="CH58" s="973"/>
      <c r="CI58" s="974"/>
      <c r="CJ58" s="974"/>
      <c r="CK58" s="974"/>
      <c r="CL58" s="975"/>
      <c r="CM58" s="973"/>
      <c r="CN58" s="974"/>
      <c r="CO58" s="974"/>
      <c r="CP58" s="974"/>
      <c r="CQ58" s="975"/>
      <c r="CR58" s="973"/>
      <c r="CS58" s="974"/>
      <c r="CT58" s="974"/>
      <c r="CU58" s="974"/>
      <c r="CV58" s="975"/>
      <c r="CW58" s="973"/>
      <c r="CX58" s="974"/>
      <c r="CY58" s="974"/>
      <c r="CZ58" s="974"/>
      <c r="DA58" s="975"/>
      <c r="DB58" s="973"/>
      <c r="DC58" s="974"/>
      <c r="DD58" s="974"/>
      <c r="DE58" s="974"/>
      <c r="DF58" s="975"/>
      <c r="DG58" s="973"/>
      <c r="DH58" s="974"/>
      <c r="DI58" s="974"/>
      <c r="DJ58" s="974"/>
      <c r="DK58" s="975"/>
      <c r="DL58" s="973"/>
      <c r="DM58" s="974"/>
      <c r="DN58" s="974"/>
      <c r="DO58" s="974"/>
      <c r="DP58" s="975"/>
      <c r="DQ58" s="973"/>
      <c r="DR58" s="974"/>
      <c r="DS58" s="974"/>
      <c r="DT58" s="974"/>
      <c r="DU58" s="975"/>
      <c r="DV58" s="976"/>
      <c r="DW58" s="977"/>
      <c r="DX58" s="977"/>
      <c r="DY58" s="977"/>
      <c r="DZ58" s="978"/>
      <c r="EA58" s="212"/>
    </row>
    <row r="59" spans="1:131" ht="26.25" customHeight="1" x14ac:dyDescent="0.2">
      <c r="A59" s="221">
        <v>32</v>
      </c>
      <c r="B59" s="1014"/>
      <c r="C59" s="1015"/>
      <c r="D59" s="1015"/>
      <c r="E59" s="1015"/>
      <c r="F59" s="1015"/>
      <c r="G59" s="1015"/>
      <c r="H59" s="1015"/>
      <c r="I59" s="1015"/>
      <c r="J59" s="1015"/>
      <c r="K59" s="1015"/>
      <c r="L59" s="1015"/>
      <c r="M59" s="1015"/>
      <c r="N59" s="1015"/>
      <c r="O59" s="1015"/>
      <c r="P59" s="1016"/>
      <c r="Q59" s="1017"/>
      <c r="R59" s="1009"/>
      <c r="S59" s="1009"/>
      <c r="T59" s="1009"/>
      <c r="U59" s="1009"/>
      <c r="V59" s="1009"/>
      <c r="W59" s="1009"/>
      <c r="X59" s="1009"/>
      <c r="Y59" s="1009"/>
      <c r="Z59" s="1009"/>
      <c r="AA59" s="1009"/>
      <c r="AB59" s="1009"/>
      <c r="AC59" s="1009"/>
      <c r="AD59" s="1009"/>
      <c r="AE59" s="1018"/>
      <c r="AF59" s="1019"/>
      <c r="AG59" s="1020"/>
      <c r="AH59" s="1020"/>
      <c r="AI59" s="1020"/>
      <c r="AJ59" s="1021"/>
      <c r="AK59" s="1008"/>
      <c r="AL59" s="1009"/>
      <c r="AM59" s="1009"/>
      <c r="AN59" s="1009"/>
      <c r="AO59" s="1009"/>
      <c r="AP59" s="1009"/>
      <c r="AQ59" s="1009"/>
      <c r="AR59" s="1009"/>
      <c r="AS59" s="1009"/>
      <c r="AT59" s="1009"/>
      <c r="AU59" s="1009"/>
      <c r="AV59" s="1009"/>
      <c r="AW59" s="1009"/>
      <c r="AX59" s="1009"/>
      <c r="AY59" s="1009"/>
      <c r="AZ59" s="1010"/>
      <c r="BA59" s="1010"/>
      <c r="BB59" s="1010"/>
      <c r="BC59" s="1010"/>
      <c r="BD59" s="1010"/>
      <c r="BE59" s="959"/>
      <c r="BF59" s="959"/>
      <c r="BG59" s="959"/>
      <c r="BH59" s="959"/>
      <c r="BI59" s="960"/>
      <c r="BJ59" s="214"/>
      <c r="BK59" s="214"/>
      <c r="BL59" s="214"/>
      <c r="BM59" s="214"/>
      <c r="BN59" s="214"/>
      <c r="BO59" s="224"/>
      <c r="BP59" s="224"/>
      <c r="BQ59" s="221">
        <v>53</v>
      </c>
      <c r="BR59" s="222"/>
      <c r="BS59" s="976"/>
      <c r="BT59" s="977"/>
      <c r="BU59" s="977"/>
      <c r="BV59" s="977"/>
      <c r="BW59" s="977"/>
      <c r="BX59" s="977"/>
      <c r="BY59" s="977"/>
      <c r="BZ59" s="977"/>
      <c r="CA59" s="977"/>
      <c r="CB59" s="977"/>
      <c r="CC59" s="977"/>
      <c r="CD59" s="977"/>
      <c r="CE59" s="977"/>
      <c r="CF59" s="977"/>
      <c r="CG59" s="998"/>
      <c r="CH59" s="973"/>
      <c r="CI59" s="974"/>
      <c r="CJ59" s="974"/>
      <c r="CK59" s="974"/>
      <c r="CL59" s="975"/>
      <c r="CM59" s="973"/>
      <c r="CN59" s="974"/>
      <c r="CO59" s="974"/>
      <c r="CP59" s="974"/>
      <c r="CQ59" s="975"/>
      <c r="CR59" s="973"/>
      <c r="CS59" s="974"/>
      <c r="CT59" s="974"/>
      <c r="CU59" s="974"/>
      <c r="CV59" s="975"/>
      <c r="CW59" s="973"/>
      <c r="CX59" s="974"/>
      <c r="CY59" s="974"/>
      <c r="CZ59" s="974"/>
      <c r="DA59" s="975"/>
      <c r="DB59" s="973"/>
      <c r="DC59" s="974"/>
      <c r="DD59" s="974"/>
      <c r="DE59" s="974"/>
      <c r="DF59" s="975"/>
      <c r="DG59" s="973"/>
      <c r="DH59" s="974"/>
      <c r="DI59" s="974"/>
      <c r="DJ59" s="974"/>
      <c r="DK59" s="975"/>
      <c r="DL59" s="973"/>
      <c r="DM59" s="974"/>
      <c r="DN59" s="974"/>
      <c r="DO59" s="974"/>
      <c r="DP59" s="975"/>
      <c r="DQ59" s="973"/>
      <c r="DR59" s="974"/>
      <c r="DS59" s="974"/>
      <c r="DT59" s="974"/>
      <c r="DU59" s="975"/>
      <c r="DV59" s="976"/>
      <c r="DW59" s="977"/>
      <c r="DX59" s="977"/>
      <c r="DY59" s="977"/>
      <c r="DZ59" s="978"/>
      <c r="EA59" s="212"/>
    </row>
    <row r="60" spans="1:131" ht="26.25" customHeight="1" x14ac:dyDescent="0.2">
      <c r="A60" s="221">
        <v>33</v>
      </c>
      <c r="B60" s="1014"/>
      <c r="C60" s="1015"/>
      <c r="D60" s="1015"/>
      <c r="E60" s="1015"/>
      <c r="F60" s="1015"/>
      <c r="G60" s="1015"/>
      <c r="H60" s="1015"/>
      <c r="I60" s="1015"/>
      <c r="J60" s="1015"/>
      <c r="K60" s="1015"/>
      <c r="L60" s="1015"/>
      <c r="M60" s="1015"/>
      <c r="N60" s="1015"/>
      <c r="O60" s="1015"/>
      <c r="P60" s="1016"/>
      <c r="Q60" s="1017"/>
      <c r="R60" s="1009"/>
      <c r="S60" s="1009"/>
      <c r="T60" s="1009"/>
      <c r="U60" s="1009"/>
      <c r="V60" s="1009"/>
      <c r="W60" s="1009"/>
      <c r="X60" s="1009"/>
      <c r="Y60" s="1009"/>
      <c r="Z60" s="1009"/>
      <c r="AA60" s="1009"/>
      <c r="AB60" s="1009"/>
      <c r="AC60" s="1009"/>
      <c r="AD60" s="1009"/>
      <c r="AE60" s="1018"/>
      <c r="AF60" s="1019"/>
      <c r="AG60" s="1020"/>
      <c r="AH60" s="1020"/>
      <c r="AI60" s="1020"/>
      <c r="AJ60" s="1021"/>
      <c r="AK60" s="1008"/>
      <c r="AL60" s="1009"/>
      <c r="AM60" s="1009"/>
      <c r="AN60" s="1009"/>
      <c r="AO60" s="1009"/>
      <c r="AP60" s="1009"/>
      <c r="AQ60" s="1009"/>
      <c r="AR60" s="1009"/>
      <c r="AS60" s="1009"/>
      <c r="AT60" s="1009"/>
      <c r="AU60" s="1009"/>
      <c r="AV60" s="1009"/>
      <c r="AW60" s="1009"/>
      <c r="AX60" s="1009"/>
      <c r="AY60" s="1009"/>
      <c r="AZ60" s="1010"/>
      <c r="BA60" s="1010"/>
      <c r="BB60" s="1010"/>
      <c r="BC60" s="1010"/>
      <c r="BD60" s="1010"/>
      <c r="BE60" s="959"/>
      <c r="BF60" s="959"/>
      <c r="BG60" s="959"/>
      <c r="BH60" s="959"/>
      <c r="BI60" s="960"/>
      <c r="BJ60" s="214"/>
      <c r="BK60" s="214"/>
      <c r="BL60" s="214"/>
      <c r="BM60" s="214"/>
      <c r="BN60" s="214"/>
      <c r="BO60" s="224"/>
      <c r="BP60" s="224"/>
      <c r="BQ60" s="221">
        <v>54</v>
      </c>
      <c r="BR60" s="222"/>
      <c r="BS60" s="976"/>
      <c r="BT60" s="977"/>
      <c r="BU60" s="977"/>
      <c r="BV60" s="977"/>
      <c r="BW60" s="977"/>
      <c r="BX60" s="977"/>
      <c r="BY60" s="977"/>
      <c r="BZ60" s="977"/>
      <c r="CA60" s="977"/>
      <c r="CB60" s="977"/>
      <c r="CC60" s="977"/>
      <c r="CD60" s="977"/>
      <c r="CE60" s="977"/>
      <c r="CF60" s="977"/>
      <c r="CG60" s="998"/>
      <c r="CH60" s="973"/>
      <c r="CI60" s="974"/>
      <c r="CJ60" s="974"/>
      <c r="CK60" s="974"/>
      <c r="CL60" s="975"/>
      <c r="CM60" s="973"/>
      <c r="CN60" s="974"/>
      <c r="CO60" s="974"/>
      <c r="CP60" s="974"/>
      <c r="CQ60" s="975"/>
      <c r="CR60" s="973"/>
      <c r="CS60" s="974"/>
      <c r="CT60" s="974"/>
      <c r="CU60" s="974"/>
      <c r="CV60" s="975"/>
      <c r="CW60" s="973"/>
      <c r="CX60" s="974"/>
      <c r="CY60" s="974"/>
      <c r="CZ60" s="974"/>
      <c r="DA60" s="975"/>
      <c r="DB60" s="973"/>
      <c r="DC60" s="974"/>
      <c r="DD60" s="974"/>
      <c r="DE60" s="974"/>
      <c r="DF60" s="975"/>
      <c r="DG60" s="973"/>
      <c r="DH60" s="974"/>
      <c r="DI60" s="974"/>
      <c r="DJ60" s="974"/>
      <c r="DK60" s="975"/>
      <c r="DL60" s="973"/>
      <c r="DM60" s="974"/>
      <c r="DN60" s="974"/>
      <c r="DO60" s="974"/>
      <c r="DP60" s="975"/>
      <c r="DQ60" s="973"/>
      <c r="DR60" s="974"/>
      <c r="DS60" s="974"/>
      <c r="DT60" s="974"/>
      <c r="DU60" s="975"/>
      <c r="DV60" s="976"/>
      <c r="DW60" s="977"/>
      <c r="DX60" s="977"/>
      <c r="DY60" s="977"/>
      <c r="DZ60" s="978"/>
      <c r="EA60" s="212"/>
    </row>
    <row r="61" spans="1:131" ht="26.25" customHeight="1" thickBot="1" x14ac:dyDescent="0.25">
      <c r="A61" s="221">
        <v>34</v>
      </c>
      <c r="B61" s="1014"/>
      <c r="C61" s="1015"/>
      <c r="D61" s="1015"/>
      <c r="E61" s="1015"/>
      <c r="F61" s="1015"/>
      <c r="G61" s="1015"/>
      <c r="H61" s="1015"/>
      <c r="I61" s="1015"/>
      <c r="J61" s="1015"/>
      <c r="K61" s="1015"/>
      <c r="L61" s="1015"/>
      <c r="M61" s="1015"/>
      <c r="N61" s="1015"/>
      <c r="O61" s="1015"/>
      <c r="P61" s="1016"/>
      <c r="Q61" s="1017"/>
      <c r="R61" s="1009"/>
      <c r="S61" s="1009"/>
      <c r="T61" s="1009"/>
      <c r="U61" s="1009"/>
      <c r="V61" s="1009"/>
      <c r="W61" s="1009"/>
      <c r="X61" s="1009"/>
      <c r="Y61" s="1009"/>
      <c r="Z61" s="1009"/>
      <c r="AA61" s="1009"/>
      <c r="AB61" s="1009"/>
      <c r="AC61" s="1009"/>
      <c r="AD61" s="1009"/>
      <c r="AE61" s="1018"/>
      <c r="AF61" s="1019"/>
      <c r="AG61" s="1020"/>
      <c r="AH61" s="1020"/>
      <c r="AI61" s="1020"/>
      <c r="AJ61" s="1021"/>
      <c r="AK61" s="1008"/>
      <c r="AL61" s="1009"/>
      <c r="AM61" s="1009"/>
      <c r="AN61" s="1009"/>
      <c r="AO61" s="1009"/>
      <c r="AP61" s="1009"/>
      <c r="AQ61" s="1009"/>
      <c r="AR61" s="1009"/>
      <c r="AS61" s="1009"/>
      <c r="AT61" s="1009"/>
      <c r="AU61" s="1009"/>
      <c r="AV61" s="1009"/>
      <c r="AW61" s="1009"/>
      <c r="AX61" s="1009"/>
      <c r="AY61" s="1009"/>
      <c r="AZ61" s="1010"/>
      <c r="BA61" s="1010"/>
      <c r="BB61" s="1010"/>
      <c r="BC61" s="1010"/>
      <c r="BD61" s="1010"/>
      <c r="BE61" s="959"/>
      <c r="BF61" s="959"/>
      <c r="BG61" s="959"/>
      <c r="BH61" s="959"/>
      <c r="BI61" s="960"/>
      <c r="BJ61" s="214"/>
      <c r="BK61" s="214"/>
      <c r="BL61" s="214"/>
      <c r="BM61" s="214"/>
      <c r="BN61" s="214"/>
      <c r="BO61" s="224"/>
      <c r="BP61" s="224"/>
      <c r="BQ61" s="221">
        <v>55</v>
      </c>
      <c r="BR61" s="222"/>
      <c r="BS61" s="976"/>
      <c r="BT61" s="977"/>
      <c r="BU61" s="977"/>
      <c r="BV61" s="977"/>
      <c r="BW61" s="977"/>
      <c r="BX61" s="977"/>
      <c r="BY61" s="977"/>
      <c r="BZ61" s="977"/>
      <c r="CA61" s="977"/>
      <c r="CB61" s="977"/>
      <c r="CC61" s="977"/>
      <c r="CD61" s="977"/>
      <c r="CE61" s="977"/>
      <c r="CF61" s="977"/>
      <c r="CG61" s="998"/>
      <c r="CH61" s="973"/>
      <c r="CI61" s="974"/>
      <c r="CJ61" s="974"/>
      <c r="CK61" s="974"/>
      <c r="CL61" s="975"/>
      <c r="CM61" s="973"/>
      <c r="CN61" s="974"/>
      <c r="CO61" s="974"/>
      <c r="CP61" s="974"/>
      <c r="CQ61" s="975"/>
      <c r="CR61" s="973"/>
      <c r="CS61" s="974"/>
      <c r="CT61" s="974"/>
      <c r="CU61" s="974"/>
      <c r="CV61" s="975"/>
      <c r="CW61" s="973"/>
      <c r="CX61" s="974"/>
      <c r="CY61" s="974"/>
      <c r="CZ61" s="974"/>
      <c r="DA61" s="975"/>
      <c r="DB61" s="973"/>
      <c r="DC61" s="974"/>
      <c r="DD61" s="974"/>
      <c r="DE61" s="974"/>
      <c r="DF61" s="975"/>
      <c r="DG61" s="973"/>
      <c r="DH61" s="974"/>
      <c r="DI61" s="974"/>
      <c r="DJ61" s="974"/>
      <c r="DK61" s="975"/>
      <c r="DL61" s="973"/>
      <c r="DM61" s="974"/>
      <c r="DN61" s="974"/>
      <c r="DO61" s="974"/>
      <c r="DP61" s="975"/>
      <c r="DQ61" s="973"/>
      <c r="DR61" s="974"/>
      <c r="DS61" s="974"/>
      <c r="DT61" s="974"/>
      <c r="DU61" s="975"/>
      <c r="DV61" s="976"/>
      <c r="DW61" s="977"/>
      <c r="DX61" s="977"/>
      <c r="DY61" s="977"/>
      <c r="DZ61" s="978"/>
      <c r="EA61" s="212"/>
    </row>
    <row r="62" spans="1:131" ht="26.25" customHeight="1" x14ac:dyDescent="0.2">
      <c r="A62" s="221">
        <v>35</v>
      </c>
      <c r="B62" s="1014"/>
      <c r="C62" s="1015"/>
      <c r="D62" s="1015"/>
      <c r="E62" s="1015"/>
      <c r="F62" s="1015"/>
      <c r="G62" s="1015"/>
      <c r="H62" s="1015"/>
      <c r="I62" s="1015"/>
      <c r="J62" s="1015"/>
      <c r="K62" s="1015"/>
      <c r="L62" s="1015"/>
      <c r="M62" s="1015"/>
      <c r="N62" s="1015"/>
      <c r="O62" s="1015"/>
      <c r="P62" s="1016"/>
      <c r="Q62" s="1017"/>
      <c r="R62" s="1009"/>
      <c r="S62" s="1009"/>
      <c r="T62" s="1009"/>
      <c r="U62" s="1009"/>
      <c r="V62" s="1009"/>
      <c r="W62" s="1009"/>
      <c r="X62" s="1009"/>
      <c r="Y62" s="1009"/>
      <c r="Z62" s="1009"/>
      <c r="AA62" s="1009"/>
      <c r="AB62" s="1009"/>
      <c r="AC62" s="1009"/>
      <c r="AD62" s="1009"/>
      <c r="AE62" s="1018"/>
      <c r="AF62" s="1019"/>
      <c r="AG62" s="1020"/>
      <c r="AH62" s="1020"/>
      <c r="AI62" s="1020"/>
      <c r="AJ62" s="1021"/>
      <c r="AK62" s="1008"/>
      <c r="AL62" s="1009"/>
      <c r="AM62" s="1009"/>
      <c r="AN62" s="1009"/>
      <c r="AO62" s="1009"/>
      <c r="AP62" s="1009"/>
      <c r="AQ62" s="1009"/>
      <c r="AR62" s="1009"/>
      <c r="AS62" s="1009"/>
      <c r="AT62" s="1009"/>
      <c r="AU62" s="1009"/>
      <c r="AV62" s="1009"/>
      <c r="AW62" s="1009"/>
      <c r="AX62" s="1009"/>
      <c r="AY62" s="1009"/>
      <c r="AZ62" s="1010"/>
      <c r="BA62" s="1010"/>
      <c r="BB62" s="1010"/>
      <c r="BC62" s="1010"/>
      <c r="BD62" s="1010"/>
      <c r="BE62" s="959"/>
      <c r="BF62" s="959"/>
      <c r="BG62" s="959"/>
      <c r="BH62" s="959"/>
      <c r="BI62" s="960"/>
      <c r="BJ62" s="1011" t="s">
        <v>395</v>
      </c>
      <c r="BK62" s="1012"/>
      <c r="BL62" s="1012"/>
      <c r="BM62" s="1012"/>
      <c r="BN62" s="1013"/>
      <c r="BO62" s="224"/>
      <c r="BP62" s="224"/>
      <c r="BQ62" s="221">
        <v>56</v>
      </c>
      <c r="BR62" s="222"/>
      <c r="BS62" s="976"/>
      <c r="BT62" s="977"/>
      <c r="BU62" s="977"/>
      <c r="BV62" s="977"/>
      <c r="BW62" s="977"/>
      <c r="BX62" s="977"/>
      <c r="BY62" s="977"/>
      <c r="BZ62" s="977"/>
      <c r="CA62" s="977"/>
      <c r="CB62" s="977"/>
      <c r="CC62" s="977"/>
      <c r="CD62" s="977"/>
      <c r="CE62" s="977"/>
      <c r="CF62" s="977"/>
      <c r="CG62" s="998"/>
      <c r="CH62" s="973"/>
      <c r="CI62" s="974"/>
      <c r="CJ62" s="974"/>
      <c r="CK62" s="974"/>
      <c r="CL62" s="975"/>
      <c r="CM62" s="973"/>
      <c r="CN62" s="974"/>
      <c r="CO62" s="974"/>
      <c r="CP62" s="974"/>
      <c r="CQ62" s="975"/>
      <c r="CR62" s="973"/>
      <c r="CS62" s="974"/>
      <c r="CT62" s="974"/>
      <c r="CU62" s="974"/>
      <c r="CV62" s="975"/>
      <c r="CW62" s="973"/>
      <c r="CX62" s="974"/>
      <c r="CY62" s="974"/>
      <c r="CZ62" s="974"/>
      <c r="DA62" s="975"/>
      <c r="DB62" s="973"/>
      <c r="DC62" s="974"/>
      <c r="DD62" s="974"/>
      <c r="DE62" s="974"/>
      <c r="DF62" s="975"/>
      <c r="DG62" s="973"/>
      <c r="DH62" s="974"/>
      <c r="DI62" s="974"/>
      <c r="DJ62" s="974"/>
      <c r="DK62" s="975"/>
      <c r="DL62" s="973"/>
      <c r="DM62" s="974"/>
      <c r="DN62" s="974"/>
      <c r="DO62" s="974"/>
      <c r="DP62" s="975"/>
      <c r="DQ62" s="973"/>
      <c r="DR62" s="974"/>
      <c r="DS62" s="974"/>
      <c r="DT62" s="974"/>
      <c r="DU62" s="975"/>
      <c r="DV62" s="976"/>
      <c r="DW62" s="977"/>
      <c r="DX62" s="977"/>
      <c r="DY62" s="977"/>
      <c r="DZ62" s="978"/>
      <c r="EA62" s="212"/>
    </row>
    <row r="63" spans="1:131" ht="26.25" customHeight="1" thickBot="1" x14ac:dyDescent="0.25">
      <c r="A63" s="223" t="s">
        <v>378</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4"/>
      <c r="AF63" s="1005">
        <v>133</v>
      </c>
      <c r="AG63" s="946"/>
      <c r="AH63" s="946"/>
      <c r="AI63" s="946"/>
      <c r="AJ63" s="1006"/>
      <c r="AK63" s="1007"/>
      <c r="AL63" s="950"/>
      <c r="AM63" s="950"/>
      <c r="AN63" s="950"/>
      <c r="AO63" s="950"/>
      <c r="AP63" s="946">
        <f>AP31</f>
        <v>905</v>
      </c>
      <c r="AQ63" s="946"/>
      <c r="AR63" s="946"/>
      <c r="AS63" s="946"/>
      <c r="AT63" s="946"/>
      <c r="AU63" s="946">
        <f>AU31</f>
        <v>726</v>
      </c>
      <c r="AV63" s="946"/>
      <c r="AW63" s="946"/>
      <c r="AX63" s="946"/>
      <c r="AY63" s="946"/>
      <c r="AZ63" s="1001"/>
      <c r="BA63" s="1001"/>
      <c r="BB63" s="1001"/>
      <c r="BC63" s="1001"/>
      <c r="BD63" s="1001"/>
      <c r="BE63" s="947"/>
      <c r="BF63" s="947"/>
      <c r="BG63" s="947"/>
      <c r="BH63" s="947"/>
      <c r="BI63" s="948"/>
      <c r="BJ63" s="1002" t="s">
        <v>122</v>
      </c>
      <c r="BK63" s="940"/>
      <c r="BL63" s="940"/>
      <c r="BM63" s="940"/>
      <c r="BN63" s="1003"/>
      <c r="BO63" s="224"/>
      <c r="BP63" s="224"/>
      <c r="BQ63" s="221">
        <v>57</v>
      </c>
      <c r="BR63" s="222"/>
      <c r="BS63" s="976"/>
      <c r="BT63" s="977"/>
      <c r="BU63" s="977"/>
      <c r="BV63" s="977"/>
      <c r="BW63" s="977"/>
      <c r="BX63" s="977"/>
      <c r="BY63" s="977"/>
      <c r="BZ63" s="977"/>
      <c r="CA63" s="977"/>
      <c r="CB63" s="977"/>
      <c r="CC63" s="977"/>
      <c r="CD63" s="977"/>
      <c r="CE63" s="977"/>
      <c r="CF63" s="977"/>
      <c r="CG63" s="998"/>
      <c r="CH63" s="973"/>
      <c r="CI63" s="974"/>
      <c r="CJ63" s="974"/>
      <c r="CK63" s="974"/>
      <c r="CL63" s="975"/>
      <c r="CM63" s="973"/>
      <c r="CN63" s="974"/>
      <c r="CO63" s="974"/>
      <c r="CP63" s="974"/>
      <c r="CQ63" s="975"/>
      <c r="CR63" s="973"/>
      <c r="CS63" s="974"/>
      <c r="CT63" s="974"/>
      <c r="CU63" s="974"/>
      <c r="CV63" s="975"/>
      <c r="CW63" s="973"/>
      <c r="CX63" s="974"/>
      <c r="CY63" s="974"/>
      <c r="CZ63" s="974"/>
      <c r="DA63" s="975"/>
      <c r="DB63" s="973"/>
      <c r="DC63" s="974"/>
      <c r="DD63" s="974"/>
      <c r="DE63" s="974"/>
      <c r="DF63" s="975"/>
      <c r="DG63" s="973"/>
      <c r="DH63" s="974"/>
      <c r="DI63" s="974"/>
      <c r="DJ63" s="974"/>
      <c r="DK63" s="975"/>
      <c r="DL63" s="973"/>
      <c r="DM63" s="974"/>
      <c r="DN63" s="974"/>
      <c r="DO63" s="974"/>
      <c r="DP63" s="975"/>
      <c r="DQ63" s="973"/>
      <c r="DR63" s="974"/>
      <c r="DS63" s="974"/>
      <c r="DT63" s="974"/>
      <c r="DU63" s="975"/>
      <c r="DV63" s="976"/>
      <c r="DW63" s="977"/>
      <c r="DX63" s="977"/>
      <c r="DY63" s="977"/>
      <c r="DZ63" s="978"/>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6"/>
      <c r="BT64" s="977"/>
      <c r="BU64" s="977"/>
      <c r="BV64" s="977"/>
      <c r="BW64" s="977"/>
      <c r="BX64" s="977"/>
      <c r="BY64" s="977"/>
      <c r="BZ64" s="977"/>
      <c r="CA64" s="977"/>
      <c r="CB64" s="977"/>
      <c r="CC64" s="977"/>
      <c r="CD64" s="977"/>
      <c r="CE64" s="977"/>
      <c r="CF64" s="977"/>
      <c r="CG64" s="998"/>
      <c r="CH64" s="973"/>
      <c r="CI64" s="974"/>
      <c r="CJ64" s="974"/>
      <c r="CK64" s="974"/>
      <c r="CL64" s="975"/>
      <c r="CM64" s="973"/>
      <c r="CN64" s="974"/>
      <c r="CO64" s="974"/>
      <c r="CP64" s="974"/>
      <c r="CQ64" s="975"/>
      <c r="CR64" s="973"/>
      <c r="CS64" s="974"/>
      <c r="CT64" s="974"/>
      <c r="CU64" s="974"/>
      <c r="CV64" s="975"/>
      <c r="CW64" s="973"/>
      <c r="CX64" s="974"/>
      <c r="CY64" s="974"/>
      <c r="CZ64" s="974"/>
      <c r="DA64" s="975"/>
      <c r="DB64" s="973"/>
      <c r="DC64" s="974"/>
      <c r="DD64" s="974"/>
      <c r="DE64" s="974"/>
      <c r="DF64" s="975"/>
      <c r="DG64" s="973"/>
      <c r="DH64" s="974"/>
      <c r="DI64" s="974"/>
      <c r="DJ64" s="974"/>
      <c r="DK64" s="975"/>
      <c r="DL64" s="973"/>
      <c r="DM64" s="974"/>
      <c r="DN64" s="974"/>
      <c r="DO64" s="974"/>
      <c r="DP64" s="975"/>
      <c r="DQ64" s="973"/>
      <c r="DR64" s="974"/>
      <c r="DS64" s="974"/>
      <c r="DT64" s="974"/>
      <c r="DU64" s="975"/>
      <c r="DV64" s="976"/>
      <c r="DW64" s="977"/>
      <c r="DX64" s="977"/>
      <c r="DY64" s="977"/>
      <c r="DZ64" s="978"/>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6"/>
      <c r="BT65" s="977"/>
      <c r="BU65" s="977"/>
      <c r="BV65" s="977"/>
      <c r="BW65" s="977"/>
      <c r="BX65" s="977"/>
      <c r="BY65" s="977"/>
      <c r="BZ65" s="977"/>
      <c r="CA65" s="977"/>
      <c r="CB65" s="977"/>
      <c r="CC65" s="977"/>
      <c r="CD65" s="977"/>
      <c r="CE65" s="977"/>
      <c r="CF65" s="977"/>
      <c r="CG65" s="998"/>
      <c r="CH65" s="973"/>
      <c r="CI65" s="974"/>
      <c r="CJ65" s="974"/>
      <c r="CK65" s="974"/>
      <c r="CL65" s="975"/>
      <c r="CM65" s="973"/>
      <c r="CN65" s="974"/>
      <c r="CO65" s="974"/>
      <c r="CP65" s="974"/>
      <c r="CQ65" s="975"/>
      <c r="CR65" s="973"/>
      <c r="CS65" s="974"/>
      <c r="CT65" s="974"/>
      <c r="CU65" s="974"/>
      <c r="CV65" s="975"/>
      <c r="CW65" s="973"/>
      <c r="CX65" s="974"/>
      <c r="CY65" s="974"/>
      <c r="CZ65" s="974"/>
      <c r="DA65" s="975"/>
      <c r="DB65" s="973"/>
      <c r="DC65" s="974"/>
      <c r="DD65" s="974"/>
      <c r="DE65" s="974"/>
      <c r="DF65" s="975"/>
      <c r="DG65" s="973"/>
      <c r="DH65" s="974"/>
      <c r="DI65" s="974"/>
      <c r="DJ65" s="974"/>
      <c r="DK65" s="975"/>
      <c r="DL65" s="973"/>
      <c r="DM65" s="974"/>
      <c r="DN65" s="974"/>
      <c r="DO65" s="974"/>
      <c r="DP65" s="975"/>
      <c r="DQ65" s="973"/>
      <c r="DR65" s="974"/>
      <c r="DS65" s="974"/>
      <c r="DT65" s="974"/>
      <c r="DU65" s="975"/>
      <c r="DV65" s="976"/>
      <c r="DW65" s="977"/>
      <c r="DX65" s="977"/>
      <c r="DY65" s="977"/>
      <c r="DZ65" s="978"/>
      <c r="EA65" s="212"/>
    </row>
    <row r="66" spans="1:131" ht="26.25" customHeight="1" x14ac:dyDescent="0.2">
      <c r="A66" s="979" t="s">
        <v>398</v>
      </c>
      <c r="B66" s="980"/>
      <c r="C66" s="980"/>
      <c r="D66" s="980"/>
      <c r="E66" s="980"/>
      <c r="F66" s="980"/>
      <c r="G66" s="980"/>
      <c r="H66" s="980"/>
      <c r="I66" s="980"/>
      <c r="J66" s="980"/>
      <c r="K66" s="980"/>
      <c r="L66" s="980"/>
      <c r="M66" s="980"/>
      <c r="N66" s="980"/>
      <c r="O66" s="980"/>
      <c r="P66" s="981"/>
      <c r="Q66" s="985" t="s">
        <v>382</v>
      </c>
      <c r="R66" s="986"/>
      <c r="S66" s="986"/>
      <c r="T66" s="986"/>
      <c r="U66" s="987"/>
      <c r="V66" s="985" t="s">
        <v>383</v>
      </c>
      <c r="W66" s="986"/>
      <c r="X66" s="986"/>
      <c r="Y66" s="986"/>
      <c r="Z66" s="987"/>
      <c r="AA66" s="985" t="s">
        <v>384</v>
      </c>
      <c r="AB66" s="986"/>
      <c r="AC66" s="986"/>
      <c r="AD66" s="986"/>
      <c r="AE66" s="987"/>
      <c r="AF66" s="991" t="s">
        <v>385</v>
      </c>
      <c r="AG66" s="992"/>
      <c r="AH66" s="992"/>
      <c r="AI66" s="992"/>
      <c r="AJ66" s="993"/>
      <c r="AK66" s="985" t="s">
        <v>386</v>
      </c>
      <c r="AL66" s="980"/>
      <c r="AM66" s="980"/>
      <c r="AN66" s="980"/>
      <c r="AO66" s="981"/>
      <c r="AP66" s="985" t="s">
        <v>387</v>
      </c>
      <c r="AQ66" s="986"/>
      <c r="AR66" s="986"/>
      <c r="AS66" s="986"/>
      <c r="AT66" s="987"/>
      <c r="AU66" s="985" t="s">
        <v>399</v>
      </c>
      <c r="AV66" s="986"/>
      <c r="AW66" s="986"/>
      <c r="AX66" s="986"/>
      <c r="AY66" s="987"/>
      <c r="AZ66" s="985" t="s">
        <v>365</v>
      </c>
      <c r="BA66" s="986"/>
      <c r="BB66" s="986"/>
      <c r="BC66" s="986"/>
      <c r="BD66" s="999"/>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2"/>
      <c r="B67" s="983"/>
      <c r="C67" s="983"/>
      <c r="D67" s="983"/>
      <c r="E67" s="983"/>
      <c r="F67" s="983"/>
      <c r="G67" s="983"/>
      <c r="H67" s="983"/>
      <c r="I67" s="983"/>
      <c r="J67" s="983"/>
      <c r="K67" s="983"/>
      <c r="L67" s="983"/>
      <c r="M67" s="983"/>
      <c r="N67" s="983"/>
      <c r="O67" s="983"/>
      <c r="P67" s="984"/>
      <c r="Q67" s="988"/>
      <c r="R67" s="989"/>
      <c r="S67" s="989"/>
      <c r="T67" s="989"/>
      <c r="U67" s="990"/>
      <c r="V67" s="988"/>
      <c r="W67" s="989"/>
      <c r="X67" s="989"/>
      <c r="Y67" s="989"/>
      <c r="Z67" s="990"/>
      <c r="AA67" s="988"/>
      <c r="AB67" s="989"/>
      <c r="AC67" s="989"/>
      <c r="AD67" s="989"/>
      <c r="AE67" s="990"/>
      <c r="AF67" s="994"/>
      <c r="AG67" s="995"/>
      <c r="AH67" s="995"/>
      <c r="AI67" s="995"/>
      <c r="AJ67" s="996"/>
      <c r="AK67" s="997"/>
      <c r="AL67" s="983"/>
      <c r="AM67" s="983"/>
      <c r="AN67" s="983"/>
      <c r="AO67" s="984"/>
      <c r="AP67" s="988"/>
      <c r="AQ67" s="989"/>
      <c r="AR67" s="989"/>
      <c r="AS67" s="989"/>
      <c r="AT67" s="990"/>
      <c r="AU67" s="988"/>
      <c r="AV67" s="989"/>
      <c r="AW67" s="989"/>
      <c r="AX67" s="989"/>
      <c r="AY67" s="990"/>
      <c r="AZ67" s="988"/>
      <c r="BA67" s="989"/>
      <c r="BB67" s="989"/>
      <c r="BC67" s="989"/>
      <c r="BD67" s="1000"/>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9">
        <v>1</v>
      </c>
      <c r="B68" s="1085" t="s">
        <v>544</v>
      </c>
      <c r="C68" s="1086"/>
      <c r="D68" s="1086"/>
      <c r="E68" s="1086"/>
      <c r="F68" s="1086"/>
      <c r="G68" s="1086"/>
      <c r="H68" s="1086"/>
      <c r="I68" s="1086"/>
      <c r="J68" s="1086"/>
      <c r="K68" s="1086"/>
      <c r="L68" s="1086"/>
      <c r="M68" s="1086"/>
      <c r="N68" s="1086"/>
      <c r="O68" s="1086"/>
      <c r="P68" s="1087"/>
      <c r="Q68" s="972">
        <v>290</v>
      </c>
      <c r="R68" s="969"/>
      <c r="S68" s="969"/>
      <c r="T68" s="969"/>
      <c r="U68" s="969"/>
      <c r="V68" s="969">
        <v>250</v>
      </c>
      <c r="W68" s="969"/>
      <c r="X68" s="969"/>
      <c r="Y68" s="969"/>
      <c r="Z68" s="969"/>
      <c r="AA68" s="969">
        <v>40</v>
      </c>
      <c r="AB68" s="969"/>
      <c r="AC68" s="969"/>
      <c r="AD68" s="969"/>
      <c r="AE68" s="969"/>
      <c r="AF68" s="969">
        <v>40</v>
      </c>
      <c r="AG68" s="969"/>
      <c r="AH68" s="969"/>
      <c r="AI68" s="969"/>
      <c r="AJ68" s="969"/>
      <c r="AK68" s="969" t="s">
        <v>543</v>
      </c>
      <c r="AL68" s="969"/>
      <c r="AM68" s="969"/>
      <c r="AN68" s="969"/>
      <c r="AO68" s="969"/>
      <c r="AP68" s="969" t="s">
        <v>543</v>
      </c>
      <c r="AQ68" s="969"/>
      <c r="AR68" s="969"/>
      <c r="AS68" s="969"/>
      <c r="AT68" s="969"/>
      <c r="AU68" s="969"/>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2">
      <c r="A69" s="221">
        <v>2</v>
      </c>
      <c r="B69" s="961" t="s">
        <v>545</v>
      </c>
      <c r="C69" s="962"/>
      <c r="D69" s="962"/>
      <c r="E69" s="962"/>
      <c r="F69" s="962"/>
      <c r="G69" s="962"/>
      <c r="H69" s="962"/>
      <c r="I69" s="962"/>
      <c r="J69" s="962"/>
      <c r="K69" s="962"/>
      <c r="L69" s="962"/>
      <c r="M69" s="962"/>
      <c r="N69" s="962"/>
      <c r="O69" s="962"/>
      <c r="P69" s="963"/>
      <c r="Q69" s="964">
        <v>1428744</v>
      </c>
      <c r="R69" s="958"/>
      <c r="S69" s="958"/>
      <c r="T69" s="958"/>
      <c r="U69" s="958"/>
      <c r="V69" s="958">
        <v>1401874</v>
      </c>
      <c r="W69" s="958"/>
      <c r="X69" s="958"/>
      <c r="Y69" s="958"/>
      <c r="Z69" s="958"/>
      <c r="AA69" s="958">
        <v>26871</v>
      </c>
      <c r="AB69" s="958"/>
      <c r="AC69" s="958"/>
      <c r="AD69" s="958"/>
      <c r="AE69" s="958"/>
      <c r="AF69" s="958">
        <v>26871</v>
      </c>
      <c r="AG69" s="958"/>
      <c r="AH69" s="958"/>
      <c r="AI69" s="958"/>
      <c r="AJ69" s="958"/>
      <c r="AK69" s="958">
        <v>12578</v>
      </c>
      <c r="AL69" s="958"/>
      <c r="AM69" s="958"/>
      <c r="AN69" s="958"/>
      <c r="AO69" s="958"/>
      <c r="AP69" s="958" t="s">
        <v>543</v>
      </c>
      <c r="AQ69" s="958"/>
      <c r="AR69" s="958"/>
      <c r="AS69" s="958"/>
      <c r="AT69" s="958"/>
      <c r="AU69" s="958"/>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2">
      <c r="A70" s="221">
        <v>3</v>
      </c>
      <c r="B70" s="961" t="s">
        <v>546</v>
      </c>
      <c r="C70" s="962"/>
      <c r="D70" s="962"/>
      <c r="E70" s="962"/>
      <c r="F70" s="962"/>
      <c r="G70" s="962"/>
      <c r="H70" s="962"/>
      <c r="I70" s="962"/>
      <c r="J70" s="962"/>
      <c r="K70" s="962"/>
      <c r="L70" s="962"/>
      <c r="M70" s="962"/>
      <c r="N70" s="962"/>
      <c r="O70" s="962"/>
      <c r="P70" s="963"/>
      <c r="Q70" s="964">
        <v>38877</v>
      </c>
      <c r="R70" s="958"/>
      <c r="S70" s="958"/>
      <c r="T70" s="958"/>
      <c r="U70" s="958"/>
      <c r="V70" s="958">
        <v>35991</v>
      </c>
      <c r="W70" s="958"/>
      <c r="X70" s="958"/>
      <c r="Y70" s="958"/>
      <c r="Z70" s="958"/>
      <c r="AA70" s="958">
        <v>2886</v>
      </c>
      <c r="AB70" s="958"/>
      <c r="AC70" s="958"/>
      <c r="AD70" s="958"/>
      <c r="AE70" s="958"/>
      <c r="AF70" s="958">
        <v>27482</v>
      </c>
      <c r="AG70" s="958"/>
      <c r="AH70" s="958"/>
      <c r="AI70" s="958"/>
      <c r="AJ70" s="958"/>
      <c r="AK70" s="958" t="s">
        <v>543</v>
      </c>
      <c r="AL70" s="958"/>
      <c r="AM70" s="958"/>
      <c r="AN70" s="958"/>
      <c r="AO70" s="958"/>
      <c r="AP70" s="958">
        <v>96454</v>
      </c>
      <c r="AQ70" s="958"/>
      <c r="AR70" s="958"/>
      <c r="AS70" s="958"/>
      <c r="AT70" s="958"/>
      <c r="AU70" s="958"/>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2">
      <c r="A71" s="221">
        <v>4</v>
      </c>
      <c r="B71" s="961" t="s">
        <v>547</v>
      </c>
      <c r="C71" s="962"/>
      <c r="D71" s="962"/>
      <c r="E71" s="962"/>
      <c r="F71" s="962"/>
      <c r="G71" s="962"/>
      <c r="H71" s="962"/>
      <c r="I71" s="962"/>
      <c r="J71" s="962"/>
      <c r="K71" s="962"/>
      <c r="L71" s="962"/>
      <c r="M71" s="962"/>
      <c r="N71" s="962"/>
      <c r="O71" s="962"/>
      <c r="P71" s="963"/>
      <c r="Q71" s="964">
        <v>6104</v>
      </c>
      <c r="R71" s="958"/>
      <c r="S71" s="958"/>
      <c r="T71" s="958"/>
      <c r="U71" s="958"/>
      <c r="V71" s="958">
        <v>5983</v>
      </c>
      <c r="W71" s="958"/>
      <c r="X71" s="958"/>
      <c r="Y71" s="958"/>
      <c r="Z71" s="958"/>
      <c r="AA71" s="958">
        <v>121</v>
      </c>
      <c r="AB71" s="958"/>
      <c r="AC71" s="958"/>
      <c r="AD71" s="958"/>
      <c r="AE71" s="958"/>
      <c r="AF71" s="958">
        <v>17694</v>
      </c>
      <c r="AG71" s="958"/>
      <c r="AH71" s="958"/>
      <c r="AI71" s="958"/>
      <c r="AJ71" s="958"/>
      <c r="AK71" s="958" t="s">
        <v>543</v>
      </c>
      <c r="AL71" s="958"/>
      <c r="AM71" s="958"/>
      <c r="AN71" s="958"/>
      <c r="AO71" s="958"/>
      <c r="AP71" s="958">
        <v>24010</v>
      </c>
      <c r="AQ71" s="958"/>
      <c r="AR71" s="958"/>
      <c r="AS71" s="958"/>
      <c r="AT71" s="958"/>
      <c r="AU71" s="958"/>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2">
      <c r="A72" s="221">
        <v>5</v>
      </c>
      <c r="B72" s="961" t="s">
        <v>548</v>
      </c>
      <c r="C72" s="962"/>
      <c r="D72" s="962"/>
      <c r="E72" s="962"/>
      <c r="F72" s="962"/>
      <c r="G72" s="962"/>
      <c r="H72" s="962"/>
      <c r="I72" s="962"/>
      <c r="J72" s="962"/>
      <c r="K72" s="962"/>
      <c r="L72" s="962"/>
      <c r="M72" s="962"/>
      <c r="N72" s="962"/>
      <c r="O72" s="962"/>
      <c r="P72" s="963"/>
      <c r="Q72" s="964">
        <v>1540</v>
      </c>
      <c r="R72" s="958"/>
      <c r="S72" s="958"/>
      <c r="T72" s="958"/>
      <c r="U72" s="958"/>
      <c r="V72" s="958">
        <v>1540</v>
      </c>
      <c r="W72" s="958"/>
      <c r="X72" s="958"/>
      <c r="Y72" s="958"/>
      <c r="Z72" s="958"/>
      <c r="AA72" s="958" t="s">
        <v>543</v>
      </c>
      <c r="AB72" s="958"/>
      <c r="AC72" s="958"/>
      <c r="AD72" s="958"/>
      <c r="AE72" s="958"/>
      <c r="AF72" s="958" t="s">
        <v>543</v>
      </c>
      <c r="AG72" s="958"/>
      <c r="AH72" s="958"/>
      <c r="AI72" s="958"/>
      <c r="AJ72" s="958"/>
      <c r="AK72" s="958" t="s">
        <v>543</v>
      </c>
      <c r="AL72" s="958"/>
      <c r="AM72" s="958"/>
      <c r="AN72" s="958"/>
      <c r="AO72" s="958"/>
      <c r="AP72" s="958" t="s">
        <v>543</v>
      </c>
      <c r="AQ72" s="958"/>
      <c r="AR72" s="958"/>
      <c r="AS72" s="958"/>
      <c r="AT72" s="958"/>
      <c r="AU72" s="958"/>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1">
        <v>6</v>
      </c>
      <c r="B73" s="961" t="s">
        <v>549</v>
      </c>
      <c r="C73" s="962"/>
      <c r="D73" s="962"/>
      <c r="E73" s="962"/>
      <c r="F73" s="962"/>
      <c r="G73" s="962"/>
      <c r="H73" s="962"/>
      <c r="I73" s="962"/>
      <c r="J73" s="962"/>
      <c r="K73" s="962"/>
      <c r="L73" s="962"/>
      <c r="M73" s="962"/>
      <c r="N73" s="962"/>
      <c r="O73" s="962"/>
      <c r="P73" s="963"/>
      <c r="Q73" s="964">
        <v>4319</v>
      </c>
      <c r="R73" s="958"/>
      <c r="S73" s="958"/>
      <c r="T73" s="958"/>
      <c r="U73" s="958"/>
      <c r="V73" s="958">
        <v>4301</v>
      </c>
      <c r="W73" s="958"/>
      <c r="X73" s="958"/>
      <c r="Y73" s="958"/>
      <c r="Z73" s="958"/>
      <c r="AA73" s="958">
        <v>17</v>
      </c>
      <c r="AB73" s="958"/>
      <c r="AC73" s="958"/>
      <c r="AD73" s="958"/>
      <c r="AE73" s="958"/>
      <c r="AF73" s="958" t="s">
        <v>543</v>
      </c>
      <c r="AG73" s="958"/>
      <c r="AH73" s="958"/>
      <c r="AI73" s="958"/>
      <c r="AJ73" s="958"/>
      <c r="AK73" s="958" t="s">
        <v>543</v>
      </c>
      <c r="AL73" s="958"/>
      <c r="AM73" s="958"/>
      <c r="AN73" s="958"/>
      <c r="AO73" s="958"/>
      <c r="AP73" s="958">
        <v>1177</v>
      </c>
      <c r="AQ73" s="958"/>
      <c r="AR73" s="958"/>
      <c r="AS73" s="958"/>
      <c r="AT73" s="958"/>
      <c r="AU73" s="958">
        <v>78</v>
      </c>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3" t="s">
        <v>378</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f>SUM(AF68:AJ73)</f>
        <v>72087</v>
      </c>
      <c r="AG88" s="946"/>
      <c r="AH88" s="946"/>
      <c r="AI88" s="946"/>
      <c r="AJ88" s="946"/>
      <c r="AK88" s="950"/>
      <c r="AL88" s="950"/>
      <c r="AM88" s="950"/>
      <c r="AN88" s="950"/>
      <c r="AO88" s="950"/>
      <c r="AP88" s="946">
        <f>SUM(AP68:AT73)</f>
        <v>121641</v>
      </c>
      <c r="AQ88" s="946"/>
      <c r="AR88" s="946"/>
      <c r="AS88" s="946"/>
      <c r="AT88" s="946"/>
      <c r="AU88" s="946">
        <f>SUM(AU68:AY73)</f>
        <v>78</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295</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295</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295</v>
      </c>
      <c r="DR109" s="883"/>
      <c r="DS109" s="883"/>
      <c r="DT109" s="883"/>
      <c r="DU109" s="884"/>
      <c r="DV109" s="885" t="s">
        <v>411</v>
      </c>
      <c r="DW109" s="883"/>
      <c r="DX109" s="883"/>
      <c r="DY109" s="883"/>
      <c r="DZ109" s="916"/>
    </row>
    <row r="110" spans="1:131" s="212" customFormat="1" ht="26.25" customHeight="1" x14ac:dyDescent="0.2">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63360</v>
      </c>
      <c r="AB110" s="876"/>
      <c r="AC110" s="876"/>
      <c r="AD110" s="876"/>
      <c r="AE110" s="877"/>
      <c r="AF110" s="878">
        <v>45736</v>
      </c>
      <c r="AG110" s="876"/>
      <c r="AH110" s="876"/>
      <c r="AI110" s="876"/>
      <c r="AJ110" s="877"/>
      <c r="AK110" s="878">
        <v>20652</v>
      </c>
      <c r="AL110" s="876"/>
      <c r="AM110" s="876"/>
      <c r="AN110" s="876"/>
      <c r="AO110" s="877"/>
      <c r="AP110" s="879">
        <v>0.5</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171779</v>
      </c>
      <c r="BR110" s="829"/>
      <c r="BS110" s="829"/>
      <c r="BT110" s="829"/>
      <c r="BU110" s="829"/>
      <c r="BV110" s="829">
        <v>129371</v>
      </c>
      <c r="BW110" s="829"/>
      <c r="BX110" s="829"/>
      <c r="BY110" s="829"/>
      <c r="BZ110" s="829"/>
      <c r="CA110" s="829">
        <v>111358</v>
      </c>
      <c r="CB110" s="829"/>
      <c r="CC110" s="829"/>
      <c r="CD110" s="829"/>
      <c r="CE110" s="829"/>
      <c r="CF110" s="853">
        <v>2.6</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1243121</v>
      </c>
      <c r="BR112" s="804"/>
      <c r="BS112" s="804"/>
      <c r="BT112" s="804"/>
      <c r="BU112" s="804"/>
      <c r="BV112" s="804">
        <v>1022455</v>
      </c>
      <c r="BW112" s="804"/>
      <c r="BX112" s="804"/>
      <c r="BY112" s="804"/>
      <c r="BZ112" s="804"/>
      <c r="CA112" s="804">
        <v>725741</v>
      </c>
      <c r="CB112" s="804"/>
      <c r="CC112" s="804"/>
      <c r="CD112" s="804"/>
      <c r="CE112" s="804"/>
      <c r="CF112" s="862">
        <v>17.100000000000001</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292742</v>
      </c>
      <c r="AB113" s="906"/>
      <c r="AC113" s="906"/>
      <c r="AD113" s="906"/>
      <c r="AE113" s="907"/>
      <c r="AF113" s="908">
        <v>241960</v>
      </c>
      <c r="AG113" s="906"/>
      <c r="AH113" s="906"/>
      <c r="AI113" s="906"/>
      <c r="AJ113" s="907"/>
      <c r="AK113" s="908">
        <v>127903</v>
      </c>
      <c r="AL113" s="906"/>
      <c r="AM113" s="906"/>
      <c r="AN113" s="906"/>
      <c r="AO113" s="907"/>
      <c r="AP113" s="909">
        <v>3</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v>92541</v>
      </c>
      <c r="BR113" s="804"/>
      <c r="BS113" s="804"/>
      <c r="BT113" s="804"/>
      <c r="BU113" s="804"/>
      <c r="BV113" s="804">
        <v>81580</v>
      </c>
      <c r="BW113" s="804"/>
      <c r="BX113" s="804"/>
      <c r="BY113" s="804"/>
      <c r="BZ113" s="804"/>
      <c r="CA113" s="804">
        <v>78407</v>
      </c>
      <c r="CB113" s="804"/>
      <c r="CC113" s="804"/>
      <c r="CD113" s="804"/>
      <c r="CE113" s="804"/>
      <c r="CF113" s="862">
        <v>1.8</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16882</v>
      </c>
      <c r="AB114" s="767"/>
      <c r="AC114" s="767"/>
      <c r="AD114" s="767"/>
      <c r="AE114" s="768"/>
      <c r="AF114" s="769">
        <v>17815</v>
      </c>
      <c r="AG114" s="767"/>
      <c r="AH114" s="767"/>
      <c r="AI114" s="767"/>
      <c r="AJ114" s="768"/>
      <c r="AK114" s="769">
        <v>16948</v>
      </c>
      <c r="AL114" s="767"/>
      <c r="AM114" s="767"/>
      <c r="AN114" s="767"/>
      <c r="AO114" s="768"/>
      <c r="AP114" s="811">
        <v>0.4</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1099588</v>
      </c>
      <c r="BR114" s="804"/>
      <c r="BS114" s="804"/>
      <c r="BT114" s="804"/>
      <c r="BU114" s="804"/>
      <c r="BV114" s="804">
        <v>1161569</v>
      </c>
      <c r="BW114" s="804"/>
      <c r="BX114" s="804"/>
      <c r="BY114" s="804"/>
      <c r="BZ114" s="804"/>
      <c r="CA114" s="804">
        <v>1166362</v>
      </c>
      <c r="CB114" s="804"/>
      <c r="CC114" s="804"/>
      <c r="CD114" s="804"/>
      <c r="CE114" s="804"/>
      <c r="CF114" s="862">
        <v>27.4</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178</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372984</v>
      </c>
      <c r="AB117" s="890"/>
      <c r="AC117" s="890"/>
      <c r="AD117" s="890"/>
      <c r="AE117" s="891"/>
      <c r="AF117" s="892">
        <v>305511</v>
      </c>
      <c r="AG117" s="890"/>
      <c r="AH117" s="890"/>
      <c r="AI117" s="890"/>
      <c r="AJ117" s="891"/>
      <c r="AK117" s="892">
        <v>165503</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295</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178</v>
      </c>
      <c r="BA119" s="235"/>
      <c r="BB119" s="235"/>
      <c r="BC119" s="235"/>
      <c r="BD119" s="235"/>
      <c r="BE119" s="235"/>
      <c r="BF119" s="235"/>
      <c r="BG119" s="235"/>
      <c r="BH119" s="235"/>
      <c r="BI119" s="235"/>
      <c r="BJ119" s="235"/>
      <c r="BK119" s="235"/>
      <c r="BL119" s="235"/>
      <c r="BM119" s="235"/>
      <c r="BN119" s="235"/>
      <c r="BO119" s="864" t="s">
        <v>441</v>
      </c>
      <c r="BP119" s="865"/>
      <c r="BQ119" s="866">
        <v>2607029</v>
      </c>
      <c r="BR119" s="832"/>
      <c r="BS119" s="832"/>
      <c r="BT119" s="832"/>
      <c r="BU119" s="832"/>
      <c r="BV119" s="832">
        <v>2394975</v>
      </c>
      <c r="BW119" s="832"/>
      <c r="BX119" s="832"/>
      <c r="BY119" s="832"/>
      <c r="BZ119" s="832"/>
      <c r="CA119" s="832">
        <v>2081868</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10199307</v>
      </c>
      <c r="BR120" s="829"/>
      <c r="BS120" s="829"/>
      <c r="BT120" s="829"/>
      <c r="BU120" s="829"/>
      <c r="BV120" s="829">
        <v>10817129</v>
      </c>
      <c r="BW120" s="829"/>
      <c r="BX120" s="829"/>
      <c r="BY120" s="829"/>
      <c r="BZ120" s="829"/>
      <c r="CA120" s="829">
        <v>11068368</v>
      </c>
      <c r="CB120" s="829"/>
      <c r="CC120" s="829"/>
      <c r="CD120" s="829"/>
      <c r="CE120" s="829"/>
      <c r="CF120" s="853">
        <v>260.39999999999998</v>
      </c>
      <c r="CG120" s="854"/>
      <c r="CH120" s="854"/>
      <c r="CI120" s="854"/>
      <c r="CJ120" s="854"/>
      <c r="CK120" s="855" t="s">
        <v>445</v>
      </c>
      <c r="CL120" s="839"/>
      <c r="CM120" s="839"/>
      <c r="CN120" s="839"/>
      <c r="CO120" s="840"/>
      <c r="CP120" s="859" t="s">
        <v>393</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725741</v>
      </c>
      <c r="DR120" s="829"/>
      <c r="DS120" s="829"/>
      <c r="DT120" s="829"/>
      <c r="DU120" s="829"/>
      <c r="DV120" s="830">
        <v>17.100000000000001</v>
      </c>
      <c r="DW120" s="830"/>
      <c r="DX120" s="830"/>
      <c r="DY120" s="830"/>
      <c r="DZ120" s="831"/>
    </row>
    <row r="121" spans="1:130" s="212" customFormat="1" ht="26.25" customHeight="1" x14ac:dyDescent="0.2">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t="s">
        <v>122</v>
      </c>
      <c r="BR121" s="804"/>
      <c r="BS121" s="804"/>
      <c r="BT121" s="804"/>
      <c r="BU121" s="804"/>
      <c r="BV121" s="804" t="s">
        <v>122</v>
      </c>
      <c r="BW121" s="804"/>
      <c r="BX121" s="804"/>
      <c r="BY121" s="804"/>
      <c r="BZ121" s="804"/>
      <c r="CA121" s="804" t="s">
        <v>122</v>
      </c>
      <c r="CB121" s="804"/>
      <c r="CC121" s="804"/>
      <c r="CD121" s="804"/>
      <c r="CE121" s="804"/>
      <c r="CF121" s="862" t="s">
        <v>122</v>
      </c>
      <c r="CG121" s="863"/>
      <c r="CH121" s="863"/>
      <c r="CI121" s="863"/>
      <c r="CJ121" s="863"/>
      <c r="CK121" s="856"/>
      <c r="CL121" s="842"/>
      <c r="CM121" s="842"/>
      <c r="CN121" s="842"/>
      <c r="CO121" s="843"/>
      <c r="CP121" s="822"/>
      <c r="CQ121" s="823"/>
      <c r="CR121" s="823"/>
      <c r="CS121" s="823"/>
      <c r="CT121" s="823"/>
      <c r="CU121" s="823"/>
      <c r="CV121" s="823"/>
      <c r="CW121" s="823"/>
      <c r="CX121" s="823"/>
      <c r="CY121" s="823"/>
      <c r="CZ121" s="823"/>
      <c r="DA121" s="823"/>
      <c r="DB121" s="823"/>
      <c r="DC121" s="823"/>
      <c r="DD121" s="823"/>
      <c r="DE121" s="823"/>
      <c r="DF121" s="824"/>
      <c r="DG121" s="803"/>
      <c r="DH121" s="804"/>
      <c r="DI121" s="804"/>
      <c r="DJ121" s="804"/>
      <c r="DK121" s="804"/>
      <c r="DL121" s="804"/>
      <c r="DM121" s="804"/>
      <c r="DN121" s="804"/>
      <c r="DO121" s="804"/>
      <c r="DP121" s="804"/>
      <c r="DQ121" s="804"/>
      <c r="DR121" s="804"/>
      <c r="DS121" s="804"/>
      <c r="DT121" s="804"/>
      <c r="DU121" s="804"/>
      <c r="DV121" s="781"/>
      <c r="DW121" s="781"/>
      <c r="DX121" s="781"/>
      <c r="DY121" s="781"/>
      <c r="DZ121" s="782"/>
    </row>
    <row r="122" spans="1:130" s="212" customFormat="1" ht="26.25" customHeight="1" x14ac:dyDescent="0.2">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1186123</v>
      </c>
      <c r="BR122" s="832"/>
      <c r="BS122" s="832"/>
      <c r="BT122" s="832"/>
      <c r="BU122" s="832"/>
      <c r="BV122" s="832">
        <v>978785</v>
      </c>
      <c r="BW122" s="832"/>
      <c r="BX122" s="832"/>
      <c r="BY122" s="832"/>
      <c r="BZ122" s="832"/>
      <c r="CA122" s="832">
        <v>794080</v>
      </c>
      <c r="CB122" s="832"/>
      <c r="CC122" s="832"/>
      <c r="CD122" s="832"/>
      <c r="CE122" s="832"/>
      <c r="CF122" s="833">
        <v>18.7</v>
      </c>
      <c r="CG122" s="834"/>
      <c r="CH122" s="834"/>
      <c r="CI122" s="834"/>
      <c r="CJ122" s="834"/>
      <c r="CK122" s="856"/>
      <c r="CL122" s="842"/>
      <c r="CM122" s="842"/>
      <c r="CN122" s="842"/>
      <c r="CO122" s="843"/>
      <c r="CP122" s="822"/>
      <c r="CQ122" s="823"/>
      <c r="CR122" s="823"/>
      <c r="CS122" s="823"/>
      <c r="CT122" s="823"/>
      <c r="CU122" s="823"/>
      <c r="CV122" s="823"/>
      <c r="CW122" s="823"/>
      <c r="CX122" s="823"/>
      <c r="CY122" s="823"/>
      <c r="CZ122" s="823"/>
      <c r="DA122" s="823"/>
      <c r="DB122" s="823"/>
      <c r="DC122" s="823"/>
      <c r="DD122" s="823"/>
      <c r="DE122" s="823"/>
      <c r="DF122" s="824"/>
      <c r="DG122" s="803"/>
      <c r="DH122" s="804"/>
      <c r="DI122" s="804"/>
      <c r="DJ122" s="804"/>
      <c r="DK122" s="804"/>
      <c r="DL122" s="804"/>
      <c r="DM122" s="804"/>
      <c r="DN122" s="804"/>
      <c r="DO122" s="804"/>
      <c r="DP122" s="804"/>
      <c r="DQ122" s="804"/>
      <c r="DR122" s="804"/>
      <c r="DS122" s="804"/>
      <c r="DT122" s="804"/>
      <c r="DU122" s="804"/>
      <c r="DV122" s="781"/>
      <c r="DW122" s="781"/>
      <c r="DX122" s="781"/>
      <c r="DY122" s="781"/>
      <c r="DZ122" s="782"/>
    </row>
    <row r="123" spans="1:130" s="212" customFormat="1" ht="26.25" customHeight="1" x14ac:dyDescent="0.2">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178</v>
      </c>
      <c r="BA123" s="235"/>
      <c r="BB123" s="235"/>
      <c r="BC123" s="235"/>
      <c r="BD123" s="235"/>
      <c r="BE123" s="235"/>
      <c r="BF123" s="235"/>
      <c r="BG123" s="235"/>
      <c r="BH123" s="235"/>
      <c r="BI123" s="235"/>
      <c r="BJ123" s="235"/>
      <c r="BK123" s="235"/>
      <c r="BL123" s="235"/>
      <c r="BM123" s="235"/>
      <c r="BN123" s="235"/>
      <c r="BO123" s="864" t="s">
        <v>449</v>
      </c>
      <c r="BP123" s="865"/>
      <c r="BQ123" s="819">
        <v>11385430</v>
      </c>
      <c r="BR123" s="820"/>
      <c r="BS123" s="820"/>
      <c r="BT123" s="820"/>
      <c r="BU123" s="820"/>
      <c r="BV123" s="820">
        <v>11795914</v>
      </c>
      <c r="BW123" s="820"/>
      <c r="BX123" s="820"/>
      <c r="BY123" s="820"/>
      <c r="BZ123" s="820"/>
      <c r="CA123" s="820">
        <v>11862448</v>
      </c>
      <c r="CB123" s="820"/>
      <c r="CC123" s="820"/>
      <c r="CD123" s="820"/>
      <c r="CE123" s="820"/>
      <c r="CF123" s="735"/>
      <c r="CG123" s="736"/>
      <c r="CH123" s="736"/>
      <c r="CI123" s="736"/>
      <c r="CJ123" s="821"/>
      <c r="CK123" s="856"/>
      <c r="CL123" s="842"/>
      <c r="CM123" s="842"/>
      <c r="CN123" s="842"/>
      <c r="CO123" s="843"/>
      <c r="CP123" s="822"/>
      <c r="CQ123" s="823"/>
      <c r="CR123" s="823"/>
      <c r="CS123" s="823"/>
      <c r="CT123" s="823"/>
      <c r="CU123" s="823"/>
      <c r="CV123" s="823"/>
      <c r="CW123" s="823"/>
      <c r="CX123" s="823"/>
      <c r="CY123" s="823"/>
      <c r="CZ123" s="823"/>
      <c r="DA123" s="823"/>
      <c r="DB123" s="823"/>
      <c r="DC123" s="823"/>
      <c r="DD123" s="823"/>
      <c r="DE123" s="823"/>
      <c r="DF123" s="824"/>
      <c r="DG123" s="766"/>
      <c r="DH123" s="767"/>
      <c r="DI123" s="767"/>
      <c r="DJ123" s="767"/>
      <c r="DK123" s="768"/>
      <c r="DL123" s="769"/>
      <c r="DM123" s="767"/>
      <c r="DN123" s="767"/>
      <c r="DO123" s="767"/>
      <c r="DP123" s="768"/>
      <c r="DQ123" s="769"/>
      <c r="DR123" s="767"/>
      <c r="DS123" s="767"/>
      <c r="DT123" s="767"/>
      <c r="DU123" s="768"/>
      <c r="DV123" s="811"/>
      <c r="DW123" s="812"/>
      <c r="DX123" s="812"/>
      <c r="DY123" s="812"/>
      <c r="DZ123" s="813"/>
    </row>
    <row r="124" spans="1:130" s="212" customFormat="1" ht="26.25" customHeight="1" thickBot="1" x14ac:dyDescent="0.25">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v>1243121</v>
      </c>
      <c r="DH124" s="751"/>
      <c r="DI124" s="751"/>
      <c r="DJ124" s="751"/>
      <c r="DK124" s="752"/>
      <c r="DL124" s="753">
        <v>1022455</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t="s">
        <v>122</v>
      </c>
      <c r="AB128" s="788"/>
      <c r="AC128" s="788"/>
      <c r="AD128" s="788"/>
      <c r="AE128" s="789"/>
      <c r="AF128" s="790" t="s">
        <v>122</v>
      </c>
      <c r="AG128" s="788"/>
      <c r="AH128" s="788"/>
      <c r="AI128" s="788"/>
      <c r="AJ128" s="789"/>
      <c r="AK128" s="790" t="s">
        <v>122</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103</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4029988</v>
      </c>
      <c r="AB129" s="767"/>
      <c r="AC129" s="767"/>
      <c r="AD129" s="767"/>
      <c r="AE129" s="768"/>
      <c r="AF129" s="769">
        <v>4107601</v>
      </c>
      <c r="AG129" s="767"/>
      <c r="AH129" s="767"/>
      <c r="AI129" s="767"/>
      <c r="AJ129" s="768"/>
      <c r="AK129" s="769">
        <v>4435789</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243321</v>
      </c>
      <c r="AB130" s="767"/>
      <c r="AC130" s="767"/>
      <c r="AD130" s="767"/>
      <c r="AE130" s="768"/>
      <c r="AF130" s="769">
        <v>214909</v>
      </c>
      <c r="AG130" s="767"/>
      <c r="AH130" s="767"/>
      <c r="AI130" s="767"/>
      <c r="AJ130" s="768"/>
      <c r="AK130" s="769">
        <v>185574</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1.7</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3786667</v>
      </c>
      <c r="AB131" s="751"/>
      <c r="AC131" s="751"/>
      <c r="AD131" s="751"/>
      <c r="AE131" s="752"/>
      <c r="AF131" s="753">
        <v>3892692</v>
      </c>
      <c r="AG131" s="751"/>
      <c r="AH131" s="751"/>
      <c r="AI131" s="751"/>
      <c r="AJ131" s="752"/>
      <c r="AK131" s="753">
        <v>4250215</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3.4241986419999999</v>
      </c>
      <c r="AB132" s="732"/>
      <c r="AC132" s="732"/>
      <c r="AD132" s="732"/>
      <c r="AE132" s="733"/>
      <c r="AF132" s="734">
        <v>2.3274895619999998</v>
      </c>
      <c r="AG132" s="732"/>
      <c r="AH132" s="732"/>
      <c r="AI132" s="732"/>
      <c r="AJ132" s="733"/>
      <c r="AK132" s="734">
        <v>-0.472234934</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3.8</v>
      </c>
      <c r="AB133" s="711"/>
      <c r="AC133" s="711"/>
      <c r="AD133" s="711"/>
      <c r="AE133" s="712"/>
      <c r="AF133" s="710">
        <v>3.2</v>
      </c>
      <c r="AG133" s="711"/>
      <c r="AH133" s="711"/>
      <c r="AI133" s="711"/>
      <c r="AJ133" s="712"/>
      <c r="AK133" s="710">
        <v>1.7</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EO9IANm5NG0TQUxwSohNn7UOsydgpdZgvSTV508hEZSxU1uju+11/IHIAUKU9IkqYvLiyyW3LY/xByuHHjemQ==" saltValue="4HL8E/Cz1mP14JmenKVYmA==" spinCount="100000" sheet="1" objects="1" scenarios="1" formatRows="0"/>
  <mergeCells count="2035">
    <mergeCell ref="B68:P68"/>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V5:DZ6"/>
    <mergeCell ref="CR5:CV6"/>
    <mergeCell ref="CW5:DA6"/>
    <mergeCell ref="DB5:DF6"/>
    <mergeCell ref="DG5:DK6"/>
    <mergeCell ref="DL5:DP6"/>
    <mergeCell ref="DQ5:DU6"/>
    <mergeCell ref="BS9:CG9"/>
    <mergeCell ref="CH9:CL9"/>
    <mergeCell ref="CM9:CQ9"/>
    <mergeCell ref="DB8:DF8"/>
    <mergeCell ref="DG8:DK8"/>
    <mergeCell ref="DL8:DP8"/>
    <mergeCell ref="DQ8:DU8"/>
    <mergeCell ref="DV8:DZ8"/>
    <mergeCell ref="B72:P72"/>
    <mergeCell ref="B71:P71"/>
    <mergeCell ref="B70:P70"/>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B7:P7"/>
    <mergeCell ref="Q7:U7"/>
    <mergeCell ref="V7:Z7"/>
    <mergeCell ref="AA7:AE7"/>
    <mergeCell ref="AF7:AJ7"/>
    <mergeCell ref="AK7:AO7"/>
    <mergeCell ref="AP7:AT7"/>
    <mergeCell ref="AU7:AY7"/>
    <mergeCell ref="BS7:CG7"/>
    <mergeCell ref="AK9:AO9"/>
    <mergeCell ref="AP9:AT9"/>
    <mergeCell ref="AU9:AY9"/>
    <mergeCell ref="B69:P69"/>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B29:P29"/>
    <mergeCell ref="Q29:U29"/>
    <mergeCell ref="V29:Z29"/>
    <mergeCell ref="AA29:AE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Q68:U68"/>
    <mergeCell ref="V68:Z68"/>
    <mergeCell ref="AA68:AE68"/>
    <mergeCell ref="AF68:AJ68"/>
    <mergeCell ref="AK68:AO68"/>
    <mergeCell ref="CW67:DA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AU69:AY69"/>
    <mergeCell ref="AZ69:BD69"/>
    <mergeCell ref="CR68:CV68"/>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AP70:AT70"/>
    <mergeCell ref="AU70:AY70"/>
    <mergeCell ref="AZ70:BD70"/>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DG71:DK71"/>
    <mergeCell ref="DL71:DP71"/>
    <mergeCell ref="DQ71:DU71"/>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CH72:CL72"/>
    <mergeCell ref="CM72:CQ72"/>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B73:P73"/>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B75:P75"/>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c9iOtGFdgc258eaQBmbKR/X2YI6x1C/aVJLy/zGniOvUm9yJexeNdp0jEvrdd7LtWYNbnL6K4Tdd1q0JSkfw==" saltValue="Ru2kw/jHtccNw12rAY6BJA==" spinCount="100000" sheet="1" objects="1" scenarios="1"/>
  <dataConsolidate/>
  <phoneticPr fontId="2"/>
  <printOptions horizontalCentered="1" verticalCentered="1"/>
  <pageMargins left="0" right="0" top="0" bottom="0" header="0" footer="0"/>
  <pageSetup paperSize="8" scale="61"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EFTsHWr0tPy6dMEJKvVsoSO/Md2kyADLXbcWm/gtx9h1dssOWXtq86pLiStW1vJkoWjNfIT3x+Q7YG1zWZ4Jg==" saltValue="fdNTuSCqOBNgt1RyXZNu6A==" spinCount="100000" sheet="1" objects="1" scenarios="1"/>
  <dataConsolidate/>
  <phoneticPr fontId="2"/>
  <printOptions horizontalCentered="1" verticalCentered="1"/>
  <pageMargins left="0" right="0" top="0" bottom="0" header="0" footer="0"/>
  <pageSetup paperSize="8" scale="65"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05" t="s">
        <v>478</v>
      </c>
      <c r="AP7" s="253"/>
      <c r="AQ7" s="254" t="s">
        <v>479</v>
      </c>
      <c r="AR7" s="255"/>
    </row>
    <row r="8" spans="1:46" ht="13" x14ac:dyDescent="0.2">
      <c r="A8" s="247"/>
      <c r="AK8" s="256"/>
      <c r="AL8" s="257"/>
      <c r="AM8" s="257"/>
      <c r="AN8" s="258"/>
      <c r="AO8" s="1106"/>
      <c r="AP8" s="259" t="s">
        <v>480</v>
      </c>
      <c r="AQ8" s="260" t="s">
        <v>481</v>
      </c>
      <c r="AR8" s="261" t="s">
        <v>482</v>
      </c>
    </row>
    <row r="9" spans="1:46" ht="13" x14ac:dyDescent="0.2">
      <c r="A9" s="247"/>
      <c r="AK9" s="1117" t="s">
        <v>483</v>
      </c>
      <c r="AL9" s="1118"/>
      <c r="AM9" s="1118"/>
      <c r="AN9" s="1119"/>
      <c r="AO9" s="262">
        <v>1399602</v>
      </c>
      <c r="AP9" s="262">
        <v>164970</v>
      </c>
      <c r="AQ9" s="263">
        <v>156369</v>
      </c>
      <c r="AR9" s="264">
        <v>5.5</v>
      </c>
    </row>
    <row r="10" spans="1:46" ht="13.5" customHeight="1" x14ac:dyDescent="0.2">
      <c r="A10" s="247"/>
      <c r="AK10" s="1117" t="s">
        <v>484</v>
      </c>
      <c r="AL10" s="1118"/>
      <c r="AM10" s="1118"/>
      <c r="AN10" s="1119"/>
      <c r="AO10" s="265">
        <v>229075</v>
      </c>
      <c r="AP10" s="265">
        <v>27001</v>
      </c>
      <c r="AQ10" s="266">
        <v>21449</v>
      </c>
      <c r="AR10" s="267">
        <v>25.9</v>
      </c>
    </row>
    <row r="11" spans="1:46" ht="13.5" customHeight="1" x14ac:dyDescent="0.2">
      <c r="A11" s="247"/>
      <c r="AK11" s="1117" t="s">
        <v>485</v>
      </c>
      <c r="AL11" s="1118"/>
      <c r="AM11" s="1118"/>
      <c r="AN11" s="1119"/>
      <c r="AO11" s="265">
        <v>7562</v>
      </c>
      <c r="AP11" s="265">
        <v>891</v>
      </c>
      <c r="AQ11" s="266">
        <v>1663</v>
      </c>
      <c r="AR11" s="267">
        <v>-46.4</v>
      </c>
    </row>
    <row r="12" spans="1:46" ht="13.5" customHeight="1" x14ac:dyDescent="0.2">
      <c r="A12" s="247"/>
      <c r="AK12" s="1117" t="s">
        <v>486</v>
      </c>
      <c r="AL12" s="1118"/>
      <c r="AM12" s="1118"/>
      <c r="AN12" s="1119"/>
      <c r="AO12" s="265">
        <v>8132</v>
      </c>
      <c r="AP12" s="265">
        <v>959</v>
      </c>
      <c r="AQ12" s="266">
        <v>34</v>
      </c>
      <c r="AR12" s="267">
        <v>2720.6</v>
      </c>
    </row>
    <row r="13" spans="1:46" ht="13.5" customHeight="1" x14ac:dyDescent="0.2">
      <c r="A13" s="247"/>
      <c r="AK13" s="1117" t="s">
        <v>487</v>
      </c>
      <c r="AL13" s="1118"/>
      <c r="AM13" s="1118"/>
      <c r="AN13" s="1119"/>
      <c r="AO13" s="265">
        <v>63065</v>
      </c>
      <c r="AP13" s="265">
        <v>7433</v>
      </c>
      <c r="AQ13" s="266">
        <v>5566</v>
      </c>
      <c r="AR13" s="267">
        <v>33.5</v>
      </c>
    </row>
    <row r="14" spans="1:46" ht="13.5" customHeight="1" x14ac:dyDescent="0.2">
      <c r="A14" s="247"/>
      <c r="AK14" s="1117" t="s">
        <v>488</v>
      </c>
      <c r="AL14" s="1118"/>
      <c r="AM14" s="1118"/>
      <c r="AN14" s="1119"/>
      <c r="AO14" s="265">
        <v>9361</v>
      </c>
      <c r="AP14" s="265">
        <v>1103</v>
      </c>
      <c r="AQ14" s="266">
        <v>3589</v>
      </c>
      <c r="AR14" s="267">
        <v>-69.3</v>
      </c>
    </row>
    <row r="15" spans="1:46" ht="13.5" customHeight="1" x14ac:dyDescent="0.2">
      <c r="A15" s="247"/>
      <c r="AK15" s="1120" t="s">
        <v>489</v>
      </c>
      <c r="AL15" s="1121"/>
      <c r="AM15" s="1121"/>
      <c r="AN15" s="1122"/>
      <c r="AO15" s="265">
        <v>-90613</v>
      </c>
      <c r="AP15" s="265">
        <v>-10680</v>
      </c>
      <c r="AQ15" s="266">
        <v>-10547</v>
      </c>
      <c r="AR15" s="267">
        <v>1.3</v>
      </c>
    </row>
    <row r="16" spans="1:46" ht="13" x14ac:dyDescent="0.2">
      <c r="A16" s="247"/>
      <c r="AK16" s="1120" t="s">
        <v>178</v>
      </c>
      <c r="AL16" s="1121"/>
      <c r="AM16" s="1121"/>
      <c r="AN16" s="1122"/>
      <c r="AO16" s="265">
        <v>1626184</v>
      </c>
      <c r="AP16" s="265">
        <v>191677</v>
      </c>
      <c r="AQ16" s="266">
        <v>178125</v>
      </c>
      <c r="AR16" s="267">
        <v>7.6</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23" t="s">
        <v>494</v>
      </c>
      <c r="AL21" s="1124"/>
      <c r="AM21" s="1124"/>
      <c r="AN21" s="1125"/>
      <c r="AO21" s="277">
        <v>12.85</v>
      </c>
      <c r="AP21" s="278">
        <v>14.51</v>
      </c>
      <c r="AQ21" s="279">
        <v>-1.66</v>
      </c>
      <c r="AS21" s="280"/>
      <c r="AT21" s="276"/>
    </row>
    <row r="22" spans="1:46" s="248" customFormat="1" ht="13" x14ac:dyDescent="0.2">
      <c r="A22" s="276"/>
      <c r="AK22" s="1123" t="s">
        <v>495</v>
      </c>
      <c r="AL22" s="1124"/>
      <c r="AM22" s="1124"/>
      <c r="AN22" s="1125"/>
      <c r="AO22" s="281">
        <v>99.4</v>
      </c>
      <c r="AP22" s="282">
        <v>95.5</v>
      </c>
      <c r="AQ22" s="283">
        <v>3.9</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16" t="s">
        <v>496</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05" t="s">
        <v>478</v>
      </c>
      <c r="AP30" s="253"/>
      <c r="AQ30" s="254" t="s">
        <v>479</v>
      </c>
      <c r="AR30" s="255"/>
    </row>
    <row r="31" spans="1:46" ht="13" x14ac:dyDescent="0.2">
      <c r="A31" s="247"/>
      <c r="AK31" s="256"/>
      <c r="AL31" s="257"/>
      <c r="AM31" s="257"/>
      <c r="AN31" s="258"/>
      <c r="AO31" s="1106"/>
      <c r="AP31" s="259" t="s">
        <v>480</v>
      </c>
      <c r="AQ31" s="260" t="s">
        <v>481</v>
      </c>
      <c r="AR31" s="261" t="s">
        <v>482</v>
      </c>
    </row>
    <row r="32" spans="1:46" ht="27" customHeight="1" x14ac:dyDescent="0.2">
      <c r="A32" s="247"/>
      <c r="AK32" s="1107" t="s">
        <v>499</v>
      </c>
      <c r="AL32" s="1108"/>
      <c r="AM32" s="1108"/>
      <c r="AN32" s="1109"/>
      <c r="AO32" s="291">
        <v>20652</v>
      </c>
      <c r="AP32" s="291">
        <v>2434</v>
      </c>
      <c r="AQ32" s="292">
        <v>89268</v>
      </c>
      <c r="AR32" s="293">
        <v>-97.3</v>
      </c>
    </row>
    <row r="33" spans="1:46" ht="13.5" customHeight="1" x14ac:dyDescent="0.2">
      <c r="A33" s="247"/>
      <c r="AK33" s="1107" t="s">
        <v>500</v>
      </c>
      <c r="AL33" s="1108"/>
      <c r="AM33" s="1108"/>
      <c r="AN33" s="1109"/>
      <c r="AO33" s="291" t="s">
        <v>501</v>
      </c>
      <c r="AP33" s="291" t="s">
        <v>501</v>
      </c>
      <c r="AQ33" s="292" t="s">
        <v>501</v>
      </c>
      <c r="AR33" s="293" t="s">
        <v>501</v>
      </c>
    </row>
    <row r="34" spans="1:46" ht="27" customHeight="1" x14ac:dyDescent="0.2">
      <c r="A34" s="247"/>
      <c r="AK34" s="1107" t="s">
        <v>502</v>
      </c>
      <c r="AL34" s="1108"/>
      <c r="AM34" s="1108"/>
      <c r="AN34" s="1109"/>
      <c r="AO34" s="291" t="s">
        <v>501</v>
      </c>
      <c r="AP34" s="291" t="s">
        <v>501</v>
      </c>
      <c r="AQ34" s="292" t="s">
        <v>501</v>
      </c>
      <c r="AR34" s="293" t="s">
        <v>501</v>
      </c>
    </row>
    <row r="35" spans="1:46" ht="27" customHeight="1" x14ac:dyDescent="0.2">
      <c r="A35" s="247"/>
      <c r="AK35" s="1107" t="s">
        <v>503</v>
      </c>
      <c r="AL35" s="1108"/>
      <c r="AM35" s="1108"/>
      <c r="AN35" s="1109"/>
      <c r="AO35" s="291">
        <v>127903</v>
      </c>
      <c r="AP35" s="291">
        <v>15076</v>
      </c>
      <c r="AQ35" s="292">
        <v>17003</v>
      </c>
      <c r="AR35" s="293">
        <v>-11.3</v>
      </c>
    </row>
    <row r="36" spans="1:46" ht="27" customHeight="1" x14ac:dyDescent="0.2">
      <c r="A36" s="247"/>
      <c r="AK36" s="1107" t="s">
        <v>504</v>
      </c>
      <c r="AL36" s="1108"/>
      <c r="AM36" s="1108"/>
      <c r="AN36" s="1109"/>
      <c r="AO36" s="291">
        <v>16948</v>
      </c>
      <c r="AP36" s="291">
        <v>1998</v>
      </c>
      <c r="AQ36" s="292">
        <v>5039</v>
      </c>
      <c r="AR36" s="293">
        <v>-60.3</v>
      </c>
    </row>
    <row r="37" spans="1:46" ht="13.5" customHeight="1" x14ac:dyDescent="0.2">
      <c r="A37" s="247"/>
      <c r="AK37" s="1107" t="s">
        <v>505</v>
      </c>
      <c r="AL37" s="1108"/>
      <c r="AM37" s="1108"/>
      <c r="AN37" s="1109"/>
      <c r="AO37" s="291" t="s">
        <v>501</v>
      </c>
      <c r="AP37" s="291" t="s">
        <v>501</v>
      </c>
      <c r="AQ37" s="292">
        <v>909</v>
      </c>
      <c r="AR37" s="293" t="s">
        <v>501</v>
      </c>
    </row>
    <row r="38" spans="1:46" ht="27" customHeight="1" x14ac:dyDescent="0.2">
      <c r="A38" s="247"/>
      <c r="AK38" s="1110" t="s">
        <v>506</v>
      </c>
      <c r="AL38" s="1111"/>
      <c r="AM38" s="1111"/>
      <c r="AN38" s="1112"/>
      <c r="AO38" s="294" t="s">
        <v>501</v>
      </c>
      <c r="AP38" s="294" t="s">
        <v>501</v>
      </c>
      <c r="AQ38" s="295">
        <v>25</v>
      </c>
      <c r="AR38" s="283" t="s">
        <v>501</v>
      </c>
      <c r="AS38" s="290"/>
    </row>
    <row r="39" spans="1:46" ht="13" x14ac:dyDescent="0.2">
      <c r="A39" s="247"/>
      <c r="AK39" s="1110" t="s">
        <v>507</v>
      </c>
      <c r="AL39" s="1111"/>
      <c r="AM39" s="1111"/>
      <c r="AN39" s="1112"/>
      <c r="AO39" s="291" t="s">
        <v>501</v>
      </c>
      <c r="AP39" s="291" t="s">
        <v>501</v>
      </c>
      <c r="AQ39" s="292">
        <v>-4913</v>
      </c>
      <c r="AR39" s="293" t="s">
        <v>501</v>
      </c>
      <c r="AS39" s="290"/>
    </row>
    <row r="40" spans="1:46" ht="27" customHeight="1" x14ac:dyDescent="0.2">
      <c r="A40" s="247"/>
      <c r="AK40" s="1107" t="s">
        <v>508</v>
      </c>
      <c r="AL40" s="1108"/>
      <c r="AM40" s="1108"/>
      <c r="AN40" s="1109"/>
      <c r="AO40" s="291">
        <v>-185574</v>
      </c>
      <c r="AP40" s="291">
        <v>-21873</v>
      </c>
      <c r="AQ40" s="292">
        <v>-72657</v>
      </c>
      <c r="AR40" s="293">
        <v>-69.900000000000006</v>
      </c>
      <c r="AS40" s="290"/>
    </row>
    <row r="41" spans="1:46" ht="13" x14ac:dyDescent="0.2">
      <c r="A41" s="247"/>
      <c r="AK41" s="1113" t="s">
        <v>288</v>
      </c>
      <c r="AL41" s="1114"/>
      <c r="AM41" s="1114"/>
      <c r="AN41" s="1115"/>
      <c r="AO41" s="291">
        <v>-20071</v>
      </c>
      <c r="AP41" s="291">
        <v>-2366</v>
      </c>
      <c r="AQ41" s="292">
        <v>34674</v>
      </c>
      <c r="AR41" s="293">
        <v>-106.8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00" t="s">
        <v>478</v>
      </c>
      <c r="AN49" s="1102" t="s">
        <v>511</v>
      </c>
      <c r="AO49" s="1103"/>
      <c r="AP49" s="1103"/>
      <c r="AQ49" s="1103"/>
      <c r="AR49" s="1104"/>
    </row>
    <row r="50" spans="1:44" ht="13" x14ac:dyDescent="0.2">
      <c r="A50" s="247"/>
      <c r="AK50" s="305"/>
      <c r="AL50" s="306"/>
      <c r="AM50" s="1101"/>
      <c r="AN50" s="307" t="s">
        <v>512</v>
      </c>
      <c r="AO50" s="308" t="s">
        <v>513</v>
      </c>
      <c r="AP50" s="309" t="s">
        <v>514</v>
      </c>
      <c r="AQ50" s="310" t="s">
        <v>515</v>
      </c>
      <c r="AR50" s="311" t="s">
        <v>516</v>
      </c>
    </row>
    <row r="51" spans="1:44" ht="13" x14ac:dyDescent="0.2">
      <c r="A51" s="247"/>
      <c r="AK51" s="303" t="s">
        <v>517</v>
      </c>
      <c r="AL51" s="304"/>
      <c r="AM51" s="312">
        <v>317531</v>
      </c>
      <c r="AN51" s="313">
        <v>36743</v>
      </c>
      <c r="AO51" s="314">
        <v>-43.7</v>
      </c>
      <c r="AP51" s="315">
        <v>125391</v>
      </c>
      <c r="AQ51" s="316">
        <v>-13.6</v>
      </c>
      <c r="AR51" s="317">
        <v>-30.1</v>
      </c>
    </row>
    <row r="52" spans="1:44" ht="13" x14ac:dyDescent="0.2">
      <c r="A52" s="247"/>
      <c r="AK52" s="318"/>
      <c r="AL52" s="319" t="s">
        <v>518</v>
      </c>
      <c r="AM52" s="320">
        <v>266113</v>
      </c>
      <c r="AN52" s="321">
        <v>30793</v>
      </c>
      <c r="AO52" s="322">
        <v>4.3</v>
      </c>
      <c r="AP52" s="323">
        <v>68516</v>
      </c>
      <c r="AQ52" s="324">
        <v>-18.2</v>
      </c>
      <c r="AR52" s="325">
        <v>22.5</v>
      </c>
    </row>
    <row r="53" spans="1:44" ht="13" x14ac:dyDescent="0.2">
      <c r="A53" s="247"/>
      <c r="AK53" s="303" t="s">
        <v>519</v>
      </c>
      <c r="AL53" s="304"/>
      <c r="AM53" s="312">
        <v>803740</v>
      </c>
      <c r="AN53" s="313">
        <v>94647</v>
      </c>
      <c r="AO53" s="314">
        <v>157.6</v>
      </c>
      <c r="AP53" s="315">
        <v>138402</v>
      </c>
      <c r="AQ53" s="316">
        <v>10.4</v>
      </c>
      <c r="AR53" s="317">
        <v>147.19999999999999</v>
      </c>
    </row>
    <row r="54" spans="1:44" ht="13" x14ac:dyDescent="0.2">
      <c r="A54" s="247"/>
      <c r="AK54" s="318"/>
      <c r="AL54" s="319" t="s">
        <v>518</v>
      </c>
      <c r="AM54" s="320">
        <v>568885</v>
      </c>
      <c r="AN54" s="321">
        <v>66991</v>
      </c>
      <c r="AO54" s="322">
        <v>117.6</v>
      </c>
      <c r="AP54" s="323">
        <v>70652</v>
      </c>
      <c r="AQ54" s="324">
        <v>3.1</v>
      </c>
      <c r="AR54" s="325">
        <v>114.5</v>
      </c>
    </row>
    <row r="55" spans="1:44" ht="13" x14ac:dyDescent="0.2">
      <c r="A55" s="247"/>
      <c r="AK55" s="303" t="s">
        <v>520</v>
      </c>
      <c r="AL55" s="304"/>
      <c r="AM55" s="312">
        <v>633043</v>
      </c>
      <c r="AN55" s="313">
        <v>74493</v>
      </c>
      <c r="AO55" s="314">
        <v>-21.3</v>
      </c>
      <c r="AP55" s="315">
        <v>146367</v>
      </c>
      <c r="AQ55" s="316">
        <v>5.8</v>
      </c>
      <c r="AR55" s="317">
        <v>-27.1</v>
      </c>
    </row>
    <row r="56" spans="1:44" ht="13" x14ac:dyDescent="0.2">
      <c r="A56" s="247"/>
      <c r="AK56" s="318"/>
      <c r="AL56" s="319" t="s">
        <v>518</v>
      </c>
      <c r="AM56" s="320">
        <v>183616</v>
      </c>
      <c r="AN56" s="321">
        <v>21607</v>
      </c>
      <c r="AO56" s="322">
        <v>-67.7</v>
      </c>
      <c r="AP56" s="323">
        <v>79441</v>
      </c>
      <c r="AQ56" s="324">
        <v>12.4</v>
      </c>
      <c r="AR56" s="325">
        <v>-80.099999999999994</v>
      </c>
    </row>
    <row r="57" spans="1:44" ht="13" x14ac:dyDescent="0.2">
      <c r="A57" s="247"/>
      <c r="AK57" s="303" t="s">
        <v>521</v>
      </c>
      <c r="AL57" s="304"/>
      <c r="AM57" s="312">
        <v>454953</v>
      </c>
      <c r="AN57" s="313">
        <v>53568</v>
      </c>
      <c r="AO57" s="314">
        <v>-28.1</v>
      </c>
      <c r="AP57" s="315">
        <v>165181</v>
      </c>
      <c r="AQ57" s="316">
        <v>12.9</v>
      </c>
      <c r="AR57" s="317">
        <v>-41</v>
      </c>
    </row>
    <row r="58" spans="1:44" ht="13" x14ac:dyDescent="0.2">
      <c r="A58" s="247"/>
      <c r="AK58" s="318"/>
      <c r="AL58" s="319" t="s">
        <v>518</v>
      </c>
      <c r="AM58" s="320">
        <v>216841</v>
      </c>
      <c r="AN58" s="321">
        <v>25532</v>
      </c>
      <c r="AO58" s="322">
        <v>18.2</v>
      </c>
      <c r="AP58" s="323">
        <v>82246</v>
      </c>
      <c r="AQ58" s="324">
        <v>3.5</v>
      </c>
      <c r="AR58" s="325">
        <v>14.7</v>
      </c>
    </row>
    <row r="59" spans="1:44" ht="13" x14ac:dyDescent="0.2">
      <c r="A59" s="247"/>
      <c r="AK59" s="303" t="s">
        <v>522</v>
      </c>
      <c r="AL59" s="304"/>
      <c r="AM59" s="312">
        <v>471789</v>
      </c>
      <c r="AN59" s="313">
        <v>55609</v>
      </c>
      <c r="AO59" s="314">
        <v>3.8</v>
      </c>
      <c r="AP59" s="315">
        <v>166234</v>
      </c>
      <c r="AQ59" s="316">
        <v>0.6</v>
      </c>
      <c r="AR59" s="317">
        <v>3.2</v>
      </c>
    </row>
    <row r="60" spans="1:44" ht="13" x14ac:dyDescent="0.2">
      <c r="A60" s="247"/>
      <c r="AK60" s="318"/>
      <c r="AL60" s="319" t="s">
        <v>518</v>
      </c>
      <c r="AM60" s="320">
        <v>464936</v>
      </c>
      <c r="AN60" s="321">
        <v>54802</v>
      </c>
      <c r="AO60" s="322">
        <v>114.6</v>
      </c>
      <c r="AP60" s="323">
        <v>89789</v>
      </c>
      <c r="AQ60" s="324">
        <v>9.1999999999999993</v>
      </c>
      <c r="AR60" s="325">
        <v>105.4</v>
      </c>
    </row>
    <row r="61" spans="1:44" ht="13" x14ac:dyDescent="0.2">
      <c r="A61" s="247"/>
      <c r="AK61" s="303" t="s">
        <v>523</v>
      </c>
      <c r="AL61" s="326"/>
      <c r="AM61" s="312">
        <v>536211</v>
      </c>
      <c r="AN61" s="313">
        <v>63012</v>
      </c>
      <c r="AO61" s="314">
        <v>13.7</v>
      </c>
      <c r="AP61" s="315">
        <v>148315</v>
      </c>
      <c r="AQ61" s="327">
        <v>3.2</v>
      </c>
      <c r="AR61" s="317">
        <v>10.5</v>
      </c>
    </row>
    <row r="62" spans="1:44" ht="13" x14ac:dyDescent="0.2">
      <c r="A62" s="247"/>
      <c r="AK62" s="318"/>
      <c r="AL62" s="319" t="s">
        <v>518</v>
      </c>
      <c r="AM62" s="320">
        <v>340078</v>
      </c>
      <c r="AN62" s="321">
        <v>39945</v>
      </c>
      <c r="AO62" s="322">
        <v>37.4</v>
      </c>
      <c r="AP62" s="323">
        <v>78129</v>
      </c>
      <c r="AQ62" s="324">
        <v>2</v>
      </c>
      <c r="AR62" s="325">
        <v>35.4</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xNWPZh+fGASIYEQCMZHgzgEUnLJOSvgtRLtUiKM18nhU6Mry/mkgOGLW2U0Kth7ENCbcrFdDvN8bWa+MU3z21w==" saltValue="4nSl5vjiANK7Sup7UMBc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8" scale="87"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d19V4yZjCaOz04yf/QsfJR0R9iEYscRPtNHKEhQGm+/7UDqxMMCu30/cYJv+ZgGAFXvLTm1i5E7ikhOT7uoSmw==" saltValue="0ZL2zLZrr5Vfk/oSJpsX6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vIMhDyX0sbQ67wODiGl3oaqwINw34DUqsv8QyD3o0zpE+d8/5b6ryqTiBzKH79KRTkRvbAA2ijgyxoQ5Jc7xow==" saltValue="zff4LnyZxaZvc1J8+ijTp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26" t="s">
        <v>3</v>
      </c>
      <c r="D47" s="1126"/>
      <c r="E47" s="1127"/>
      <c r="F47" s="11">
        <v>93</v>
      </c>
      <c r="G47" s="12">
        <v>112.18</v>
      </c>
      <c r="H47" s="12">
        <v>118.38</v>
      </c>
      <c r="I47" s="12">
        <v>129.47999999999999</v>
      </c>
      <c r="J47" s="13">
        <v>129.54</v>
      </c>
    </row>
    <row r="48" spans="2:10" ht="57.75" customHeight="1" x14ac:dyDescent="0.2">
      <c r="B48" s="14"/>
      <c r="C48" s="1128" t="s">
        <v>4</v>
      </c>
      <c r="D48" s="1128"/>
      <c r="E48" s="1129"/>
      <c r="F48" s="15">
        <v>9.4</v>
      </c>
      <c r="G48" s="16">
        <v>13.77</v>
      </c>
      <c r="H48" s="16">
        <v>13.35</v>
      </c>
      <c r="I48" s="16">
        <v>11.49</v>
      </c>
      <c r="J48" s="17">
        <v>12.14</v>
      </c>
    </row>
    <row r="49" spans="2:10" ht="57.75" customHeight="1" thickBot="1" x14ac:dyDescent="0.25">
      <c r="B49" s="18"/>
      <c r="C49" s="1130" t="s">
        <v>5</v>
      </c>
      <c r="D49" s="1130"/>
      <c r="E49" s="1131"/>
      <c r="F49" s="19">
        <v>6.19</v>
      </c>
      <c r="G49" s="20">
        <v>16.37</v>
      </c>
      <c r="H49" s="20">
        <v>6.51</v>
      </c>
      <c r="I49" s="20">
        <v>11.72</v>
      </c>
      <c r="J49" s="21">
        <v>11.15</v>
      </c>
    </row>
    <row r="50" spans="2:10" ht="13" x14ac:dyDescent="0.2"/>
  </sheetData>
  <sheetProtection algorithmName="SHA-512" hashValue="090Or8O878nDxpZZ5p08d+lK703s+iM4UDk01khUa82ZCZIPN0Azuq0yVFqtb2LjjLmdZtnFRO6PCbpP8DjPKw==" saltValue="no/XkTAikbVAc0yWGeAlP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36" t="s">
        <v>530</v>
      </c>
      <c r="D34" s="1136"/>
      <c r="E34" s="1137"/>
      <c r="F34" s="32">
        <v>9.39</v>
      </c>
      <c r="G34" s="33">
        <v>13.77</v>
      </c>
      <c r="H34" s="33">
        <v>13.35</v>
      </c>
      <c r="I34" s="33">
        <v>11.49</v>
      </c>
      <c r="J34" s="34">
        <v>12.14</v>
      </c>
      <c r="K34" s="22"/>
      <c r="L34" s="22"/>
      <c r="M34" s="22"/>
      <c r="N34" s="22"/>
      <c r="O34" s="22"/>
      <c r="P34" s="22"/>
    </row>
    <row r="35" spans="1:16" ht="39" customHeight="1" x14ac:dyDescent="0.2">
      <c r="A35" s="22"/>
      <c r="B35" s="35"/>
      <c r="C35" s="1132" t="s">
        <v>531</v>
      </c>
      <c r="D35" s="1132"/>
      <c r="E35" s="1133"/>
      <c r="F35" s="36" t="s">
        <v>501</v>
      </c>
      <c r="G35" s="37" t="s">
        <v>501</v>
      </c>
      <c r="H35" s="37" t="s">
        <v>501</v>
      </c>
      <c r="I35" s="37" t="s">
        <v>501</v>
      </c>
      <c r="J35" s="38">
        <v>2.56</v>
      </c>
      <c r="K35" s="22"/>
      <c r="L35" s="22"/>
      <c r="M35" s="22"/>
      <c r="N35" s="22"/>
      <c r="O35" s="22"/>
      <c r="P35" s="22"/>
    </row>
    <row r="36" spans="1:16" ht="39" customHeight="1" x14ac:dyDescent="0.2">
      <c r="A36" s="22"/>
      <c r="B36" s="35"/>
      <c r="C36" s="1132" t="s">
        <v>532</v>
      </c>
      <c r="D36" s="1132"/>
      <c r="E36" s="1133"/>
      <c r="F36" s="36">
        <v>0.47</v>
      </c>
      <c r="G36" s="37">
        <v>0.22</v>
      </c>
      <c r="H36" s="37">
        <v>0.91</v>
      </c>
      <c r="I36" s="37">
        <v>0.69</v>
      </c>
      <c r="J36" s="38">
        <v>0.42</v>
      </c>
      <c r="K36" s="22"/>
      <c r="L36" s="22"/>
      <c r="M36" s="22"/>
      <c r="N36" s="22"/>
      <c r="O36" s="22"/>
      <c r="P36" s="22"/>
    </row>
    <row r="37" spans="1:16" ht="39" customHeight="1" x14ac:dyDescent="0.2">
      <c r="A37" s="22"/>
      <c r="B37" s="35"/>
      <c r="C37" s="1132" t="s">
        <v>533</v>
      </c>
      <c r="D37" s="1132"/>
      <c r="E37" s="1133"/>
      <c r="F37" s="36">
        <v>0.17</v>
      </c>
      <c r="G37" s="37">
        <v>0</v>
      </c>
      <c r="H37" s="37">
        <v>0.05</v>
      </c>
      <c r="I37" s="37">
        <v>0</v>
      </c>
      <c r="J37" s="38">
        <v>0</v>
      </c>
      <c r="K37" s="22"/>
      <c r="L37" s="22"/>
      <c r="M37" s="22"/>
      <c r="N37" s="22"/>
      <c r="O37" s="22"/>
      <c r="P37" s="22"/>
    </row>
    <row r="38" spans="1:16" ht="39" customHeight="1" x14ac:dyDescent="0.2">
      <c r="A38" s="22"/>
      <c r="B38" s="35"/>
      <c r="C38" s="1132" t="s">
        <v>534</v>
      </c>
      <c r="D38" s="1132"/>
      <c r="E38" s="1133"/>
      <c r="F38" s="36" t="s">
        <v>501</v>
      </c>
      <c r="G38" s="37" t="s">
        <v>501</v>
      </c>
      <c r="H38" s="37" t="s">
        <v>501</v>
      </c>
      <c r="I38" s="37" t="s">
        <v>501</v>
      </c>
      <c r="J38" s="38">
        <v>0</v>
      </c>
      <c r="K38" s="22"/>
      <c r="L38" s="22"/>
      <c r="M38" s="22"/>
      <c r="N38" s="22"/>
      <c r="O38" s="22"/>
      <c r="P38" s="22"/>
    </row>
    <row r="39" spans="1:16" ht="39" customHeight="1" x14ac:dyDescent="0.2">
      <c r="A39" s="22"/>
      <c r="B39" s="35"/>
      <c r="C39" s="1132" t="s">
        <v>535</v>
      </c>
      <c r="D39" s="1132"/>
      <c r="E39" s="1133"/>
      <c r="F39" s="36">
        <v>0</v>
      </c>
      <c r="G39" s="37">
        <v>0</v>
      </c>
      <c r="H39" s="37">
        <v>0.06</v>
      </c>
      <c r="I39" s="37">
        <v>0.03</v>
      </c>
      <c r="J39" s="38">
        <v>0</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536</v>
      </c>
      <c r="D42" s="1132"/>
      <c r="E42" s="1133"/>
      <c r="F42" s="36" t="s">
        <v>501</v>
      </c>
      <c r="G42" s="37" t="s">
        <v>501</v>
      </c>
      <c r="H42" s="37" t="s">
        <v>501</v>
      </c>
      <c r="I42" s="37" t="s">
        <v>501</v>
      </c>
      <c r="J42" s="38" t="s">
        <v>501</v>
      </c>
      <c r="K42" s="22"/>
      <c r="L42" s="22"/>
      <c r="M42" s="22"/>
      <c r="N42" s="22"/>
      <c r="O42" s="22"/>
      <c r="P42" s="22"/>
    </row>
    <row r="43" spans="1:16" ht="39" customHeight="1" thickBot="1" x14ac:dyDescent="0.25">
      <c r="A43" s="22"/>
      <c r="B43" s="40"/>
      <c r="C43" s="1134" t="s">
        <v>537</v>
      </c>
      <c r="D43" s="1134"/>
      <c r="E43" s="1135"/>
      <c r="F43" s="41">
        <v>0</v>
      </c>
      <c r="G43" s="42">
        <v>0</v>
      </c>
      <c r="H43" s="42">
        <v>0</v>
      </c>
      <c r="I43" s="42">
        <v>0</v>
      </c>
      <c r="J43" s="43" t="s">
        <v>501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qb1L5NJ8Jn/WKbQkBGUygjuMvd0cl6rry7UeYdUnEahtLibDFPhvB3BE1Qx6LH082SoIlRklXqiCDWVmqWWi+Q==" saltValue="tf99rn/UjhAm0FB/0Trfz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69</v>
      </c>
      <c r="L45" s="58">
        <v>69</v>
      </c>
      <c r="M45" s="58">
        <v>63</v>
      </c>
      <c r="N45" s="58">
        <v>46</v>
      </c>
      <c r="O45" s="59">
        <v>21</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501</v>
      </c>
      <c r="L46" s="62" t="s">
        <v>501</v>
      </c>
      <c r="M46" s="62" t="s">
        <v>501</v>
      </c>
      <c r="N46" s="62" t="s">
        <v>501</v>
      </c>
      <c r="O46" s="63" t="s">
        <v>501</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501</v>
      </c>
      <c r="L47" s="62" t="s">
        <v>501</v>
      </c>
      <c r="M47" s="62" t="s">
        <v>501</v>
      </c>
      <c r="N47" s="62" t="s">
        <v>501</v>
      </c>
      <c r="O47" s="63" t="s">
        <v>501</v>
      </c>
      <c r="P47" s="46"/>
      <c r="Q47" s="46"/>
      <c r="R47" s="46"/>
      <c r="S47" s="46"/>
      <c r="T47" s="46"/>
      <c r="U47" s="46"/>
    </row>
    <row r="48" spans="1:21" ht="30.75" customHeight="1" x14ac:dyDescent="0.2">
      <c r="A48" s="46"/>
      <c r="B48" s="1163"/>
      <c r="C48" s="1164"/>
      <c r="D48" s="60"/>
      <c r="E48" s="1140" t="s">
        <v>13</v>
      </c>
      <c r="F48" s="1140"/>
      <c r="G48" s="1140"/>
      <c r="H48" s="1140"/>
      <c r="I48" s="1140"/>
      <c r="J48" s="1141"/>
      <c r="K48" s="61">
        <v>351</v>
      </c>
      <c r="L48" s="62">
        <v>325</v>
      </c>
      <c r="M48" s="62">
        <v>293</v>
      </c>
      <c r="N48" s="62">
        <v>242</v>
      </c>
      <c r="O48" s="63">
        <v>128</v>
      </c>
      <c r="P48" s="46"/>
      <c r="Q48" s="46"/>
      <c r="R48" s="46"/>
      <c r="S48" s="46"/>
      <c r="T48" s="46"/>
      <c r="U48" s="46"/>
    </row>
    <row r="49" spans="1:21" ht="30.75" customHeight="1" x14ac:dyDescent="0.2">
      <c r="A49" s="46"/>
      <c r="B49" s="1163"/>
      <c r="C49" s="1164"/>
      <c r="D49" s="60"/>
      <c r="E49" s="1140" t="s">
        <v>14</v>
      </c>
      <c r="F49" s="1140"/>
      <c r="G49" s="1140"/>
      <c r="H49" s="1140"/>
      <c r="I49" s="1140"/>
      <c r="J49" s="1141"/>
      <c r="K49" s="61">
        <v>17</v>
      </c>
      <c r="L49" s="62">
        <v>18</v>
      </c>
      <c r="M49" s="62">
        <v>17</v>
      </c>
      <c r="N49" s="62">
        <v>18</v>
      </c>
      <c r="O49" s="63">
        <v>17</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501</v>
      </c>
      <c r="L50" s="62" t="s">
        <v>501</v>
      </c>
      <c r="M50" s="62" t="s">
        <v>501</v>
      </c>
      <c r="N50" s="62" t="s">
        <v>501</v>
      </c>
      <c r="O50" s="63" t="s">
        <v>501</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501</v>
      </c>
      <c r="L51" s="62" t="s">
        <v>501</v>
      </c>
      <c r="M51" s="62" t="s">
        <v>501</v>
      </c>
      <c r="N51" s="62" t="s">
        <v>501</v>
      </c>
      <c r="O51" s="63" t="s">
        <v>501</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275</v>
      </c>
      <c r="L52" s="62">
        <v>261</v>
      </c>
      <c r="M52" s="62">
        <v>243</v>
      </c>
      <c r="N52" s="62">
        <v>214</v>
      </c>
      <c r="O52" s="63">
        <v>185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162</v>
      </c>
      <c r="L53" s="67">
        <v>151</v>
      </c>
      <c r="M53" s="67">
        <v>130</v>
      </c>
      <c r="N53" s="67">
        <v>92</v>
      </c>
      <c r="O53" s="68">
        <v>-19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46" t="s">
        <v>24</v>
      </c>
      <c r="C58" s="1147"/>
      <c r="D58" s="1152" t="s">
        <v>25</v>
      </c>
      <c r="E58" s="1153"/>
      <c r="F58" s="1153"/>
      <c r="G58" s="1153"/>
      <c r="H58" s="1153"/>
      <c r="I58" s="1153"/>
      <c r="J58" s="1154"/>
      <c r="K58" s="81"/>
      <c r="L58" s="82"/>
      <c r="M58" s="82"/>
      <c r="N58" s="82"/>
      <c r="O58" s="83"/>
    </row>
    <row r="59" spans="1:21" ht="31.5" customHeight="1" x14ac:dyDescent="0.2">
      <c r="B59" s="1148"/>
      <c r="C59" s="1149"/>
      <c r="D59" s="1155" t="s">
        <v>26</v>
      </c>
      <c r="E59" s="1156"/>
      <c r="F59" s="1156"/>
      <c r="G59" s="1156"/>
      <c r="H59" s="1156"/>
      <c r="I59" s="1156"/>
      <c r="J59" s="1157"/>
      <c r="K59" s="84"/>
      <c r="L59" s="85"/>
      <c r="M59" s="85"/>
      <c r="N59" s="85"/>
      <c r="O59" s="86"/>
    </row>
    <row r="60" spans="1:21" ht="31.5" customHeight="1" thickBot="1" x14ac:dyDescent="0.25">
      <c r="B60" s="1150"/>
      <c r="C60" s="1151"/>
      <c r="D60" s="1158" t="s">
        <v>27</v>
      </c>
      <c r="E60" s="1159"/>
      <c r="F60" s="1159"/>
      <c r="G60" s="1159"/>
      <c r="H60" s="1159"/>
      <c r="I60" s="1159"/>
      <c r="J60" s="1160"/>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5OzAhy5FRPLUpvw0iQCrdEkL0BJ2dl5VyYAV1y64yPDEbsSx4QPwNS1MNdEF9SgM4kkor8zDPc1xmjSdYljtw==" saltValue="VN59lA8qF0OdgsbtXV2Kc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81" t="s">
        <v>30</v>
      </c>
      <c r="C41" s="1182"/>
      <c r="D41" s="103"/>
      <c r="E41" s="1183" t="s">
        <v>31</v>
      </c>
      <c r="F41" s="1183"/>
      <c r="G41" s="1183"/>
      <c r="H41" s="1184"/>
      <c r="I41" s="330">
        <v>295</v>
      </c>
      <c r="J41" s="331">
        <v>231</v>
      </c>
      <c r="K41" s="331">
        <v>172</v>
      </c>
      <c r="L41" s="331">
        <v>129</v>
      </c>
      <c r="M41" s="332">
        <v>111</v>
      </c>
    </row>
    <row r="42" spans="2:13" ht="27.75" customHeight="1" x14ac:dyDescent="0.2">
      <c r="B42" s="1171"/>
      <c r="C42" s="1172"/>
      <c r="D42" s="104"/>
      <c r="E42" s="1175" t="s">
        <v>32</v>
      </c>
      <c r="F42" s="1175"/>
      <c r="G42" s="1175"/>
      <c r="H42" s="1176"/>
      <c r="I42" s="333" t="s">
        <v>501</v>
      </c>
      <c r="J42" s="334" t="s">
        <v>501</v>
      </c>
      <c r="K42" s="334" t="s">
        <v>501</v>
      </c>
      <c r="L42" s="334" t="s">
        <v>501</v>
      </c>
      <c r="M42" s="335" t="s">
        <v>501</v>
      </c>
    </row>
    <row r="43" spans="2:13" ht="27.75" customHeight="1" x14ac:dyDescent="0.2">
      <c r="B43" s="1171"/>
      <c r="C43" s="1172"/>
      <c r="D43" s="104"/>
      <c r="E43" s="1175" t="s">
        <v>33</v>
      </c>
      <c r="F43" s="1175"/>
      <c r="G43" s="1175"/>
      <c r="H43" s="1176"/>
      <c r="I43" s="333">
        <v>1783</v>
      </c>
      <c r="J43" s="334">
        <v>1504</v>
      </c>
      <c r="K43" s="334">
        <v>1243</v>
      </c>
      <c r="L43" s="334">
        <v>1022</v>
      </c>
      <c r="M43" s="335">
        <v>726</v>
      </c>
    </row>
    <row r="44" spans="2:13" ht="27.75" customHeight="1" x14ac:dyDescent="0.2">
      <c r="B44" s="1171"/>
      <c r="C44" s="1172"/>
      <c r="D44" s="104"/>
      <c r="E44" s="1175" t="s">
        <v>34</v>
      </c>
      <c r="F44" s="1175"/>
      <c r="G44" s="1175"/>
      <c r="H44" s="1176"/>
      <c r="I44" s="333">
        <v>129</v>
      </c>
      <c r="J44" s="334">
        <v>106</v>
      </c>
      <c r="K44" s="334">
        <v>93</v>
      </c>
      <c r="L44" s="334">
        <v>82</v>
      </c>
      <c r="M44" s="335">
        <v>78</v>
      </c>
    </row>
    <row r="45" spans="2:13" ht="27.75" customHeight="1" x14ac:dyDescent="0.2">
      <c r="B45" s="1171"/>
      <c r="C45" s="1172"/>
      <c r="D45" s="104"/>
      <c r="E45" s="1175" t="s">
        <v>35</v>
      </c>
      <c r="F45" s="1175"/>
      <c r="G45" s="1175"/>
      <c r="H45" s="1176"/>
      <c r="I45" s="333">
        <v>1157</v>
      </c>
      <c r="J45" s="334">
        <v>1123</v>
      </c>
      <c r="K45" s="334">
        <v>1100</v>
      </c>
      <c r="L45" s="334">
        <v>1162</v>
      </c>
      <c r="M45" s="335">
        <v>1166</v>
      </c>
    </row>
    <row r="46" spans="2:13" ht="27.75" customHeight="1" x14ac:dyDescent="0.2">
      <c r="B46" s="1171"/>
      <c r="C46" s="1172"/>
      <c r="D46" s="105"/>
      <c r="E46" s="1175" t="s">
        <v>36</v>
      </c>
      <c r="F46" s="1175"/>
      <c r="G46" s="1175"/>
      <c r="H46" s="1176"/>
      <c r="I46" s="333" t="s">
        <v>501</v>
      </c>
      <c r="J46" s="334" t="s">
        <v>501</v>
      </c>
      <c r="K46" s="334" t="s">
        <v>501</v>
      </c>
      <c r="L46" s="334" t="s">
        <v>501</v>
      </c>
      <c r="M46" s="335" t="s">
        <v>501</v>
      </c>
    </row>
    <row r="47" spans="2:13" ht="27.75" customHeight="1" x14ac:dyDescent="0.2">
      <c r="B47" s="1171"/>
      <c r="C47" s="1172"/>
      <c r="D47" s="106"/>
      <c r="E47" s="1185" t="s">
        <v>37</v>
      </c>
      <c r="F47" s="1186"/>
      <c r="G47" s="1186"/>
      <c r="H47" s="1187"/>
      <c r="I47" s="333" t="s">
        <v>501</v>
      </c>
      <c r="J47" s="334" t="s">
        <v>501</v>
      </c>
      <c r="K47" s="334" t="s">
        <v>501</v>
      </c>
      <c r="L47" s="334" t="s">
        <v>501</v>
      </c>
      <c r="M47" s="335" t="s">
        <v>501</v>
      </c>
    </row>
    <row r="48" spans="2:13" ht="27.75" customHeight="1" x14ac:dyDescent="0.2">
      <c r="B48" s="1171"/>
      <c r="C48" s="1172"/>
      <c r="D48" s="104"/>
      <c r="E48" s="1175" t="s">
        <v>38</v>
      </c>
      <c r="F48" s="1175"/>
      <c r="G48" s="1175"/>
      <c r="H48" s="1176"/>
      <c r="I48" s="333" t="s">
        <v>501</v>
      </c>
      <c r="J48" s="334" t="s">
        <v>501</v>
      </c>
      <c r="K48" s="334" t="s">
        <v>501</v>
      </c>
      <c r="L48" s="334" t="s">
        <v>501</v>
      </c>
      <c r="M48" s="335" t="s">
        <v>501</v>
      </c>
    </row>
    <row r="49" spans="2:13" ht="27.75" customHeight="1" x14ac:dyDescent="0.2">
      <c r="B49" s="1173"/>
      <c r="C49" s="1174"/>
      <c r="D49" s="104"/>
      <c r="E49" s="1175" t="s">
        <v>39</v>
      </c>
      <c r="F49" s="1175"/>
      <c r="G49" s="1175"/>
      <c r="H49" s="1176"/>
      <c r="I49" s="333" t="s">
        <v>501</v>
      </c>
      <c r="J49" s="334" t="s">
        <v>501</v>
      </c>
      <c r="K49" s="334" t="s">
        <v>501</v>
      </c>
      <c r="L49" s="334" t="s">
        <v>501</v>
      </c>
      <c r="M49" s="335" t="s">
        <v>501</v>
      </c>
    </row>
    <row r="50" spans="2:13" ht="27.75" customHeight="1" x14ac:dyDescent="0.2">
      <c r="B50" s="1169" t="s">
        <v>40</v>
      </c>
      <c r="C50" s="1170"/>
      <c r="D50" s="107"/>
      <c r="E50" s="1175" t="s">
        <v>41</v>
      </c>
      <c r="F50" s="1175"/>
      <c r="G50" s="1175"/>
      <c r="H50" s="1176"/>
      <c r="I50" s="333">
        <v>9894</v>
      </c>
      <c r="J50" s="334">
        <v>9987</v>
      </c>
      <c r="K50" s="334">
        <v>10199</v>
      </c>
      <c r="L50" s="334">
        <v>10817</v>
      </c>
      <c r="M50" s="335">
        <v>11068</v>
      </c>
    </row>
    <row r="51" spans="2:13" ht="27.75" customHeight="1" x14ac:dyDescent="0.2">
      <c r="B51" s="1171"/>
      <c r="C51" s="1172"/>
      <c r="D51" s="104"/>
      <c r="E51" s="1175" t="s">
        <v>42</v>
      </c>
      <c r="F51" s="1175"/>
      <c r="G51" s="1175"/>
      <c r="H51" s="1176"/>
      <c r="I51" s="333" t="s">
        <v>501</v>
      </c>
      <c r="J51" s="334" t="s">
        <v>501</v>
      </c>
      <c r="K51" s="334" t="s">
        <v>501</v>
      </c>
      <c r="L51" s="334" t="s">
        <v>501</v>
      </c>
      <c r="M51" s="335" t="s">
        <v>501</v>
      </c>
    </row>
    <row r="52" spans="2:13" ht="27.75" customHeight="1" x14ac:dyDescent="0.2">
      <c r="B52" s="1173"/>
      <c r="C52" s="1174"/>
      <c r="D52" s="104"/>
      <c r="E52" s="1175" t="s">
        <v>43</v>
      </c>
      <c r="F52" s="1175"/>
      <c r="G52" s="1175"/>
      <c r="H52" s="1176"/>
      <c r="I52" s="333">
        <v>1629</v>
      </c>
      <c r="J52" s="334">
        <v>1415</v>
      </c>
      <c r="K52" s="334">
        <v>1186</v>
      </c>
      <c r="L52" s="334">
        <v>979</v>
      </c>
      <c r="M52" s="335">
        <v>794</v>
      </c>
    </row>
    <row r="53" spans="2:13" ht="27.75" customHeight="1" thickBot="1" x14ac:dyDescent="0.25">
      <c r="B53" s="1177" t="s">
        <v>19</v>
      </c>
      <c r="C53" s="1178"/>
      <c r="D53" s="108"/>
      <c r="E53" s="1179" t="s">
        <v>44</v>
      </c>
      <c r="F53" s="1179"/>
      <c r="G53" s="1179"/>
      <c r="H53" s="1180"/>
      <c r="I53" s="336">
        <v>-8159</v>
      </c>
      <c r="J53" s="337">
        <v>-8438</v>
      </c>
      <c r="K53" s="337">
        <v>-8778</v>
      </c>
      <c r="L53" s="337">
        <v>-9401</v>
      </c>
      <c r="M53" s="338">
        <v>-9781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2ZzlV25ahPZuv7devv7KzpHfdvcE9MN0p9NXTBH99nzI0MdYcRMbcNRVCwa2JsyzbwpWqV0diCK3U3gh1m7fA==" saltValue="p7de9xtFhIgvB/n/pPwzd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196" t="s">
        <v>46</v>
      </c>
      <c r="D55" s="1196"/>
      <c r="E55" s="1197"/>
      <c r="F55" s="339">
        <v>4771</v>
      </c>
      <c r="G55" s="339">
        <v>5318</v>
      </c>
      <c r="H55" s="340">
        <v>5746</v>
      </c>
    </row>
    <row r="56" spans="2:8" ht="52.5" customHeight="1" x14ac:dyDescent="0.2">
      <c r="B56" s="120"/>
      <c r="C56" s="1198" t="s">
        <v>47</v>
      </c>
      <c r="D56" s="1198"/>
      <c r="E56" s="1199"/>
      <c r="F56" s="341" t="s">
        <v>501</v>
      </c>
      <c r="G56" s="341" t="s">
        <v>501</v>
      </c>
      <c r="H56" s="342" t="s">
        <v>501</v>
      </c>
    </row>
    <row r="57" spans="2:8" ht="53.25" customHeight="1" x14ac:dyDescent="0.2">
      <c r="B57" s="120"/>
      <c r="C57" s="1200" t="s">
        <v>48</v>
      </c>
      <c r="D57" s="1200"/>
      <c r="E57" s="1201"/>
      <c r="F57" s="343">
        <v>5311</v>
      </c>
      <c r="G57" s="343">
        <v>5379</v>
      </c>
      <c r="H57" s="344">
        <v>5223</v>
      </c>
    </row>
    <row r="58" spans="2:8" ht="45.75" customHeight="1" x14ac:dyDescent="0.2">
      <c r="B58" s="121"/>
      <c r="C58" s="1188" t="s">
        <v>550</v>
      </c>
      <c r="D58" s="1189"/>
      <c r="E58" s="1190"/>
      <c r="F58" s="345">
        <v>4480</v>
      </c>
      <c r="G58" s="345">
        <v>4484</v>
      </c>
      <c r="H58" s="346">
        <v>4196</v>
      </c>
    </row>
    <row r="59" spans="2:8" ht="45.75" customHeight="1" x14ac:dyDescent="0.2">
      <c r="B59" s="121"/>
      <c r="C59" s="1188" t="s">
        <v>551</v>
      </c>
      <c r="D59" s="1189"/>
      <c r="E59" s="1190"/>
      <c r="F59" s="345">
        <v>309</v>
      </c>
      <c r="G59" s="345">
        <v>359</v>
      </c>
      <c r="H59" s="346">
        <v>388</v>
      </c>
    </row>
    <row r="60" spans="2:8" ht="45.75" customHeight="1" x14ac:dyDescent="0.2">
      <c r="B60" s="121"/>
      <c r="C60" s="1188" t="s">
        <v>552</v>
      </c>
      <c r="D60" s="1189"/>
      <c r="E60" s="1190"/>
      <c r="F60" s="345">
        <v>247</v>
      </c>
      <c r="G60" s="345">
        <v>247</v>
      </c>
      <c r="H60" s="346">
        <v>247</v>
      </c>
    </row>
    <row r="61" spans="2:8" ht="45.75" customHeight="1" x14ac:dyDescent="0.2">
      <c r="B61" s="121"/>
      <c r="C61" s="1188" t="s">
        <v>553</v>
      </c>
      <c r="D61" s="1189"/>
      <c r="E61" s="1190"/>
      <c r="F61" s="345">
        <v>98</v>
      </c>
      <c r="G61" s="345">
        <v>113</v>
      </c>
      <c r="H61" s="346">
        <v>216</v>
      </c>
    </row>
    <row r="62" spans="2:8" ht="45.75" customHeight="1" thickBot="1" x14ac:dyDescent="0.25">
      <c r="B62" s="122"/>
      <c r="C62" s="1191" t="s">
        <v>554</v>
      </c>
      <c r="D62" s="1192"/>
      <c r="E62" s="1193"/>
      <c r="F62" s="347">
        <v>157</v>
      </c>
      <c r="G62" s="347">
        <v>157</v>
      </c>
      <c r="H62" s="348">
        <v>157</v>
      </c>
    </row>
    <row r="63" spans="2:8" ht="52.5" customHeight="1" thickBot="1" x14ac:dyDescent="0.25">
      <c r="B63" s="123"/>
      <c r="C63" s="1194" t="s">
        <v>49</v>
      </c>
      <c r="D63" s="1194"/>
      <c r="E63" s="1195"/>
      <c r="F63" s="349">
        <v>10082</v>
      </c>
      <c r="G63" s="349">
        <v>10697</v>
      </c>
      <c r="H63" s="350">
        <v>10970</v>
      </c>
    </row>
    <row r="64" spans="2:8" ht="13" x14ac:dyDescent="0.2"/>
  </sheetData>
  <sheetProtection algorithmName="SHA-512" hashValue="1pxpnjkaySuWwRs/2URqWYu+hDW7dT80PNr+/vwSpyC/s1OT8S+GPZ51OPRkNnTH4BodC+VY5Vaa1t3qqZLYvw==" saltValue="rmzg0g0+HWjrzGUl6FdxU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2629-7468-499D-BA25-20DD1774551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557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558</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559</v>
      </c>
      <c r="AO51" s="1230"/>
      <c r="AP51" s="1230"/>
      <c r="AQ51" s="1230"/>
      <c r="AR51" s="1230"/>
      <c r="AS51" s="1230"/>
      <c r="AT51" s="1230"/>
      <c r="AU51" s="1230"/>
      <c r="AV51" s="1230"/>
      <c r="AW51" s="1230"/>
      <c r="AX51" s="1230"/>
      <c r="AY51" s="1230"/>
      <c r="AZ51" s="1230"/>
      <c r="BA51" s="1230"/>
      <c r="BB51" s="1230" t="s">
        <v>560</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561</v>
      </c>
      <c r="BC53" s="1230"/>
      <c r="BD53" s="1230"/>
      <c r="BE53" s="1230"/>
      <c r="BF53" s="1230"/>
      <c r="BG53" s="1230"/>
      <c r="BH53" s="1230"/>
      <c r="BI53" s="1230"/>
      <c r="BJ53" s="1230"/>
      <c r="BK53" s="1230"/>
      <c r="BL53" s="1230"/>
      <c r="BM53" s="1230"/>
      <c r="BN53" s="1230"/>
      <c r="BO53" s="1230"/>
      <c r="BP53" s="1231">
        <v>70.099999999999994</v>
      </c>
      <c r="BQ53" s="1231"/>
      <c r="BR53" s="1231"/>
      <c r="BS53" s="1231"/>
      <c r="BT53" s="1231"/>
      <c r="BU53" s="1231"/>
      <c r="BV53" s="1231"/>
      <c r="BW53" s="1231"/>
      <c r="BX53" s="1231">
        <v>67.900000000000006</v>
      </c>
      <c r="BY53" s="1231"/>
      <c r="BZ53" s="1231"/>
      <c r="CA53" s="1231"/>
      <c r="CB53" s="1231"/>
      <c r="CC53" s="1231"/>
      <c r="CD53" s="1231"/>
      <c r="CE53" s="1231"/>
      <c r="CF53" s="1231">
        <v>67.400000000000006</v>
      </c>
      <c r="CG53" s="1231"/>
      <c r="CH53" s="1231"/>
      <c r="CI53" s="1231"/>
      <c r="CJ53" s="1231"/>
      <c r="CK53" s="1231"/>
      <c r="CL53" s="1231"/>
      <c r="CM53" s="1231"/>
      <c r="CN53" s="1231">
        <v>68</v>
      </c>
      <c r="CO53" s="1231"/>
      <c r="CP53" s="1231"/>
      <c r="CQ53" s="1231"/>
      <c r="CR53" s="1231"/>
      <c r="CS53" s="1231"/>
      <c r="CT53" s="1231"/>
      <c r="CU53" s="1231"/>
      <c r="CV53" s="1231">
        <v>69.099999999999994</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562</v>
      </c>
      <c r="AO55" s="1226"/>
      <c r="AP55" s="1226"/>
      <c r="AQ55" s="1226"/>
      <c r="AR55" s="1226"/>
      <c r="AS55" s="1226"/>
      <c r="AT55" s="1226"/>
      <c r="AU55" s="1226"/>
      <c r="AV55" s="1226"/>
      <c r="AW55" s="1226"/>
      <c r="AX55" s="1226"/>
      <c r="AY55" s="1226"/>
      <c r="AZ55" s="1226"/>
      <c r="BA55" s="1226"/>
      <c r="BB55" s="1230" t="s">
        <v>560</v>
      </c>
      <c r="BC55" s="1230"/>
      <c r="BD55" s="1230"/>
      <c r="BE55" s="1230"/>
      <c r="BF55" s="1230"/>
      <c r="BG55" s="1230"/>
      <c r="BH55" s="1230"/>
      <c r="BI55" s="1230"/>
      <c r="BJ55" s="1230"/>
      <c r="BK55" s="1230"/>
      <c r="BL55" s="1230"/>
      <c r="BM55" s="1230"/>
      <c r="BN55" s="1230"/>
      <c r="BO55" s="1230"/>
      <c r="BP55" s="1231">
        <v>3.4</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561</v>
      </c>
      <c r="BC57" s="1230"/>
      <c r="BD57" s="1230"/>
      <c r="BE57" s="1230"/>
      <c r="BF57" s="1230"/>
      <c r="BG57" s="1230"/>
      <c r="BH57" s="1230"/>
      <c r="BI57" s="1230"/>
      <c r="BJ57" s="1230"/>
      <c r="BK57" s="1230"/>
      <c r="BL57" s="1230"/>
      <c r="BM57" s="1230"/>
      <c r="BN57" s="1230"/>
      <c r="BO57" s="1230"/>
      <c r="BP57" s="1231">
        <v>62.8</v>
      </c>
      <c r="BQ57" s="1231"/>
      <c r="BR57" s="1231"/>
      <c r="BS57" s="1231"/>
      <c r="BT57" s="1231"/>
      <c r="BU57" s="1231"/>
      <c r="BV57" s="1231"/>
      <c r="BW57" s="1231"/>
      <c r="BX57" s="1231">
        <v>62.7</v>
      </c>
      <c r="BY57" s="1231"/>
      <c r="BZ57" s="1231"/>
      <c r="CA57" s="1231"/>
      <c r="CB57" s="1231"/>
      <c r="CC57" s="1231"/>
      <c r="CD57" s="1231"/>
      <c r="CE57" s="1231"/>
      <c r="CF57" s="1231">
        <v>63.1</v>
      </c>
      <c r="CG57" s="1231"/>
      <c r="CH57" s="1231"/>
      <c r="CI57" s="1231"/>
      <c r="CJ57" s="1231"/>
      <c r="CK57" s="1231"/>
      <c r="CL57" s="1231"/>
      <c r="CM57" s="1231"/>
      <c r="CN57" s="1231">
        <v>64</v>
      </c>
      <c r="CO57" s="1231"/>
      <c r="CP57" s="1231"/>
      <c r="CQ57" s="1231"/>
      <c r="CR57" s="1231"/>
      <c r="CS57" s="1231"/>
      <c r="CT57" s="1231"/>
      <c r="CU57" s="1231"/>
      <c r="CV57" s="1231">
        <v>64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563</v>
      </c>
    </row>
    <row r="64" spans="1:109" ht="13" x14ac:dyDescent="0.2">
      <c r="B64" s="247"/>
      <c r="G64" s="1208"/>
      <c r="I64" s="1240"/>
      <c r="J64" s="1240"/>
      <c r="K64" s="1240"/>
      <c r="L64" s="1240"/>
      <c r="M64" s="1240"/>
      <c r="N64" s="1241"/>
      <c r="AM64" s="1208"/>
      <c r="AN64" s="1208" t="s">
        <v>556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558</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559</v>
      </c>
      <c r="AO73" s="1230"/>
      <c r="AP73" s="1230"/>
      <c r="AQ73" s="1230"/>
      <c r="AR73" s="1230"/>
      <c r="AS73" s="1230"/>
      <c r="AT73" s="1230"/>
      <c r="AU73" s="1230"/>
      <c r="AV73" s="1230"/>
      <c r="AW73" s="1230"/>
      <c r="AX73" s="1230"/>
      <c r="AY73" s="1230"/>
      <c r="AZ73" s="1230"/>
      <c r="BA73" s="1230"/>
      <c r="BB73" s="1230" t="s">
        <v>560</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565</v>
      </c>
      <c r="BC75" s="1230"/>
      <c r="BD75" s="1230"/>
      <c r="BE75" s="1230"/>
      <c r="BF75" s="1230"/>
      <c r="BG75" s="1230"/>
      <c r="BH75" s="1230"/>
      <c r="BI75" s="1230"/>
      <c r="BJ75" s="1230"/>
      <c r="BK75" s="1230"/>
      <c r="BL75" s="1230"/>
      <c r="BM75" s="1230"/>
      <c r="BN75" s="1230"/>
      <c r="BO75" s="1230"/>
      <c r="BP75" s="1231">
        <v>4.9000000000000004</v>
      </c>
      <c r="BQ75" s="1231"/>
      <c r="BR75" s="1231"/>
      <c r="BS75" s="1231"/>
      <c r="BT75" s="1231"/>
      <c r="BU75" s="1231"/>
      <c r="BV75" s="1231"/>
      <c r="BW75" s="1231"/>
      <c r="BX75" s="1231">
        <v>4</v>
      </c>
      <c r="BY75" s="1231"/>
      <c r="BZ75" s="1231"/>
      <c r="CA75" s="1231"/>
      <c r="CB75" s="1231"/>
      <c r="CC75" s="1231"/>
      <c r="CD75" s="1231"/>
      <c r="CE75" s="1231"/>
      <c r="CF75" s="1231">
        <v>3.8</v>
      </c>
      <c r="CG75" s="1231"/>
      <c r="CH75" s="1231"/>
      <c r="CI75" s="1231"/>
      <c r="CJ75" s="1231"/>
      <c r="CK75" s="1231"/>
      <c r="CL75" s="1231"/>
      <c r="CM75" s="1231"/>
      <c r="CN75" s="1231">
        <v>3.2</v>
      </c>
      <c r="CO75" s="1231"/>
      <c r="CP75" s="1231"/>
      <c r="CQ75" s="1231"/>
      <c r="CR75" s="1231"/>
      <c r="CS75" s="1231"/>
      <c r="CT75" s="1231"/>
      <c r="CU75" s="1231"/>
      <c r="CV75" s="1231">
        <v>1.7</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562</v>
      </c>
      <c r="AO77" s="1226"/>
      <c r="AP77" s="1226"/>
      <c r="AQ77" s="1226"/>
      <c r="AR77" s="1226"/>
      <c r="AS77" s="1226"/>
      <c r="AT77" s="1226"/>
      <c r="AU77" s="1226"/>
      <c r="AV77" s="1226"/>
      <c r="AW77" s="1226"/>
      <c r="AX77" s="1226"/>
      <c r="AY77" s="1226"/>
      <c r="AZ77" s="1226"/>
      <c r="BA77" s="1226"/>
      <c r="BB77" s="1230" t="s">
        <v>560</v>
      </c>
      <c r="BC77" s="1230"/>
      <c r="BD77" s="1230"/>
      <c r="BE77" s="1230"/>
      <c r="BF77" s="1230"/>
      <c r="BG77" s="1230"/>
      <c r="BH77" s="1230"/>
      <c r="BI77" s="1230"/>
      <c r="BJ77" s="1230"/>
      <c r="BK77" s="1230"/>
      <c r="BL77" s="1230"/>
      <c r="BM77" s="1230"/>
      <c r="BN77" s="1230"/>
      <c r="BO77" s="1230"/>
      <c r="BP77" s="1231">
        <v>3.4</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565</v>
      </c>
      <c r="BC79" s="1230"/>
      <c r="BD79" s="1230"/>
      <c r="BE79" s="1230"/>
      <c r="BF79" s="1230"/>
      <c r="BG79" s="1230"/>
      <c r="BH79" s="1230"/>
      <c r="BI79" s="1230"/>
      <c r="BJ79" s="1230"/>
      <c r="BK79" s="1230"/>
      <c r="BL79" s="1230"/>
      <c r="BM79" s="1230"/>
      <c r="BN79" s="1230"/>
      <c r="BO79" s="1230"/>
      <c r="BP79" s="1231">
        <v>8.8000000000000007</v>
      </c>
      <c r="BQ79" s="1231"/>
      <c r="BR79" s="1231"/>
      <c r="BS79" s="1231"/>
      <c r="BT79" s="1231"/>
      <c r="BU79" s="1231"/>
      <c r="BV79" s="1231"/>
      <c r="BW79" s="1231"/>
      <c r="BX79" s="1231">
        <v>8.3000000000000007</v>
      </c>
      <c r="BY79" s="1231"/>
      <c r="BZ79" s="1231"/>
      <c r="CA79" s="1231"/>
      <c r="CB79" s="1231"/>
      <c r="CC79" s="1231"/>
      <c r="CD79" s="1231"/>
      <c r="CE79" s="1231"/>
      <c r="CF79" s="1231">
        <v>8.1</v>
      </c>
      <c r="CG79" s="1231"/>
      <c r="CH79" s="1231"/>
      <c r="CI79" s="1231"/>
      <c r="CJ79" s="1231"/>
      <c r="CK79" s="1231"/>
      <c r="CL79" s="1231"/>
      <c r="CM79" s="1231"/>
      <c r="CN79" s="1231">
        <v>8.1999999999999993</v>
      </c>
      <c r="CO79" s="1231"/>
      <c r="CP79" s="1231"/>
      <c r="CQ79" s="1231"/>
      <c r="CR79" s="1231"/>
      <c r="CS79" s="1231"/>
      <c r="CT79" s="1231"/>
      <c r="CU79" s="1231"/>
      <c r="CV79" s="1231">
        <v>8.3000000000000007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82qokvQ/j89XWh4rdZp/DHv7JD6o7WH88czEkdb/iMHb/r6REf8FPigbek/jm/0aHzBoCZfbX/laXeflPj2tFQ==" saltValue="W9VRjk0xZWCm7fIZ8XreX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A21AC-B8F5-4821-AA23-065DEBA13022}">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7Yu8OKyljD+SM1L7JqsXgvaLb/I5ltU1A8MZOo7/jwyRcHKVku3eWq4wbJ2xrIiEkU5DusI60L4SnAVoBjYL4Q==" saltValue="d1kqlkmzf+u/CZq1TVd6O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27061-3122-4B86-8611-092CDF138B9D}">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QHJlHGhDJ/QfQ0+UKs0x2n8YCAu9JTO8j/y1SRS7krXokoPf7JuK0EAk4y+XhMHRXlrW4QwfQd8XAj0uY6kVVQ==" saltValue="5UbQfjjmXz5LLGZ8Q6EGl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36743</v>
      </c>
      <c r="E3" s="142"/>
      <c r="F3" s="143">
        <v>125391</v>
      </c>
      <c r="G3" s="144"/>
      <c r="H3" s="145"/>
    </row>
    <row r="4" spans="1:8" x14ac:dyDescent="0.2">
      <c r="A4" s="146"/>
      <c r="B4" s="147"/>
      <c r="C4" s="148"/>
      <c r="D4" s="149">
        <v>30793</v>
      </c>
      <c r="E4" s="150"/>
      <c r="F4" s="151">
        <v>68516</v>
      </c>
      <c r="G4" s="152"/>
      <c r="H4" s="153"/>
    </row>
    <row r="5" spans="1:8" x14ac:dyDescent="0.2">
      <c r="A5" s="134" t="s">
        <v>519</v>
      </c>
      <c r="B5" s="139"/>
      <c r="C5" s="140"/>
      <c r="D5" s="141">
        <v>94647</v>
      </c>
      <c r="E5" s="142"/>
      <c r="F5" s="143">
        <v>138402</v>
      </c>
      <c r="G5" s="144"/>
      <c r="H5" s="145"/>
    </row>
    <row r="6" spans="1:8" x14ac:dyDescent="0.2">
      <c r="A6" s="146"/>
      <c r="B6" s="147"/>
      <c r="C6" s="148"/>
      <c r="D6" s="149">
        <v>66991</v>
      </c>
      <c r="E6" s="150"/>
      <c r="F6" s="151">
        <v>70652</v>
      </c>
      <c r="G6" s="152"/>
      <c r="H6" s="153"/>
    </row>
    <row r="7" spans="1:8" x14ac:dyDescent="0.2">
      <c r="A7" s="134" t="s">
        <v>520</v>
      </c>
      <c r="B7" s="139"/>
      <c r="C7" s="140"/>
      <c r="D7" s="141">
        <v>74493</v>
      </c>
      <c r="E7" s="142"/>
      <c r="F7" s="143">
        <v>146367</v>
      </c>
      <c r="G7" s="144"/>
      <c r="H7" s="145"/>
    </row>
    <row r="8" spans="1:8" x14ac:dyDescent="0.2">
      <c r="A8" s="146"/>
      <c r="B8" s="147"/>
      <c r="C8" s="148"/>
      <c r="D8" s="149">
        <v>21607</v>
      </c>
      <c r="E8" s="150"/>
      <c r="F8" s="151">
        <v>79441</v>
      </c>
      <c r="G8" s="152"/>
      <c r="H8" s="153"/>
    </row>
    <row r="9" spans="1:8" x14ac:dyDescent="0.2">
      <c r="A9" s="134" t="s">
        <v>521</v>
      </c>
      <c r="B9" s="139"/>
      <c r="C9" s="140"/>
      <c r="D9" s="141">
        <v>53568</v>
      </c>
      <c r="E9" s="142"/>
      <c r="F9" s="143">
        <v>165181</v>
      </c>
      <c r="G9" s="144"/>
      <c r="H9" s="145"/>
    </row>
    <row r="10" spans="1:8" x14ac:dyDescent="0.2">
      <c r="A10" s="146"/>
      <c r="B10" s="147"/>
      <c r="C10" s="148"/>
      <c r="D10" s="149">
        <v>25532</v>
      </c>
      <c r="E10" s="150"/>
      <c r="F10" s="151">
        <v>82246</v>
      </c>
      <c r="G10" s="152"/>
      <c r="H10" s="153"/>
    </row>
    <row r="11" spans="1:8" x14ac:dyDescent="0.2">
      <c r="A11" s="134" t="s">
        <v>522</v>
      </c>
      <c r="B11" s="139"/>
      <c r="C11" s="140"/>
      <c r="D11" s="141">
        <v>55609</v>
      </c>
      <c r="E11" s="142"/>
      <c r="F11" s="143">
        <v>166234</v>
      </c>
      <c r="G11" s="144"/>
      <c r="H11" s="145"/>
    </row>
    <row r="12" spans="1:8" x14ac:dyDescent="0.2">
      <c r="A12" s="146"/>
      <c r="B12" s="147"/>
      <c r="C12" s="154"/>
      <c r="D12" s="149">
        <v>54802</v>
      </c>
      <c r="E12" s="150"/>
      <c r="F12" s="151">
        <v>89789</v>
      </c>
      <c r="G12" s="152"/>
      <c r="H12" s="153"/>
    </row>
    <row r="13" spans="1:8" x14ac:dyDescent="0.2">
      <c r="A13" s="134"/>
      <c r="B13" s="139"/>
      <c r="C13" s="140"/>
      <c r="D13" s="141">
        <v>63012</v>
      </c>
      <c r="E13" s="142"/>
      <c r="F13" s="143">
        <v>148315</v>
      </c>
      <c r="G13" s="155"/>
      <c r="H13" s="145"/>
    </row>
    <row r="14" spans="1:8" x14ac:dyDescent="0.2">
      <c r="A14" s="146"/>
      <c r="B14" s="147"/>
      <c r="C14" s="148"/>
      <c r="D14" s="149">
        <v>39945</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9.4</v>
      </c>
      <c r="C19" s="156">
        <f>ROUND(VALUE(SUBSTITUTE(実質収支比率等に係る経年分析!G$48,"▲","-")),2)</f>
        <v>13.77</v>
      </c>
      <c r="D19" s="156">
        <f>ROUND(VALUE(SUBSTITUTE(実質収支比率等に係る経年分析!H$48,"▲","-")),2)</f>
        <v>13.35</v>
      </c>
      <c r="E19" s="156">
        <f>ROUND(VALUE(SUBSTITUTE(実質収支比率等に係る経年分析!I$48,"▲","-")),2)</f>
        <v>11.49</v>
      </c>
      <c r="F19" s="156">
        <f>ROUND(VALUE(SUBSTITUTE(実質収支比率等に係る経年分析!J$48,"▲","-")),2)</f>
        <v>12.14</v>
      </c>
    </row>
    <row r="20" spans="1:11" x14ac:dyDescent="0.2">
      <c r="A20" s="156" t="s">
        <v>53</v>
      </c>
      <c r="B20" s="156">
        <f>ROUND(VALUE(SUBSTITUTE(実質収支比率等に係る経年分析!F$47,"▲","-")),2)</f>
        <v>93</v>
      </c>
      <c r="C20" s="156">
        <f>ROUND(VALUE(SUBSTITUTE(実質収支比率等に係る経年分析!G$47,"▲","-")),2)</f>
        <v>112.18</v>
      </c>
      <c r="D20" s="156">
        <f>ROUND(VALUE(SUBSTITUTE(実質収支比率等に係る経年分析!H$47,"▲","-")),2)</f>
        <v>118.38</v>
      </c>
      <c r="E20" s="156">
        <f>ROUND(VALUE(SUBSTITUTE(実質収支比率等に係る経年分析!I$47,"▲","-")),2)</f>
        <v>129.47999999999999</v>
      </c>
      <c r="F20" s="156">
        <f>ROUND(VALUE(SUBSTITUTE(実質収支比率等に係る経年分析!J$47,"▲","-")),2)</f>
        <v>129.54</v>
      </c>
    </row>
    <row r="21" spans="1:11" x14ac:dyDescent="0.2">
      <c r="A21" s="156" t="s">
        <v>54</v>
      </c>
      <c r="B21" s="156">
        <f>IF(ISNUMBER(VALUE(SUBSTITUTE(実質収支比率等に係る経年分析!F$49,"▲","-"))),ROUND(VALUE(SUBSTITUTE(実質収支比率等に係る経年分析!F$49,"▲","-")),2),NA())</f>
        <v>6.19</v>
      </c>
      <c r="C21" s="156">
        <f>IF(ISNUMBER(VALUE(SUBSTITUTE(実質収支比率等に係る経年分析!G$49,"▲","-"))),ROUND(VALUE(SUBSTITUTE(実質収支比率等に係る経年分析!G$49,"▲","-")),2),NA())</f>
        <v>16.37</v>
      </c>
      <c r="D21" s="156">
        <f>IF(ISNUMBER(VALUE(SUBSTITUTE(実質収支比率等に係る経年分析!H$49,"▲","-"))),ROUND(VALUE(SUBSTITUTE(実質収支比率等に係る経年分析!H$49,"▲","-")),2),NA())</f>
        <v>6.51</v>
      </c>
      <c r="E21" s="156">
        <f>IF(ISNUMBER(VALUE(SUBSTITUTE(実質収支比率等に係る経年分析!I$49,"▲","-"))),ROUND(VALUE(SUBSTITUTE(実質収支比率等に係る経年分析!I$49,"▲","-")),2),NA())</f>
        <v>11.72</v>
      </c>
      <c r="F21" s="156">
        <f>IF(ISNUMBER(VALUE(SUBSTITUTE(実質収支比率等に係る経年分析!J$49,"▲","-"))),ROUND(VALUE(SUBSTITUTE(実質収支比率等に係る経年分析!J$49,"▲","-")),2),NA())</f>
        <v>11.15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公共用地先行取得特別会計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0.17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9.39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13.77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13.35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11.49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275</v>
      </c>
      <c r="E42" s="158"/>
      <c r="F42" s="158"/>
      <c r="G42" s="158">
        <f>'実質公債費比率（分子）の構造'!L$52</f>
        <v>261</v>
      </c>
      <c r="H42" s="158"/>
      <c r="I42" s="158"/>
      <c r="J42" s="158">
        <f>'実質公債費比率（分子）の構造'!M$52</f>
        <v>243</v>
      </c>
      <c r="K42" s="158"/>
      <c r="L42" s="158"/>
      <c r="M42" s="158">
        <f>'実質公債費比率（分子）の構造'!N$52</f>
        <v>214</v>
      </c>
      <c r="N42" s="158"/>
      <c r="O42" s="158"/>
      <c r="P42" s="158">
        <f>'実質公債費比率（分子）の構造'!O$52</f>
        <v>185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v>
      </c>
      <c r="C45" s="158"/>
      <c r="D45" s="158"/>
      <c r="E45" s="158">
        <f>'実質公債費比率（分子）の構造'!L$49</f>
        <v>18</v>
      </c>
      <c r="F45" s="158"/>
      <c r="G45" s="158"/>
      <c r="H45" s="158">
        <f>'実質公債費比率（分子）の構造'!M$49</f>
        <v>17</v>
      </c>
      <c r="I45" s="158"/>
      <c r="J45" s="158"/>
      <c r="K45" s="158">
        <f>'実質公債費比率（分子）の構造'!N$49</f>
        <v>18</v>
      </c>
      <c r="L45" s="158"/>
      <c r="M45" s="158"/>
      <c r="N45" s="158">
        <f>'実質公債費比率（分子）の構造'!O$49</f>
        <v>17</v>
      </c>
      <c r="O45" s="158"/>
      <c r="P45" s="158"/>
    </row>
    <row r="46" spans="1:16" x14ac:dyDescent="0.2">
      <c r="A46" s="158" t="s">
        <v>64</v>
      </c>
      <c r="B46" s="158">
        <f>'実質公債費比率（分子）の構造'!K$48</f>
        <v>351</v>
      </c>
      <c r="C46" s="158"/>
      <c r="D46" s="158"/>
      <c r="E46" s="158">
        <f>'実質公債費比率（分子）の構造'!L$48</f>
        <v>325</v>
      </c>
      <c r="F46" s="158"/>
      <c r="G46" s="158"/>
      <c r="H46" s="158">
        <f>'実質公債費比率（分子）の構造'!M$48</f>
        <v>293</v>
      </c>
      <c r="I46" s="158"/>
      <c r="J46" s="158"/>
      <c r="K46" s="158">
        <f>'実質公債費比率（分子）の構造'!N$48</f>
        <v>242</v>
      </c>
      <c r="L46" s="158"/>
      <c r="M46" s="158"/>
      <c r="N46" s="158">
        <f>'実質公債費比率（分子）の構造'!O$48</f>
        <v>128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69</v>
      </c>
      <c r="C49" s="158"/>
      <c r="D49" s="158"/>
      <c r="E49" s="158">
        <f>'実質公債費比率（分子）の構造'!L$45</f>
        <v>69</v>
      </c>
      <c r="F49" s="158"/>
      <c r="G49" s="158"/>
      <c r="H49" s="158">
        <f>'実質公債費比率（分子）の構造'!M$45</f>
        <v>63</v>
      </c>
      <c r="I49" s="158"/>
      <c r="J49" s="158"/>
      <c r="K49" s="158">
        <f>'実質公債費比率（分子）の構造'!N$45</f>
        <v>46</v>
      </c>
      <c r="L49" s="158"/>
      <c r="M49" s="158"/>
      <c r="N49" s="158">
        <f>'実質公債費比率（分子）の構造'!O$45</f>
        <v>21</v>
      </c>
      <c r="O49" s="158"/>
      <c r="P49" s="158"/>
    </row>
    <row r="50" spans="1:16" x14ac:dyDescent="0.2">
      <c r="A50" s="158" t="s">
        <v>67</v>
      </c>
      <c r="B50" s="158" t="e">
        <f>NA()</f>
        <v>#N/A</v>
      </c>
      <c r="C50" s="158">
        <f>IF(ISNUMBER('実質公債費比率（分子）の構造'!K$53),'実質公債費比率（分子）の構造'!K$53,NA())</f>
        <v>162</v>
      </c>
      <c r="D50" s="158" t="e">
        <f>NA()</f>
        <v>#N/A</v>
      </c>
      <c r="E50" s="158" t="e">
        <f>NA()</f>
        <v>#N/A</v>
      </c>
      <c r="F50" s="158">
        <f>IF(ISNUMBER('実質公債費比率（分子）の構造'!L$53),'実質公債費比率（分子）の構造'!L$53,NA())</f>
        <v>151</v>
      </c>
      <c r="G50" s="158" t="e">
        <f>NA()</f>
        <v>#N/A</v>
      </c>
      <c r="H50" s="158" t="e">
        <f>NA()</f>
        <v>#N/A</v>
      </c>
      <c r="I50" s="158">
        <f>IF(ISNUMBER('実質公債費比率（分子）の構造'!M$53),'実質公債費比率（分子）の構造'!M$53,NA())</f>
        <v>130</v>
      </c>
      <c r="J50" s="158" t="e">
        <f>NA()</f>
        <v>#N/A</v>
      </c>
      <c r="K50" s="158" t="e">
        <f>NA()</f>
        <v>#N/A</v>
      </c>
      <c r="L50" s="158">
        <f>IF(ISNUMBER('実質公債費比率（分子）の構造'!N$53),'実質公債費比率（分子）の構造'!N$53,NA())</f>
        <v>92</v>
      </c>
      <c r="M50" s="158" t="e">
        <f>NA()</f>
        <v>#N/A</v>
      </c>
      <c r="N50" s="158" t="e">
        <f>NA()</f>
        <v>#N/A</v>
      </c>
      <c r="O50" s="158">
        <f>IF(ISNUMBER('実質公債費比率（分子）の構造'!O$53),'実質公債費比率（分子）の構造'!O$53,NA())</f>
        <v>-19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1629</v>
      </c>
      <c r="E56" s="157"/>
      <c r="F56" s="157"/>
      <c r="G56" s="157">
        <f>'将来負担比率（分子）の構造'!J$52</f>
        <v>1415</v>
      </c>
      <c r="H56" s="157"/>
      <c r="I56" s="157"/>
      <c r="J56" s="157">
        <f>'将来負担比率（分子）の構造'!K$52</f>
        <v>1186</v>
      </c>
      <c r="K56" s="157"/>
      <c r="L56" s="157"/>
      <c r="M56" s="157">
        <f>'将来負担比率（分子）の構造'!L$52</f>
        <v>979</v>
      </c>
      <c r="N56" s="157"/>
      <c r="O56" s="157"/>
      <c r="P56" s="157">
        <f>'将来負担比率（分子）の構造'!M$52</f>
        <v>794</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9894</v>
      </c>
      <c r="E58" s="157"/>
      <c r="F58" s="157"/>
      <c r="G58" s="157">
        <f>'将来負担比率（分子）の構造'!J$50</f>
        <v>9987</v>
      </c>
      <c r="H58" s="157"/>
      <c r="I58" s="157"/>
      <c r="J58" s="157">
        <f>'将来負担比率（分子）の構造'!K$50</f>
        <v>10199</v>
      </c>
      <c r="K58" s="157"/>
      <c r="L58" s="157"/>
      <c r="M58" s="157">
        <f>'将来負担比率（分子）の構造'!L$50</f>
        <v>10817</v>
      </c>
      <c r="N58" s="157"/>
      <c r="O58" s="157"/>
      <c r="P58" s="157">
        <f>'将来負担比率（分子）の構造'!M$50</f>
        <v>11068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1157</v>
      </c>
      <c r="C62" s="157"/>
      <c r="D62" s="157"/>
      <c r="E62" s="157">
        <f>'将来負担比率（分子）の構造'!J$45</f>
        <v>1123</v>
      </c>
      <c r="F62" s="157"/>
      <c r="G62" s="157"/>
      <c r="H62" s="157">
        <f>'将来負担比率（分子）の構造'!K$45</f>
        <v>1100</v>
      </c>
      <c r="I62" s="157"/>
      <c r="J62" s="157"/>
      <c r="K62" s="157">
        <f>'将来負担比率（分子）の構造'!L$45</f>
        <v>1162</v>
      </c>
      <c r="L62" s="157"/>
      <c r="M62" s="157"/>
      <c r="N62" s="157">
        <f>'将来負担比率（分子）の構造'!M$45</f>
        <v>1166</v>
      </c>
      <c r="O62" s="157"/>
      <c r="P62" s="157"/>
    </row>
    <row r="63" spans="1:16" x14ac:dyDescent="0.2">
      <c r="A63" s="157" t="s">
        <v>34</v>
      </c>
      <c r="B63" s="157">
        <f>'将来負担比率（分子）の構造'!I$44</f>
        <v>129</v>
      </c>
      <c r="C63" s="157"/>
      <c r="D63" s="157"/>
      <c r="E63" s="157">
        <f>'将来負担比率（分子）の構造'!J$44</f>
        <v>106</v>
      </c>
      <c r="F63" s="157"/>
      <c r="G63" s="157"/>
      <c r="H63" s="157">
        <f>'将来負担比率（分子）の構造'!K$44</f>
        <v>93</v>
      </c>
      <c r="I63" s="157"/>
      <c r="J63" s="157"/>
      <c r="K63" s="157">
        <f>'将来負担比率（分子）の構造'!L$44</f>
        <v>82</v>
      </c>
      <c r="L63" s="157"/>
      <c r="M63" s="157"/>
      <c r="N63" s="157">
        <f>'将来負担比率（分子）の構造'!M$44</f>
        <v>78</v>
      </c>
      <c r="O63" s="157"/>
      <c r="P63" s="157"/>
    </row>
    <row r="64" spans="1:16" x14ac:dyDescent="0.2">
      <c r="A64" s="157" t="s">
        <v>33</v>
      </c>
      <c r="B64" s="157">
        <f>'将来負担比率（分子）の構造'!I$43</f>
        <v>1783</v>
      </c>
      <c r="C64" s="157"/>
      <c r="D64" s="157"/>
      <c r="E64" s="157">
        <f>'将来負担比率（分子）の構造'!J$43</f>
        <v>1504</v>
      </c>
      <c r="F64" s="157"/>
      <c r="G64" s="157"/>
      <c r="H64" s="157">
        <f>'将来負担比率（分子）の構造'!K$43</f>
        <v>1243</v>
      </c>
      <c r="I64" s="157"/>
      <c r="J64" s="157"/>
      <c r="K64" s="157">
        <f>'将来負担比率（分子）の構造'!L$43</f>
        <v>1022</v>
      </c>
      <c r="L64" s="157"/>
      <c r="M64" s="157"/>
      <c r="N64" s="157">
        <f>'将来負担比率（分子）の構造'!M$43</f>
        <v>726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295</v>
      </c>
      <c r="C66" s="157"/>
      <c r="D66" s="157"/>
      <c r="E66" s="157">
        <f>'将来負担比率（分子）の構造'!J$41</f>
        <v>231</v>
      </c>
      <c r="F66" s="157"/>
      <c r="G66" s="157"/>
      <c r="H66" s="157">
        <f>'将来負担比率（分子）の構造'!K$41</f>
        <v>172</v>
      </c>
      <c r="I66" s="157"/>
      <c r="J66" s="157"/>
      <c r="K66" s="157">
        <f>'将来負担比率（分子）の構造'!L$41</f>
        <v>129</v>
      </c>
      <c r="L66" s="157"/>
      <c r="M66" s="157"/>
      <c r="N66" s="157">
        <f>'将来負担比率（分子）の構造'!M$41</f>
        <v>111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4771</v>
      </c>
      <c r="C72" s="161">
        <f>基金残高に係る経年分析!G55</f>
        <v>5318</v>
      </c>
      <c r="D72" s="161">
        <f>基金残高に係る経年分析!H55</f>
        <v>5746</v>
      </c>
    </row>
    <row r="73" spans="1:16" x14ac:dyDescent="0.2">
      <c r="A73" s="160" t="s">
        <v>74</v>
      </c>
      <c r="B73" s="161" t="str">
        <f>基金残高に係る経年分析!F56</f>
        <v>-</v>
      </c>
      <c r="C73" s="161" t="str">
        <f>基金残高に係る経年分析!G56</f>
        <v>-</v>
      </c>
      <c r="D73" s="161" t="str">
        <f>基金残高に係る経年分析!H56</f>
        <v>-</v>
      </c>
    </row>
    <row r="74" spans="1:16" x14ac:dyDescent="0.2">
      <c r="A74" s="160" t="s">
        <v>75</v>
      </c>
      <c r="B74" s="161">
        <f>基金残高に係る経年分析!F57</f>
        <v>5311</v>
      </c>
      <c r="C74" s="161">
        <f>基金残高に係る経年分析!G57</f>
        <v>5379</v>
      </c>
      <c r="D74" s="161">
        <f>基金残高に係る経年分析!H57</f>
        <v>5223</v>
      </c>
    </row>
  </sheetData>
  <sheetProtection algorithmName="SHA-512" hashValue="xdUfLMUAtU/7Bz3CbulxLb2UrxPUBdh7nEMa8uMcYwzM6+J6iz3Ljd8ygi7/2LXkSEo+m1Ei/IwSK/pyl5kKOg==" saltValue="wPIMUde0WA6SzhjUAex60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村上　亮</cp:lastModifiedBy>
  <cp:lastPrinted>2026-03-11T07:10:32Z</cp:lastPrinted>
  <dcterms:created xsi:type="dcterms:W3CDTF">2026-02-23T07:44:49Z</dcterms:created>
  <dcterms:modified xsi:type="dcterms:W3CDTF">2026-09-28T07:31:18Z</dcterms:modified>
  <cp:category/>
</cp:coreProperties>
</file>