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693A4017-8A69-4904-A22B-919CFC736C06}"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CO35" i="10"/>
  <c r="BW35" i="10"/>
  <c r="BW36" i="10" s="1"/>
  <c r="BW37" i="10" s="1"/>
  <c r="BW38" i="10" s="1"/>
  <c r="BE35" i="10"/>
  <c r="AM35" i="10"/>
  <c r="C35" i="10"/>
  <c r="CO34" i="10"/>
  <c r="BW34" i="10"/>
  <c r="BE34" i="10"/>
  <c r="C34" i="10"/>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<sst xmlns="http://schemas.openxmlformats.org/spreadsheetml/2006/main" count="1127" uniqueCount="562">
  <si>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</si>
  <si>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</si>
  <si>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</si>
  <si>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</si>
  <si>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</si>
  <si>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</si>
  <si>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</si>
  <si>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</si>
  <si>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</si>
  <si>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</si>
  <si>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</si>
  <si>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</si>
  <si>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</si>
  <si>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</si>
  <si>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</si>
  <si>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</si>
  <si>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</si>
  <si>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</si>
  <si>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</si>
  <si>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</si>
  <si>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</si>
  <si>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</si>
  <si>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</si>
  <si>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</si>
  <si>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</si>
  <si>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</si>
  <si>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</si>
  <si>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</si>
  <si>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</si>
  <si>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</si>
  <si>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</si>
  <si>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</si>
  <si>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</si>
  <si>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</si>
  <si>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</si>
  <si>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</si>
  <si>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</si>
  <si>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</si>
  <si>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</si>
  <si>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</si>
  <si>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</si>
  <si>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</si>
  <si>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</si>
  <si>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</si>
  <si>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</si>
  <si>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</si>
  <si>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</si>
  <si>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</si>
  <si>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</si>
  <si>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</si>
  <si>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</si>
  <si>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</si>
  <si>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</si>
  <si>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</si>
  <si>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</si>
  <si>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</si>
  <si>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</si>
  <si>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</si>
  <si>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</si>
  <si>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</si>
  <si>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</si>
  <si>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</si>
  <si>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</si>
  <si>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</si>
  <si>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</si>
  <si>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</si>
  <si>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</si>
  <si>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</si>
  <si>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</si>
  <si>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</si>
  <si>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</si>
  <si>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</si>
  <si>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</si>
  <si>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</si>
  <si>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</si>
  <si>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</si>
  <si>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</si>
  <si>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</si>
  <si>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</si>
  <si>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</si>
  <si>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</si>
  <si>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</si>
  <si>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</si>
  <si>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</si>
  <si>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</si>
  <si>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</si>
  <si>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</si>
  <si>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</si>
  <si>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</si>
  <si>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</si>
  <si>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</si>
  <si>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</si>
  <si>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</si>
  <si>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</si>
  <si>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忠岡町</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</si>
  <si>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</si>
  <si>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</si>
  <si>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</si>
  <si>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</si>
  <si>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</si>
  <si>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</si>
  <si>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</si>
  <si>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</si>
  <si>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</si>
  <si>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</si>
  <si>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</si>
  <si>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</si>
  <si>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</si>
  <si>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</si>
  <si>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</si>
  <si>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</si>
  <si>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</si>
  <si>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</si>
  <si>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</si>
  <si>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</si>
  <si>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</si>
  <si>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</si>
  <si>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</si>
  <si>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</si>
  <si>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</si>
  <si>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</si>
  <si>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</si>
  <si>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</si>
  <si>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</si>
  <si>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</si>
  <si>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</si>
  <si>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</si>
  <si>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</si>
  <si>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</si>
  <si>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</si>
  <si>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</si>
  <si>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</si>
  <si>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</si>
  <si>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</si>
  <si>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</si>
  <si>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</si>
  <si>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</si>
  <si>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</si>
  <si>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</si>
  <si>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</si>
  <si>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</si>
  <si>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</si>
  <si>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</si>
  <si>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</si>
  <si>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</si>
  <si>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</si>
  <si>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</si>
  <si>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</si>
  <si>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</si>
  <si>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</si>
  <si>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</si>
  <si>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</si>
  <si>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</si>
  <si>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</si>
  <si>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</si>
  <si>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</si>
  <si>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</si>
  <si>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</si>
  <si>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</si>
  <si>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</si>
  <si>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</si>
  <si>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</si>
  <si>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</si>
  <si>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</si>
  <si>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</si>
  <si>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</si>
  <si>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</si>
  <si>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</si>
  <si>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</si>
  <si>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</si>
  <si>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</si>
  <si>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</si>
  <si>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</si>
  <si>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</si>
  <si>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</si>
  <si>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</si>
  <si>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</si>
  <si>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</si>
  <si>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</si>
  <si>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</si>
  <si>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</si>
  <si>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</si>
  <si>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</si>
  <si>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</si>
  <si>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</si>
  <si>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</si>
  <si>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</si>
  <si>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</si>
  <si>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</si>
  <si>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</si>
  <si>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</si>
  <si>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</si>
  <si>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</si>
  <si>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</si>
  <si>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</si>
  <si>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</si>
  <si>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</si>
  <si>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</si>
  <si>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</si>
  <si>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</si>
  <si>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</si>
  <si>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</si>
  <si>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</si>
  <si>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大阪府忠岡町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</si>
  <si>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</si>
  <si>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</si>
  <si>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</si>
  <si>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</si>
  <si>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</si>
  <si>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</si>
  <si>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</si>
  <si>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</si>
  <si>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</si>
  <si>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</si>
  <si>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</si>
  <si>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</si>
  <si>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</si>
  <si>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</si>
  <si>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</si>
  <si>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</si>
  <si>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</si>
  <si>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</si>
  <si>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</si>
  <si>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</si>
  <si>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</si>
  <si>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</si>
  <si>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</si>
  <si>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</si>
  <si>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</si>
  <si>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</si>
  <si>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</si>
  <si>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</si>
  <si>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</si>
  <si>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</si>
  <si>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</si>
  <si>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</si>
  <si>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</si>
  <si>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</si>
  <si>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</si>
  <si>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</si>
  <si>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</si>
  <si>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</si>
  <si>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</si>
  <si>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</si>
  <si>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</si>
  <si>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</si>
  <si>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</si>
  <si>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</si>
  <si>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</si>
  <si>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</si>
  <si>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</si>
  <si>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</si>
  <si>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</si>
  <si>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</si>
  <si>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</si>
  <si>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</si>
  <si>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</si>
  <si>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</si>
  <si>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</si>
  <si>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</si>
  <si>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</si>
  <si>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</si>
  <si>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</si>
  <si>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</si>
  <si>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</si>
  <si>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</si>
  <si>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</si>
  <si>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</si>
  <si>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</si>
  <si>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</si>
  <si>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</si>
  <si>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</si>
  <si>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</si>
  <si>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</si>
  <si>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</si>
  <si>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</si>
  <si>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</si>
  <si>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</si>
  <si>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</si>
  <si>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</si>
  <si>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</si>
  <si>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</si>
  <si>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</si>
  <si>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</si>
  <si>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</si>
  <si>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</si>
  <si>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</si>
  <si>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</si>
  <si>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</si>
  <si>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</si>
  <si>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</si>
  <si>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</si>
  <si>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</si>
  <si>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</si>
  <si>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</si>
  <si>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</si>
  <si>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</si>
  <si>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</si>
  <si>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</si>
  <si>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</si>
  <si>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</si>
  <si>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</si>
  <si>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</si>
  <si>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</si>
  <si>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</si>
  <si>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</si>
  <si>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</si>
  <si>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</si>
  <si>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</si>
  <si>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</si>
  <si>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</si>
  <si>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</si>
  <si>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</si>
  <si>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</si>
  <si>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</si>
  <si>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</si>
  <si>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</si>
  <si>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</si>
  <si>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</si>
  <si>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</si>
  <si>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</si>
  <si>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</si>
  <si>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</si>
  <si>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</si>
  <si>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</si>
  <si>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</si>
  <si>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</si>
  <si>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</si>
  <si>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</si>
  <si>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</si>
  <si>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</si>
  <si>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</si>
  <si>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</si>
  <si>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</si>
  <si>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</si>
  <si>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</si>
  <si>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</si>
  <si>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</si>
  <si>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</si>
  <si>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</si>
  <si>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</si>
  <si>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</si>
  <si>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</si>
  <si>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</si>
  <si>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</si>
  <si>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</si>
  <si>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</si>
  <si>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</si>
  <si>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</si>
  <si>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</si>
  <si>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</si>
  <si>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</si>
  <si>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</si>
  <si>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</si>
  <si>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大阪府忠岡町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</si>
  <si>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</si>
  <si>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</si>
  <si>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</si>
  <si>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</si>
  <si>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</si>
  <si>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</si>
  <si>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</si>
  <si>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</si>
  <si>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</si>
  <si>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</si>
  <si>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</si>
  <si>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</si>
  <si>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</si>
  <si>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</si>
  <si>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</si>
  <si>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</si>
  <si>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</si>
  <si>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</si>
  <si>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</si>
  <si>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</si>
  <si>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</si>
  <si>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</si>
  <si>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</si>
  <si>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</si>
  <si>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</si>
  <si>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</si>
  <si>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</si>
  <si>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</si>
  <si>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</si>
  <si>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</si>
  <si>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</si>
  <si>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</si>
  <si>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</si>
  <si>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</si>
  <si>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</si>
  <si>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</si>
  <si>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</si>
  <si>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</si>
  <si>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</si>
  <si>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</si>
  <si>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</si>
  <si>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</si>
  <si>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</si>
  <si>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</si>
  <si>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</si>
  <si>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</si>
  <si>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</si>
  <si>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</si>
  <si>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</si>
  <si>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</si>
  <si>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</si>
  <si>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</si>
  <si>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</si>
  <si>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</si>
  <si>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</si>
  <si>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</si>
  <si>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</si>
  <si>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</si>
  <si>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</si>
  <si>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</si>
  <si>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</si>
  <si>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</si>
  <si>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</si>
  <si>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</si>
  <si>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</si>
  <si>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</si>
  <si>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</si>
  <si>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</si>
  <si>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</si>
  <si>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</si>
  <si>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</si>
  <si>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</si>
  <si>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</si>
  <si>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</si>
  <si>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</si>
  <si>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</si>
  <si>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</si>
  <si>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</si>
  <si>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</si>
  <si>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</si>
  <si>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</si>
  <si>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</si>
  <si>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</si>
  <si>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</si>
  <si>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</si>
  <si>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</si>
  <si>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</si>
  <si>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</si>
  <si>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</si>
  <si>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</si>
  <si>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</si>
  <si>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</si>
  <si>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</si>
  <si>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</si>
  <si>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</si>
  <si>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</si>
  <si>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</si>
  <si>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</si>
  <si>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</si>
  <si>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</si>
  <si>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</si>
  <si>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</si>
  <si>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</si>
  <si>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</si>
  <si>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</si>
  <si>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</si>
  <si>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</si>
  <si>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</si>
  <si>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</si>
  <si>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</si>
  <si>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</si>
  <si>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</si>
  <si>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</si>
  <si>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</si>
  <si>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</si>
  <si>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</si>
  <si>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</si>
  <si>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</si>
  <si>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</si>
  <si>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</si>
  <si>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</si>
  <si>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</si>
  <si>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</si>
  <si>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</si>
  <si>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</si>
  <si>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</si>
  <si>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</si>
  <si>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</si>
  <si>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</si>
  <si>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</si>
  <si>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</si>
  <si>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</si>
  <si>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</si>
  <si>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</si>
  <si>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</si>
  <si>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</si>
  <si>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</si>
  <si>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</si>
  <si>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</si>
  <si>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</si>
  <si>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</si>
  <si>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</si>
  <si>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</si>
  <si>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</si>
  <si>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</si>
  <si>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</si>
  <si>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</si>
  <si>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</si>
  <si>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</si>
  <si>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</si>
  <si>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</si>
  <si>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</si>
  <si>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</si>
  <si>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</si>
  <si>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</si>
  <si>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</si>
  <si>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</si>
  <si>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</si>
  <si>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</si>
  <si>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</si>
  <si>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</si>
  <si>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</si>
  <si>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</si>
  <si>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</si>
  <si>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</si>
  <si>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</si>
  <si>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</si>
  <si>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</si>
  <si>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</si>
  <si>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</si>
  <si>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</si>
  <si>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</si>
  <si>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</si>
  <si>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</si>
  <si>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下水道事業会計</t>
  </si>
  <si>
    <t>介護保険特別会計</t>
  </si>
  <si>
    <t>後期高齢者医療特別会計</t>
  </si>
  <si>
    <t>国民健康保険事業勘定特別会計</t>
  </si>
  <si>
    <t>その他会計（赤字）</t>
  </si>
  <si>
    <t>その他会計（黒字）</t>
  </si>
  <si>
    <t>R02</t>
    <phoneticPr fontId="5"/>
  </si>
  <si>
    <t>R03</t>
    <phoneticPr fontId="5"/>
  </si>
  <si>
    <t>R04</t>
    <phoneticPr fontId="5"/>
  </si>
  <si>
    <t>R05</t>
    <phoneticPr fontId="5"/>
  </si>
  <si>
    <t>R06</t>
    <phoneticPr fontId="5"/>
  </si>
  <si>
    <t>-</t>
    <phoneticPr fontId="2"/>
  </si>
  <si>
    <t>大阪府後期高齢者医療広域連合
（一般会計）</t>
    <rPh sb="0" eb="3">
      <t>オオサカフ</t>
    </rPh>
    <rPh sb="3" eb="5">
      <t>コウキ</t>
    </rPh>
    <rPh sb="5" eb="8">
      <t>コウレイシャ</t>
    </rPh>
    <rPh sb="8" eb="10">
      <t>イリョウ</t>
    </rPh>
    <rPh sb="10" eb="12">
      <t>コウイキ</t>
    </rPh>
    <rPh sb="12" eb="14">
      <t>レンゴウ</t>
    </rPh>
    <rPh sb="16" eb="18">
      <t>イッパン</t>
    </rPh>
    <rPh sb="18" eb="20">
      <t>カイケイ</t>
    </rPh>
    <phoneticPr fontId="28"/>
  </si>
  <si>
    <t>大阪府後期高齢者医療広域連合
（後期高齢者医療特別会計）</t>
  </si>
  <si>
    <t>大阪広域水道企業団水道事業会計（水道用水供給事業）</t>
  </si>
  <si>
    <t>大阪広域水道企業団水道事業会計（市町村域水道事業）</t>
    <rPh sb="16" eb="19">
      <t>シチョウソン</t>
    </rPh>
    <rPh sb="19" eb="20">
      <t>イキ</t>
    </rPh>
    <rPh sb="20" eb="22">
      <t>スイドウ</t>
    </rPh>
    <rPh sb="22" eb="24">
      <t>ジギョウ</t>
    </rPh>
    <phoneticPr fontId="10"/>
  </si>
  <si>
    <t>大阪広域水道企業団（工業用水道事業会計）</t>
  </si>
  <si>
    <t>愛の福祉基金</t>
    <rPh sb="0" eb="1">
      <t>アイ</t>
    </rPh>
    <rPh sb="2" eb="6">
      <t>フクシキキン</t>
    </rPh>
    <phoneticPr fontId="5"/>
  </si>
  <si>
    <t>国際交流基金</t>
    <rPh sb="0" eb="4">
      <t>コクサイコウリュウ</t>
    </rPh>
    <rPh sb="4" eb="6">
      <t>キキン</t>
    </rPh>
    <phoneticPr fontId="5"/>
  </si>
  <si>
    <t>教育振興基金</t>
    <rPh sb="0" eb="6">
      <t>キョウイクシンコウキキン</t>
    </rPh>
    <phoneticPr fontId="5"/>
  </si>
  <si>
    <t>公共施設整備基金</t>
    <rPh sb="0" eb="8">
      <t>コウキョウシセツセイビキキン</t>
    </rPh>
    <phoneticPr fontId="5"/>
  </si>
  <si>
    <t>忠岡町新型コロナウイルス感染症対策利子補給基金</t>
    <rPh sb="0" eb="3">
      <t>タダオカチョウ</t>
    </rPh>
    <rPh sb="3" eb="5">
      <t>シンガタ</t>
    </rPh>
    <rPh sb="12" eb="17">
      <t>カンセンショウタイサク</t>
    </rPh>
    <rPh sb="17" eb="21">
      <t>リシホキュウ</t>
    </rPh>
    <rPh sb="21" eb="23">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</si>
  <si>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</si>
  <si>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</si>
  <si>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将来負担比率、有形固定資産減価償却率ともに、類似団体内平均値を上回っている。
　将来負担比率においては、一般会計、下水道事業会計において地方債残高が多額であることが主な要因であったが、現在は地方債発行の抑制等により、将来負担額については着実に減少している。一方の有形固定資産減価償却率については、財政的な事情により公共施設の整備等を抑制していることから類似団体内平均値を上回っている。
　今後の将来負担比率については、地方債残高の減少や充当可能基金の増加により改善を見込んでいるが、公共施設の再編や長寿命化対策が必要となるため、財政状況を見ながら、実施時期や方針について検討す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</si>
  <si>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</si>
  <si>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</si>
  <si>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</si>
  <si>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</si>
  <si>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</si>
  <si>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</si>
  <si>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将来負担比率と実質公債費比率ともに類似団体内平均値を上回って推移してきたが、令和３年度以降は後者が類似団体内平均値を下回っている。
　令和６年度は、普通交付税が増加したことや地方債の発行を必要最小限に抑制していること、また、地方債の返済を着実に実行していることから比率は減少傾向にある。このため、将来負担比率及び実質公債費比率は、前年度に比べ、前者は10.5ポイント低下し、後者についても0.6ポイント低下した。
　今後は、将来負担比率及び実質公債費比率は横ばいあるいは減少傾向が続くものと見込まれるが、極端な財政負担が生じることのないよう、引き続き適正な財政運営に努める。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</si>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</sst>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73BA50A-FA60-40A8-A709-B6ED0EDCD50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3170-4483-8B94-259FEEF2548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36795</c:v>
                </c:pt>
                <c:pt idx="1">
                  <c:v>38741</c:v>
                </c:pt>
                <c:pt idx="2">
                  <c:v>46786</c:v>
                </c:pt>
                <c:pt idx="3">
                  <c:v>73681</c:v>
                </c:pt>
                <c:pt idx="4">
                  <c:v>9149</c:v>
                </c:pt>
              </c:numCache>
            </c:numRef>
          </c:val>
          <c:smooth val="0"/>
          <c:extLst>
            <c:ext xmlns:c16="http://schemas.microsoft.com/office/drawing/2014/chart" uri="{C3380CC4-5D6E-409C-BE32-E72D297353CC}">
              <c16:uniqueId val="{00000001-3170-4483-8B94-259FEEF2548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0.23</c:v>
                </c:pt>
                <c:pt idx="1">
                  <c:v>12.06</c:v>
                </c:pt>
                <c:pt idx="2">
                  <c:v>8.0299999999999994</c:v>
                </c:pt>
                <c:pt idx="3">
                  <c:v>2.3199999999999998</c:v>
                </c:pt>
                <c:pt idx="4">
                  <c:v>3.65</c:v>
                </c:pt>
              </c:numCache>
            </c:numRef>
          </c:val>
          <c:extLst>
            <c:ext xmlns:c16="http://schemas.microsoft.com/office/drawing/2014/chart" uri="{C3380CC4-5D6E-409C-BE32-E72D297353CC}">
              <c16:uniqueId val="{00000000-538B-41F5-AFF8-A0AC4961B07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13.58</c:v>
                </c:pt>
                <c:pt idx="1">
                  <c:v>14.43</c:v>
                </c:pt>
                <c:pt idx="2">
                  <c:v>28.06</c:v>
                </c:pt>
                <c:pt idx="3">
                  <c:v>37.08</c:v>
                </c:pt>
                <c:pt idx="4">
                  <c:v>40.14</c:v>
                </c:pt>
              </c:numCache>
            </c:numRef>
          </c:val>
          <c:extLst>
            <c:ext xmlns:c16="http://schemas.microsoft.com/office/drawing/2014/chart" uri="{C3380CC4-5D6E-409C-BE32-E72D297353CC}">
              <c16:uniqueId val="{00000001-538B-41F5-AFF8-A0AC4961B07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4.01</c:v>
                </c:pt>
                <c:pt idx="1">
                  <c:v>13.31</c:v>
                </c:pt>
                <c:pt idx="2">
                  <c:v>9.49</c:v>
                </c:pt>
                <c:pt idx="3">
                  <c:v>4.13</c:v>
                </c:pt>
                <c:pt idx="4">
                  <c:v>5.47</c:v>
                </c:pt>
              </c:numCache>
            </c:numRef>
          </c:val>
          <c:smooth val="0"/>
          <c:extLst>
            <c:ext xmlns:c16="http://schemas.microsoft.com/office/drawing/2014/chart" uri="{C3380CC4-5D6E-409C-BE32-E72D297353CC}">
              <c16:uniqueId val="{00000002-538B-41F5-AFF8-A0AC4961B07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6EB-4A73-91D6-41A944CC382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6EB-4A73-91D6-41A944CC382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6EB-4A73-91D6-41A944CC382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6EB-4A73-91D6-41A944CC3823}"/>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86EB-4A73-91D6-41A944CC3823}"/>
            </c:ext>
          </c:extLst>
        </c:ser>
        <c:ser>
          <c:idx val="5"/>
          <c:order val="5"/>
          <c:tx>
            <c:strRef>
              <c:f>データシート!$A$32</c:f>
              <c:strCache>
                <c:ptCount val="1"/>
                <c:pt idx="0">
                  <c:v>国民健康保険事業勘定特別会計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c:v>
                </c:pt>
                <c:pt idx="2">
                  <c:v>#N/A</c:v>
                </c:pt>
                <c:pt idx="3">
                  <c:v>0.21</c:v>
                </c:pt>
                <c:pt idx="4">
                  <c:v>#N/A</c:v>
                </c:pt>
                <c:pt idx="5">
                  <c:v>0.13</c:v>
                </c:pt>
                <c:pt idx="6">
                  <c:v>#N/A</c:v>
                </c:pt>
                <c:pt idx="7">
                  <c:v>0.16</c:v>
                </c:pt>
                <c:pt idx="8">
                  <c:v>#N/A</c:v>
                </c:pt>
                <c:pt idx="9">
                  <c:v>0.03</c:v>
                </c:pt>
              </c:numCache>
            </c:numRef>
          </c:val>
          <c:extLst>
            <c:ext xmlns:c16="http://schemas.microsoft.com/office/drawing/2014/chart" uri="{C3380CC4-5D6E-409C-BE32-E72D297353CC}">
              <c16:uniqueId val="{00000005-86EB-4A73-91D6-41A944CC3823}"/>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0.09</c:v>
                </c:pt>
                <c:pt idx="2">
                  <c:v>#N/A</c:v>
                </c:pt>
                <c:pt idx="3">
                  <c:v>0.11</c:v>
                </c:pt>
                <c:pt idx="4">
                  <c:v>#N/A</c:v>
                </c:pt>
                <c:pt idx="5">
                  <c:v>0.23</c:v>
                </c:pt>
                <c:pt idx="6">
                  <c:v>#N/A</c:v>
                </c:pt>
                <c:pt idx="7">
                  <c:v>0.2</c:v>
                </c:pt>
                <c:pt idx="8">
                  <c:v>#N/A</c:v>
                </c:pt>
                <c:pt idx="9">
                  <c:v>0.16</c:v>
                </c:pt>
              </c:numCache>
            </c:numRef>
          </c:val>
          <c:extLst>
            <c:ext xmlns:c16="http://schemas.microsoft.com/office/drawing/2014/chart" uri="{C3380CC4-5D6E-409C-BE32-E72D297353CC}">
              <c16:uniqueId val="{00000006-86EB-4A73-91D6-41A944CC3823}"/>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1.42</c:v>
                </c:pt>
                <c:pt idx="2">
                  <c:v>#N/A</c:v>
                </c:pt>
                <c:pt idx="3">
                  <c:v>0.43</c:v>
                </c:pt>
                <c:pt idx="4">
                  <c:v>#N/A</c:v>
                </c:pt>
                <c:pt idx="5">
                  <c:v>1.1100000000000001</c:v>
                </c:pt>
                <c:pt idx="6">
                  <c:v>#N/A</c:v>
                </c:pt>
                <c:pt idx="7">
                  <c:v>1.1200000000000001</c:v>
                </c:pt>
                <c:pt idx="8">
                  <c:v>#N/A</c:v>
                </c:pt>
                <c:pt idx="9">
                  <c:v>0.44</c:v>
                </c:pt>
              </c:numCache>
            </c:numRef>
          </c:val>
          <c:extLst>
            <c:ext xmlns:c16="http://schemas.microsoft.com/office/drawing/2014/chart" uri="{C3380CC4-5D6E-409C-BE32-E72D297353CC}">
              <c16:uniqueId val="{00000007-86EB-4A73-91D6-41A944CC3823}"/>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c:v>
                </c:pt>
                <c:pt idx="2">
                  <c:v>#N/A</c:v>
                </c:pt>
                <c:pt idx="3">
                  <c:v>0.94</c:v>
                </c:pt>
                <c:pt idx="4">
                  <c:v>#N/A</c:v>
                </c:pt>
                <c:pt idx="5">
                  <c:v>2.02</c:v>
                </c:pt>
                <c:pt idx="6">
                  <c:v>#N/A</c:v>
                </c:pt>
                <c:pt idx="7">
                  <c:v>3.38</c:v>
                </c:pt>
                <c:pt idx="8">
                  <c:v>#N/A</c:v>
                </c:pt>
                <c:pt idx="9">
                  <c:v>3.42</c:v>
                </c:pt>
              </c:numCache>
            </c:numRef>
          </c:val>
          <c:extLst>
            <c:ext xmlns:c16="http://schemas.microsoft.com/office/drawing/2014/chart" uri="{C3380CC4-5D6E-409C-BE32-E72D297353CC}">
              <c16:uniqueId val="{00000008-86EB-4A73-91D6-41A944CC382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0.23</c:v>
                </c:pt>
                <c:pt idx="2">
                  <c:v>#N/A</c:v>
                </c:pt>
                <c:pt idx="3">
                  <c:v>12.06</c:v>
                </c:pt>
                <c:pt idx="4">
                  <c:v>#N/A</c:v>
                </c:pt>
                <c:pt idx="5">
                  <c:v>8.0299999999999994</c:v>
                </c:pt>
                <c:pt idx="6">
                  <c:v>#N/A</c:v>
                </c:pt>
                <c:pt idx="7">
                  <c:v>2.3199999999999998</c:v>
                </c:pt>
                <c:pt idx="8">
                  <c:v>#N/A</c:v>
                </c:pt>
                <c:pt idx="9">
                  <c:v>3.65</c:v>
                </c:pt>
              </c:numCache>
            </c:numRef>
          </c:val>
          <c:extLst>
            <c:ext xmlns:c16="http://schemas.microsoft.com/office/drawing/2014/chart" uri="{C3380CC4-5D6E-409C-BE32-E72D297353CC}">
              <c16:uniqueId val="{00000009-86EB-4A73-91D6-41A944CC382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813</c:v>
                </c:pt>
                <c:pt idx="5">
                  <c:v>785</c:v>
                </c:pt>
                <c:pt idx="8">
                  <c:v>794</c:v>
                </c:pt>
                <c:pt idx="11">
                  <c:v>784</c:v>
                </c:pt>
                <c:pt idx="14">
                  <c:v>765</c:v>
                </c:pt>
              </c:numCache>
            </c:numRef>
          </c:val>
          <c:extLst>
            <c:ext xmlns:c16="http://schemas.microsoft.com/office/drawing/2014/chart" uri="{C3380CC4-5D6E-409C-BE32-E72D297353CC}">
              <c16:uniqueId val="{00000000-1A4D-4B1B-B0D4-136D8A28ABF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A4D-4B1B-B0D4-136D8A28ABF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A4D-4B1B-B0D4-136D8A28ABF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A4D-4B1B-B0D4-136D8A28ABF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324</c:v>
                </c:pt>
                <c:pt idx="3">
                  <c:v>271</c:v>
                </c:pt>
                <c:pt idx="6">
                  <c:v>242</c:v>
                </c:pt>
                <c:pt idx="9">
                  <c:v>243</c:v>
                </c:pt>
                <c:pt idx="12">
                  <c:v>253</c:v>
                </c:pt>
              </c:numCache>
            </c:numRef>
          </c:val>
          <c:extLst>
            <c:ext xmlns:c16="http://schemas.microsoft.com/office/drawing/2014/chart" uri="{C3380CC4-5D6E-409C-BE32-E72D297353CC}">
              <c16:uniqueId val="{00000004-1A4D-4B1B-B0D4-136D8A28ABF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A4D-4B1B-B0D4-136D8A28ABF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A4D-4B1B-B0D4-136D8A28ABF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755</c:v>
                </c:pt>
                <c:pt idx="3">
                  <c:v>759</c:v>
                </c:pt>
                <c:pt idx="6">
                  <c:v>748</c:v>
                </c:pt>
                <c:pt idx="9">
                  <c:v>769</c:v>
                </c:pt>
                <c:pt idx="12">
                  <c:v>687</c:v>
                </c:pt>
              </c:numCache>
            </c:numRef>
          </c:val>
          <c:extLst>
            <c:ext xmlns:c16="http://schemas.microsoft.com/office/drawing/2014/chart" uri="{C3380CC4-5D6E-409C-BE32-E72D297353CC}">
              <c16:uniqueId val="{00000007-1A4D-4B1B-B0D4-136D8A28ABF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266</c:v>
                </c:pt>
                <c:pt idx="2">
                  <c:v>#N/A</c:v>
                </c:pt>
                <c:pt idx="3">
                  <c:v>#N/A</c:v>
                </c:pt>
                <c:pt idx="4">
                  <c:v>245</c:v>
                </c:pt>
                <c:pt idx="5">
                  <c:v>#N/A</c:v>
                </c:pt>
                <c:pt idx="6">
                  <c:v>#N/A</c:v>
                </c:pt>
                <c:pt idx="7">
                  <c:v>196</c:v>
                </c:pt>
                <c:pt idx="8">
                  <c:v>#N/A</c:v>
                </c:pt>
                <c:pt idx="9">
                  <c:v>#N/A</c:v>
                </c:pt>
                <c:pt idx="10">
                  <c:v>228</c:v>
                </c:pt>
                <c:pt idx="11">
                  <c:v>#N/A</c:v>
                </c:pt>
                <c:pt idx="12">
                  <c:v>#N/A</c:v>
                </c:pt>
                <c:pt idx="13">
                  <c:v>175</c:v>
                </c:pt>
                <c:pt idx="14">
                  <c:v>#N/A</c:v>
                </c:pt>
              </c:numCache>
            </c:numRef>
          </c:val>
          <c:smooth val="0"/>
          <c:extLst>
            <c:ext xmlns:c16="http://schemas.microsoft.com/office/drawing/2014/chart" uri="{C3380CC4-5D6E-409C-BE32-E72D297353CC}">
              <c16:uniqueId val="{00000008-1A4D-4B1B-B0D4-136D8A28ABF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7372</c:v>
                </c:pt>
                <c:pt idx="5">
                  <c:v>7188</c:v>
                </c:pt>
                <c:pt idx="8">
                  <c:v>6943</c:v>
                </c:pt>
                <c:pt idx="11">
                  <c:v>6580</c:v>
                </c:pt>
                <c:pt idx="14">
                  <c:v>6010</c:v>
                </c:pt>
              </c:numCache>
            </c:numRef>
          </c:val>
          <c:extLst>
            <c:ext xmlns:c16="http://schemas.microsoft.com/office/drawing/2014/chart" uri="{C3380CC4-5D6E-409C-BE32-E72D297353CC}">
              <c16:uniqueId val="{00000000-4670-422C-B9D6-2675CF8C6AE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2065</c:v>
                </c:pt>
                <c:pt idx="5">
                  <c:v>1374</c:v>
                </c:pt>
                <c:pt idx="8">
                  <c:v>1055</c:v>
                </c:pt>
                <c:pt idx="11">
                  <c:v>820</c:v>
                </c:pt>
                <c:pt idx="14">
                  <c:v>748</c:v>
                </c:pt>
              </c:numCache>
            </c:numRef>
          </c:val>
          <c:extLst>
            <c:ext xmlns:c16="http://schemas.microsoft.com/office/drawing/2014/chart" uri="{C3380CC4-5D6E-409C-BE32-E72D297353CC}">
              <c16:uniqueId val="{00000001-4670-422C-B9D6-2675CF8C6AE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1131</c:v>
                </c:pt>
                <c:pt idx="5">
                  <c:v>1265</c:v>
                </c:pt>
                <c:pt idx="8">
                  <c:v>1824</c:v>
                </c:pt>
                <c:pt idx="11">
                  <c:v>2193</c:v>
                </c:pt>
                <c:pt idx="14">
                  <c:v>2433</c:v>
                </c:pt>
              </c:numCache>
            </c:numRef>
          </c:val>
          <c:extLst>
            <c:ext xmlns:c16="http://schemas.microsoft.com/office/drawing/2014/chart" uri="{C3380CC4-5D6E-409C-BE32-E72D297353CC}">
              <c16:uniqueId val="{00000002-4670-422C-B9D6-2675CF8C6AE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670-422C-B9D6-2675CF8C6AE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670-422C-B9D6-2675CF8C6AE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670-422C-B9D6-2675CF8C6AE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974</c:v>
                </c:pt>
                <c:pt idx="3">
                  <c:v>931</c:v>
                </c:pt>
                <c:pt idx="6">
                  <c:v>977</c:v>
                </c:pt>
                <c:pt idx="9">
                  <c:v>1028</c:v>
                </c:pt>
                <c:pt idx="12">
                  <c:v>1008</c:v>
                </c:pt>
              </c:numCache>
            </c:numRef>
          </c:val>
          <c:extLst>
            <c:ext xmlns:c16="http://schemas.microsoft.com/office/drawing/2014/chart" uri="{C3380CC4-5D6E-409C-BE32-E72D297353CC}">
              <c16:uniqueId val="{00000006-4670-422C-B9D6-2675CF8C6AE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4670-422C-B9D6-2675CF8C6AE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3568</c:v>
                </c:pt>
                <c:pt idx="3">
                  <c:v>3101</c:v>
                </c:pt>
                <c:pt idx="6">
                  <c:v>2441</c:v>
                </c:pt>
                <c:pt idx="9">
                  <c:v>1986</c:v>
                </c:pt>
                <c:pt idx="12">
                  <c:v>1732</c:v>
                </c:pt>
              </c:numCache>
            </c:numRef>
          </c:val>
          <c:extLst>
            <c:ext xmlns:c16="http://schemas.microsoft.com/office/drawing/2014/chart" uri="{C3380CC4-5D6E-409C-BE32-E72D297353CC}">
              <c16:uniqueId val="{00000008-4670-422C-B9D6-2675CF8C6AE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670-422C-B9D6-2675CF8C6AE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7546</c:v>
                </c:pt>
                <c:pt idx="3">
                  <c:v>7462</c:v>
                </c:pt>
                <c:pt idx="6">
                  <c:v>7221</c:v>
                </c:pt>
                <c:pt idx="9">
                  <c:v>7298</c:v>
                </c:pt>
                <c:pt idx="12">
                  <c:v>6760</c:v>
                </c:pt>
              </c:numCache>
            </c:numRef>
          </c:val>
          <c:extLst>
            <c:ext xmlns:c16="http://schemas.microsoft.com/office/drawing/2014/chart" uri="{C3380CC4-5D6E-409C-BE32-E72D297353CC}">
              <c16:uniqueId val="{0000000A-4670-422C-B9D6-2675CF8C6AE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1520</c:v>
                </c:pt>
                <c:pt idx="2">
                  <c:v>#N/A</c:v>
                </c:pt>
                <c:pt idx="3">
                  <c:v>#N/A</c:v>
                </c:pt>
                <c:pt idx="4">
                  <c:v>1666</c:v>
                </c:pt>
                <c:pt idx="5">
                  <c:v>#N/A</c:v>
                </c:pt>
                <c:pt idx="6">
                  <c:v>#N/A</c:v>
                </c:pt>
                <c:pt idx="7">
                  <c:v>817</c:v>
                </c:pt>
                <c:pt idx="8">
                  <c:v>#N/A</c:v>
                </c:pt>
                <c:pt idx="9">
                  <c:v>#N/A</c:v>
                </c:pt>
                <c:pt idx="10">
                  <c:v>718</c:v>
                </c:pt>
                <c:pt idx="11">
                  <c:v>#N/A</c:v>
                </c:pt>
                <c:pt idx="12">
                  <c:v>#N/A</c:v>
                </c:pt>
                <c:pt idx="13">
                  <c:v>309</c:v>
                </c:pt>
                <c:pt idx="14">
                  <c:v>#N/A</c:v>
                </c:pt>
              </c:numCache>
            </c:numRef>
          </c:val>
          <c:smooth val="0"/>
          <c:extLst>
            <c:ext xmlns:c16="http://schemas.microsoft.com/office/drawing/2014/chart" uri="{C3380CC4-5D6E-409C-BE32-E72D297353CC}">
              <c16:uniqueId val="{0000000B-4670-422C-B9D6-2675CF8C6AE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1269</c:v>
                </c:pt>
                <c:pt idx="1">
                  <c:v>1717</c:v>
                </c:pt>
                <c:pt idx="2">
                  <c:v>1910</c:v>
                </c:pt>
              </c:numCache>
            </c:numRef>
          </c:val>
          <c:extLst>
            <c:ext xmlns:c16="http://schemas.microsoft.com/office/drawing/2014/chart" uri="{C3380CC4-5D6E-409C-BE32-E72D297353CC}">
              <c16:uniqueId val="{00000000-062A-46DA-9B04-6CE03086957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062A-46DA-9B04-6CE03086957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431</c:v>
                </c:pt>
                <c:pt idx="1">
                  <c:v>378</c:v>
                </c:pt>
                <c:pt idx="2">
                  <c:v>415</c:v>
                </c:pt>
              </c:numCache>
            </c:numRef>
          </c:val>
          <c:extLst>
            <c:ext xmlns:c16="http://schemas.microsoft.com/office/drawing/2014/chart" uri="{C3380CC4-5D6E-409C-BE32-E72D297353CC}">
              <c16:uniqueId val="{00000002-062A-46DA-9B04-6CE03086957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{6735A9D0-D1B1-44CB-BEB5-C47C334F1DFD}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C99-40FB-911F-03CD9491A3D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{C1BC88C7-365A-4149-87E7-BE70FA841BFB}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C99-40FB-911F-03CD9491A3D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{3779B9EA-BBB8-4DFF-9995-9059675F5D87}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C99-40FB-911F-03CD9491A3D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{620F8ECD-013B-4B3D-B764-C308BF19731B}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C99-40FB-911F-03CD9491A3D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{C05EFC8C-D684-4DC5-9CB2-1D5950DCF914}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C99-40FB-911F-03CD9491A3D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{C460CC9B-AEF5-4189-9373-8584149C3BD3}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C99-40FB-911F-03CD9491A3D8}"/>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{98D6EEC8-18FC-4BDE-85CF-0670E98CA6F2}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C99-40FB-911F-03CD9491A3D8}"/>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{61C015B5-7785-4D44-B0E8-A23659F0160A}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C99-40FB-911F-03CD9491A3D8}"/>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{9ABF194E-0621-498E-9DBA-F911A5B73258}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C99-40FB-911F-03CD9491A3D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71.400000000000006</c:v>
                </c:pt>
                <c:pt idx="8">
                  <c:v>72.400000000000006</c:v>
                </c:pt>
                <c:pt idx="16">
                  <c:v>71.400000000000006</c:v>
                </c:pt>
                <c:pt idx="24">
                  <c:v>70.3</c:v>
                </c:pt>
                <c:pt idx="32">
                  <c:v>72.099999999999994</c:v>
                </c:pt>
              </c:numCache>
            </c:numRef>
          </c:xVal>
          <c:yVal>
            <c:numRef>
              <c:f>公会計指標分析・財政指標組合せ分析表!$BP$51:$DC$51</c:f>
              <c:numCache>
                <c:formatCode>#,##0.0;"▲ "#,##0.0</c:formatCode>
                <c:ptCount val="40"/>
                <c:pt idx="0">
                  <c:v>41.1</c:v>
                </c:pt>
                <c:pt idx="8">
                  <c:v>42.7</c:v>
                </c:pt>
                <c:pt idx="16">
                  <c:v>21.1</c:v>
                </c:pt>
                <c:pt idx="24">
                  <c:v>18</c:v>
                </c:pt>
                <c:pt idx="32">
                  <c:v>7.5</c:v>
                </c:pt>
              </c:numCache>
            </c:numRef>
          </c:yVal>
          <c:smooth val="0"/>
          <c:extLst>
            <c:ext xmlns:c16="http://schemas.microsoft.com/office/drawing/2014/chart" uri="{C3380CC4-5D6E-409C-BE32-E72D297353CC}">
              <c16:uniqueId val="{00000009-0C99-40FB-911F-03CD9491A3D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{D036A997-69D7-40A2-8698-270096E57614}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C99-40FB-911F-03CD9491A3D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{9C1EC2EA-8E75-48ED-8133-96DC6163E23D}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C99-40FB-911F-03CD9491A3D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{3FD2532C-7F6A-4932-8614-F6962B8AA5FD}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C99-40FB-911F-03CD9491A3D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{0951AE9A-D87A-4FE9-89EC-1FE233D93A49}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C99-40FB-911F-03CD9491A3D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{61B40287-938E-4828-81CD-E51A06EE3018}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C99-40FB-911F-03CD9491A3D8}"/>
                </c:ext>
              </c:extLst>
            </c:dLbl>
            <c:dLbl>
              <c:idx val="8"/>
              <c:layout>
                <c:manualLayout>
                  <c:x val="-3.2015750650234161E-2"/>
                  <c:y val="-4.511431505635204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{2482762F-73C8-41D6-93BC-F767ABFAAE71}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C99-40FB-911F-03CD9491A3D8}"/>
                </c:ext>
              </c:extLst>
            </c:dLbl>
            <c:dLbl>
              <c:idx val="16"/>
              <c:layout>
                <c:manualLayout>
                  <c:x val="-4.5538669966447953E-2"/>
                  <c:y val="-8.436376915537831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{BC420D70-E617-41FB-AD38-15F9B489AD6B}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C99-40FB-911F-03CD9491A3D8}"/>
                </c:ext>
              </c:extLst>
            </c:dLbl>
            <c:dLbl>
              <c:idx val="24"/>
              <c:layout>
                <c:manualLayout>
                  <c:x val="-1.8492831334020431E-2"/>
                  <c:y val="-8.436376915537831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{B414FF50-5C92-4CEA-9FE9-925E14D2D2D9}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C99-40FB-911F-03CD9491A3D8}"/>
                </c:ext>
              </c:extLst>
            </c:dLbl>
            <c:dLbl>
              <c:idx val="32"/>
              <c:layout>
                <c:manualLayout>
                  <c:x val="-3.2015750650234161E-2"/>
                  <c:y val="-4.511431505635204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{CBA623D3-818F-409F-BDD6-6F8938A27BF1}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C99-40FB-911F-03CD9491A3D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0C99-40FB-911F-03CD9491A3D8}"/>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{A75F727D-94A6-4707-9F34-3F9617A2A630}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B5B-406A-A75D-55D9E7E8E97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{D806CA82-3D81-42CA-82F7-4C26A752957B}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B5B-406A-A75D-55D9E7E8E97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{8AF67918-672E-4AAF-B1D0-A6910E710892}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B5B-406A-A75D-55D9E7E8E97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{0439735D-3A37-4DD2-B682-9359FB06B089}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B5B-406A-A75D-55D9E7E8E97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{E85508E1-55CF-4BC2-BC9D-FB587906CE41}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B5B-406A-A75D-55D9E7E8E97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{BE785033-BF26-4DAF-9989-F2338A019B23}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B5B-406A-A75D-55D9E7E8E97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{195BA6A0-229A-4082-BB2F-718748E586D2}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B5B-406A-A75D-55D9E7E8E97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{D874683A-CA72-4189-9192-B73B9676C984}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B5B-406A-A75D-55D9E7E8E97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{54F591CD-590A-4879-8084-96384543CB2A}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B5B-406A-A75D-55D9E7E8E97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7</c:v>
                </c:pt>
                <c:pt idx="16">
                  <c:v>6.1</c:v>
                </c:pt>
                <c:pt idx="24">
                  <c:v>5.6</c:v>
                </c:pt>
                <c:pt idx="32">
                  <c:v>5</c:v>
                </c:pt>
              </c:numCache>
            </c:numRef>
          </c:xVal>
          <c:yVal>
            <c:numRef>
              <c:f>公会計指標分析・財政指標組合せ分析表!$BP$73:$DC$73</c:f>
              <c:numCache>
                <c:formatCode>#,##0.0;"▲ "#,##0.0</c:formatCode>
                <c:ptCount val="40"/>
                <c:pt idx="0">
                  <c:v>41.1</c:v>
                </c:pt>
                <c:pt idx="8">
                  <c:v>42.7</c:v>
                </c:pt>
                <c:pt idx="16">
                  <c:v>21.1</c:v>
                </c:pt>
                <c:pt idx="24">
                  <c:v>18</c:v>
                </c:pt>
                <c:pt idx="32">
                  <c:v>7.5</c:v>
                </c:pt>
              </c:numCache>
            </c:numRef>
          </c:yVal>
          <c:smooth val="0"/>
          <c:extLst>
            <c:ext xmlns:c16="http://schemas.microsoft.com/office/drawing/2014/chart" uri="{C3380CC4-5D6E-409C-BE32-E72D297353CC}">
              <c16:uniqueId val="{00000009-DB5B-406A-A75D-55D9E7E8E97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{4205719F-A061-48E1-A613-83A0AC3DC6F3}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B5B-406A-A75D-55D9E7E8E97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{98D97924-5E97-4F37-B83C-759BAD46AE0E}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B5B-406A-A75D-55D9E7E8E97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{A1E26D06-C1BE-4313-B8BB-FE2CDAC15C79}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B5B-406A-A75D-55D9E7E8E97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{1B9C90C5-20FF-403D-A2A4-E4440896D9C7}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B5B-406A-A75D-55D9E7E8E97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{0574B9C9-95FC-40C7-B5A5-071CB6BAE2C0}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B5B-406A-A75D-55D9E7E8E970}"/>
                </c:ext>
              </c:extLst>
            </c:dLbl>
            <c:dLbl>
              <c:idx val="8"/>
              <c:layout>
                <c:manualLayout>
                  <c:x val="0"/>
                  <c:y val="-1.892072577225811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{D272F6FD-06BC-4F2E-8354-A59CBA8D50C2}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B5B-406A-A75D-55D9E7E8E970}"/>
                </c:ext>
              </c:extLst>
            </c:dLbl>
            <c:dLbl>
              <c:idx val="16"/>
              <c:layout>
                <c:manualLayout>
                  <c:x val="0"/>
                  <c:y val="1.892072577225807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{ABD3BF04-EB14-47AA-B07F-60083EAC6764}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B5B-406A-A75D-55D9E7E8E970}"/>
                </c:ext>
              </c:extLst>
            </c:dLbl>
            <c:dLbl>
              <c:idx val="24"/>
              <c:layout>
                <c:manualLayout>
                  <c:x val="0"/>
                  <c:y val="-1.892072577225811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{01A1023C-0D1C-4582-9210-04ACCA6165F9}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B5B-406A-A75D-55D9E7E8E970}"/>
                </c:ext>
              </c:extLst>
            </c:dLbl>
            <c:dLbl>
              <c:idx val="32"/>
              <c:layout>
                <c:manualLayout>
                  <c:x val="0"/>
                  <c:y val="1.892072577225807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{0F443B7D-BD1D-4CCE-90A1-8830316C5A25}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B5B-406A-A75D-55D9E7E8E97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DB5B-406A-A75D-55D9E7E8E970}"/>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大阪府忠岡町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16,317
15,736
3.97
7,789,032
7,584,993
173,901
4,758,939
6,759,504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財政力指数については、近年、横ばいで推移している。依然として法人が少ないなど、税基盤が脆弱であることに加え、人口減少や高齢化に伴い、厳しい状態が続いている。</a:t>
          </a:r>
        </a:p>
        <a:p>
          <a:r>
            <a:rPr kumimoji="1" lang="ja-JP" altLang="en-US" sz="1300">
              <a:latin typeface="ＭＳ Ｐゴシック" panose="020B0600070205080204" pitchFamily="50" charset="-128"/>
              <a:ea typeface="ＭＳ Ｐゴシック" panose="020B0600070205080204" pitchFamily="50" charset="-128"/>
            </a:rPr>
            <a:t>　今後も少子高齢化が進む中、持続可能な行財政をめざすため財政運営基本方針の策定を検討していく。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156104</xdr:rowOff>
    </xdr:from>
    <xdr:to>
      <xdr:col>23</xdr:col>
      <xdr:colOff>133350</xdr:colOff>
      <xdr:row>42</xdr:row>
      <xdr:rowOff>156104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3570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135996</xdr:rowOff>
    </xdr:from>
    <xdr:to>
      <xdr:col>19</xdr:col>
      <xdr:colOff>133350</xdr:colOff>
      <xdr:row>42</xdr:row>
      <xdr:rowOff>156104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336896"/>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125942</xdr:rowOff>
    </xdr:from>
    <xdr:to>
      <xdr:col>15</xdr:col>
      <xdr:colOff>82550</xdr:colOff>
      <xdr:row>42</xdr:row>
      <xdr:rowOff>135996</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32684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115888</xdr:rowOff>
    </xdr:from>
    <xdr:to>
      <xdr:col>11</xdr:col>
      <xdr:colOff>31750</xdr:colOff>
      <xdr:row>42</xdr:row>
      <xdr:rowOff>125942</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316788"/>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20231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37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105304</xdr:rowOff>
    </xdr:from>
    <xdr:to>
      <xdr:col>23</xdr:col>
      <xdr:colOff>184150</xdr:colOff>
      <xdr:row>43</xdr:row>
      <xdr:rowOff>35454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0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121831</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151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105304</xdr:rowOff>
    </xdr:from>
    <xdr:to>
      <xdr:col>19</xdr:col>
      <xdr:colOff>184150</xdr:colOff>
      <xdr:row>43</xdr:row>
      <xdr:rowOff>35454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0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45631</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075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85196</xdr:rowOff>
    </xdr:from>
    <xdr:to>
      <xdr:col>15</xdr:col>
      <xdr:colOff>133350</xdr:colOff>
      <xdr:row>43</xdr:row>
      <xdr:rowOff>15346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28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25523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75142</xdr:rowOff>
    </xdr:from>
    <xdr:to>
      <xdr:col>11</xdr:col>
      <xdr:colOff>82550</xdr:colOff>
      <xdr:row>43</xdr:row>
      <xdr:rowOff>5292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15469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04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65088</xdr:rowOff>
    </xdr:from>
    <xdr:to>
      <xdr:col>7</xdr:col>
      <xdr:colOff>31750</xdr:colOff>
      <xdr:row>42</xdr:row>
      <xdr:rowOff>166688</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26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5415</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034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年度の経常収支比率は</a:t>
          </a:r>
          <a:r>
            <a:rPr kumimoji="1" lang="en-US" altLang="ja-JP" sz="1200">
              <a:solidFill>
                <a:schemeClr val="tx1"/>
              </a:solidFill>
              <a:latin typeface="ＭＳ Ｐゴシック" panose="020B0600070205080204" pitchFamily="50" charset="-128"/>
              <a:ea typeface="ＭＳ Ｐゴシック" panose="020B0600070205080204" pitchFamily="50" charset="-128"/>
            </a:rPr>
            <a:t>98.6</a:t>
          </a:r>
          <a:r>
            <a:rPr kumimoji="1" lang="ja-JP" altLang="en-US" sz="1200">
              <a:solidFill>
                <a:schemeClr val="tx1"/>
              </a:solidFill>
              <a:latin typeface="ＭＳ Ｐゴシック" panose="020B0600070205080204" pitchFamily="50" charset="-128"/>
              <a:ea typeface="ＭＳ Ｐゴシック" panose="020B0600070205080204" pitchFamily="50" charset="-128"/>
            </a:rPr>
            <a:t>％で、前年度（</a:t>
          </a:r>
          <a:r>
            <a:rPr kumimoji="1" lang="en-US" altLang="ja-JP" sz="1200">
              <a:solidFill>
                <a:schemeClr val="tx1"/>
              </a:solidFill>
              <a:latin typeface="ＭＳ Ｐゴシック" panose="020B0600070205080204" pitchFamily="50" charset="-128"/>
              <a:ea typeface="ＭＳ Ｐゴシック" panose="020B0600070205080204" pitchFamily="50" charset="-128"/>
            </a:rPr>
            <a:t>99.9</a:t>
          </a:r>
          <a:r>
            <a:rPr kumimoji="1" lang="ja-JP" altLang="en-US" sz="1200">
              <a:solidFill>
                <a:schemeClr val="tx1"/>
              </a:solidFill>
              <a:latin typeface="ＭＳ Ｐゴシック" panose="020B0600070205080204" pitchFamily="50" charset="-128"/>
              <a:ea typeface="ＭＳ Ｐゴシック" panose="020B0600070205080204" pitchFamily="50" charset="-128"/>
            </a:rPr>
            <a:t>％）と比べ</a:t>
          </a:r>
          <a:r>
            <a:rPr kumimoji="1" lang="en-US" altLang="ja-JP" sz="1200">
              <a:solidFill>
                <a:schemeClr val="tx1"/>
              </a:solidFill>
              <a:latin typeface="ＭＳ Ｐゴシック" panose="020B0600070205080204" pitchFamily="50" charset="-128"/>
              <a:ea typeface="ＭＳ Ｐゴシック" panose="020B0600070205080204" pitchFamily="50" charset="-128"/>
            </a:rPr>
            <a:t>1.3</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ポイント改善した。</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これは、令和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において普通交付税が増加したことによるものである。次年度以降においても、同水準の収入を確保できない、あるいは経費の圧縮がなされなければ、再び比率は悪化する可能性があり、予断を許さない状況であ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今後は、税収の大幅な増加や新たな収入の確保が困難な中で、公共施設等の維持管理費など歳出の増加が見込まれることから、普通建設事業の抑制など、町財政に見合った適正な事業を実施し、経常経費の削減を図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30" name="テキスト ボックス 129">
          <a:extLst>
            <a:ext uri="{FF2B5EF4-FFF2-40B4-BE49-F238E27FC236}">
              <a16:creationId xmlns:a16="http://schemas.microsoft.com/office/drawing/2014/main" id="{00000000-0008-0000-0300-000082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1" name="財政構造の弾力性グラフ枠">
          <a:extLst>
            <a:ext uri="{FF2B5EF4-FFF2-40B4-BE49-F238E27FC236}">
              <a16:creationId xmlns:a16="http://schemas.microsoft.com/office/drawing/2014/main" id="{00000000-0008-0000-0300-000083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95976</xdr:rowOff>
    </xdr:from>
    <xdr:to>
      <xdr:col>23</xdr:col>
      <xdr:colOff>133350</xdr:colOff>
      <xdr:row>65</xdr:row>
      <xdr:rowOff>154033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953000" y="10040076"/>
          <a:ext cx="0" cy="12582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126110</xdr:rowOff>
    </xdr:from>
    <xdr:ext cx="762000" cy="259045"/>
    <xdr:sp macro="" textlink="">
      <xdr:nvSpPr>
        <xdr:cNvPr id="133" name="財政構造の弾力性最小値テキスト">
          <a:extLst>
            <a:ext uri="{FF2B5EF4-FFF2-40B4-BE49-F238E27FC236}">
              <a16:creationId xmlns:a16="http://schemas.microsoft.com/office/drawing/2014/main" id="{00000000-0008-0000-0300-000085000000}"/>
            </a:ext>
          </a:extLst>
        </xdr:cNvPr>
        <xdr:cNvSpPr txBox="1"/>
      </xdr:nvSpPr>
      <xdr:spPr>
        <a:xfrm>
          <a:off x="5041900" y="1127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154033</xdr:rowOff>
    </xdr:from>
    <xdr:to>
      <xdr:col>24</xdr:col>
      <xdr:colOff>12700</xdr:colOff>
      <xdr:row>65</xdr:row>
      <xdr:rowOff>154033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1298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10903</xdr:rowOff>
    </xdr:from>
    <xdr:ext cx="762000" cy="259045"/>
    <xdr:sp macro="" textlink="">
      <xdr:nvSpPr>
        <xdr:cNvPr id="135" name="財政構造の弾力性最大値テキスト">
          <a:extLst>
            <a:ext uri="{FF2B5EF4-FFF2-40B4-BE49-F238E27FC236}">
              <a16:creationId xmlns:a16="http://schemas.microsoft.com/office/drawing/2014/main" id="{00000000-0008-0000-0300-000087000000}"/>
            </a:ext>
          </a:extLst>
        </xdr:cNvPr>
        <xdr:cNvSpPr txBox="1"/>
      </xdr:nvSpPr>
      <xdr:spPr>
        <a:xfrm>
          <a:off x="5041900" y="9783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95976</xdr:rowOff>
    </xdr:from>
    <xdr:to>
      <xdr:col>24</xdr:col>
      <xdr:colOff>12700</xdr:colOff>
      <xdr:row>58</xdr:row>
      <xdr:rowOff>95976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864100" y="10040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119562</xdr:rowOff>
    </xdr:from>
    <xdr:to>
      <xdr:col>23</xdr:col>
      <xdr:colOff>133350</xdr:colOff>
      <xdr:row>65</xdr:row>
      <xdr:rowOff>164374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4114800" y="11263812"/>
          <a:ext cx="838200" cy="4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107604</xdr:rowOff>
    </xdr:from>
    <xdr:ext cx="762000" cy="259045"/>
    <xdr:sp macro="" textlink="">
      <xdr:nvSpPr>
        <xdr:cNvPr id="138" name="財政構造の弾力性平均値テキスト">
          <a:extLst>
            <a:ext uri="{FF2B5EF4-FFF2-40B4-BE49-F238E27FC236}">
              <a16:creationId xmlns:a16="http://schemas.microsoft.com/office/drawing/2014/main" id="{00000000-0008-0000-0300-00008A000000}"/>
            </a:ext>
          </a:extLst>
        </xdr:cNvPr>
        <xdr:cNvSpPr txBox="1"/>
      </xdr:nvSpPr>
      <xdr:spPr>
        <a:xfrm>
          <a:off x="5041900" y="107375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91077</xdr:rowOff>
    </xdr:from>
    <xdr:to>
      <xdr:col>23</xdr:col>
      <xdr:colOff>184150</xdr:colOff>
      <xdr:row>64</xdr:row>
      <xdr:rowOff>21227</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902200" y="1089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129903</xdr:rowOff>
    </xdr:from>
    <xdr:to>
      <xdr:col>19</xdr:col>
      <xdr:colOff>133350</xdr:colOff>
      <xdr:row>65</xdr:row>
      <xdr:rowOff>164374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3225800" y="1127415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73841</xdr:rowOff>
    </xdr:from>
    <xdr:to>
      <xdr:col>19</xdr:col>
      <xdr:colOff>184150</xdr:colOff>
      <xdr:row>64</xdr:row>
      <xdr:rowOff>3991</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4064000" y="1087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14168</xdr:rowOff>
    </xdr:from>
    <xdr:ext cx="7366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3733800" y="106440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12700</xdr:rowOff>
    </xdr:from>
    <xdr:to>
      <xdr:col>15</xdr:col>
      <xdr:colOff>82550</xdr:colOff>
      <xdr:row>65</xdr:row>
      <xdr:rowOff>129903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2336800" y="11156950"/>
          <a:ext cx="889000" cy="11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53159</xdr:rowOff>
    </xdr:from>
    <xdr:to>
      <xdr:col>15</xdr:col>
      <xdr:colOff>133350</xdr:colOff>
      <xdr:row>63</xdr:row>
      <xdr:rowOff>154759</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3175000" y="10854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164936</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844800" y="10623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12700</xdr:rowOff>
    </xdr:from>
    <xdr:to>
      <xdr:col>11</xdr:col>
      <xdr:colOff>31750</xdr:colOff>
      <xdr:row>66</xdr:row>
      <xdr:rowOff>141151</xdr:rowOff>
    </xdr:to>
    <xdr:cxnSp macro="">
      <xdr:nvCxnSpPr>
        <xdr:cNvPr id="146" name="直線コネクタ 145">
          <a:extLst>
            <a:ext uri="{FF2B5EF4-FFF2-40B4-BE49-F238E27FC236}">
              <a16:creationId xmlns:a16="http://schemas.microsoft.com/office/drawing/2014/main" id="{00000000-0008-0000-0300-000092000000}"/>
            </a:ext>
          </a:extLst>
        </xdr:cNvPr>
        <xdr:cNvCxnSpPr/>
      </xdr:nvCxnSpPr>
      <xdr:spPr>
        <a:xfrm flipV="1">
          <a:off x="1447800" y="11156950"/>
          <a:ext cx="889000" cy="299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118654</xdr:rowOff>
    </xdr:from>
    <xdr:to>
      <xdr:col>7</xdr:col>
      <xdr:colOff>31750</xdr:colOff>
      <xdr:row>64</xdr:row>
      <xdr:rowOff>48804</xdr:rowOff>
    </xdr:to>
    <xdr:sp macro="" textlink="">
      <xdr:nvSpPr>
        <xdr:cNvPr id="149" name="フローチャート: 判断 148">
          <a:extLst>
            <a:ext uri="{FF2B5EF4-FFF2-40B4-BE49-F238E27FC236}">
              <a16:creationId xmlns:a16="http://schemas.microsoft.com/office/drawing/2014/main" id="{00000000-0008-0000-0300-000095000000}"/>
            </a:ext>
          </a:extLst>
        </xdr:cNvPr>
        <xdr:cNvSpPr/>
      </xdr:nvSpPr>
      <xdr:spPr>
        <a:xfrm>
          <a:off x="1397000" y="10920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58981</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066800" y="10688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68762</xdr:rowOff>
    </xdr:from>
    <xdr:to>
      <xdr:col>23</xdr:col>
      <xdr:colOff>184150</xdr:colOff>
      <xdr:row>65</xdr:row>
      <xdr:rowOff>170362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902200" y="1121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136089</xdr:rowOff>
    </xdr:from>
    <xdr:ext cx="762000" cy="259045"/>
    <xdr:sp macro="" textlink="">
      <xdr:nvSpPr>
        <xdr:cNvPr id="157" name="財政構造の弾力性該当値テキスト">
          <a:extLst>
            <a:ext uri="{FF2B5EF4-FFF2-40B4-BE49-F238E27FC236}">
              <a16:creationId xmlns:a16="http://schemas.microsoft.com/office/drawing/2014/main" id="{00000000-0008-0000-0300-00009D000000}"/>
            </a:ext>
          </a:extLst>
        </xdr:cNvPr>
        <xdr:cNvSpPr txBox="1"/>
      </xdr:nvSpPr>
      <xdr:spPr>
        <a:xfrm>
          <a:off x="5041900" y="1110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113574</xdr:rowOff>
    </xdr:from>
    <xdr:to>
      <xdr:col>19</xdr:col>
      <xdr:colOff>184150</xdr:colOff>
      <xdr:row>66</xdr:row>
      <xdr:rowOff>43724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4064000" y="1125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28501</xdr:rowOff>
    </xdr:from>
    <xdr:ext cx="7366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3733800" y="11344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79103</xdr:rowOff>
    </xdr:from>
    <xdr:to>
      <xdr:col>15</xdr:col>
      <xdr:colOff>133350</xdr:colOff>
      <xdr:row>66</xdr:row>
      <xdr:rowOff>9253</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3175000" y="1122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165480</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2844800" y="11309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133350</xdr:rowOff>
    </xdr:from>
    <xdr:to>
      <xdr:col>11</xdr:col>
      <xdr:colOff>82550</xdr:colOff>
      <xdr:row>65</xdr:row>
      <xdr:rowOff>63500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2286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48277</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955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90351</xdr:rowOff>
    </xdr:from>
    <xdr:to>
      <xdr:col>7</xdr:col>
      <xdr:colOff>31750</xdr:colOff>
      <xdr:row>67</xdr:row>
      <xdr:rowOff>20501</xdr:rowOff>
    </xdr:to>
    <xdr:sp macro="" textlink="">
      <xdr:nvSpPr>
        <xdr:cNvPr id="164" name="楕円 163">
          <a:extLst>
            <a:ext uri="{FF2B5EF4-FFF2-40B4-BE49-F238E27FC236}">
              <a16:creationId xmlns:a16="http://schemas.microsoft.com/office/drawing/2014/main" id="{00000000-0008-0000-0300-0000A4000000}"/>
            </a:ext>
          </a:extLst>
        </xdr:cNvPr>
        <xdr:cNvSpPr/>
      </xdr:nvSpPr>
      <xdr:spPr>
        <a:xfrm>
          <a:off x="1397000" y="1140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5278</xdr:rowOff>
    </xdr:from>
    <xdr:ext cx="762000" cy="25904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1066800" y="11492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8" name="テキスト ボックス 167">
          <a:extLst>
            <a:ext uri="{FF2B5EF4-FFF2-40B4-BE49-F238E27FC236}">
              <a16:creationId xmlns:a16="http://schemas.microsoft.com/office/drawing/2014/main" id="{00000000-0008-0000-0300-0000A8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[179,680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7" name="正方形/長方形 176">
          <a:extLst>
            <a:ext uri="{FF2B5EF4-FFF2-40B4-BE49-F238E27FC236}">
              <a16:creationId xmlns:a16="http://schemas.microsoft.com/office/drawing/2014/main" id="{00000000-0008-0000-0300-0000B1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類似団体平均を下回っているのは、主に物件費が要因となっている。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これは、主に令和元年度において、スポーツセンターを民間に指定管理したことや、公立保育所・幼稚園を廃止したことにより、経費を節減したためである。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今後は、円安の長期化などに起因する物価高騰や資材単価の上昇による物件費の増加が見込まれることから、引き続き一層の経費削減に努める。</a:t>
          </a:r>
        </a:p>
      </xdr:txBody>
    </xdr:sp>
    <xdr:clientData/>
  </xdr:twoCellAnchor>
  <xdr:oneCellAnchor>
    <xdr:from>
      <xdr:col>3</xdr:col>
      <xdr:colOff>95250</xdr:colOff>
      <xdr:row>77</xdr:row>
      <xdr:rowOff>6350</xdr:rowOff>
    </xdr:from>
    <xdr:ext cx="349839" cy="225703"/>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3" name="テキスト ボックス 192">
          <a:extLst>
            <a:ext uri="{FF2B5EF4-FFF2-40B4-BE49-F238E27FC236}">
              <a16:creationId xmlns:a16="http://schemas.microsoft.com/office/drawing/2014/main" id="{00000000-0008-0000-0300-0000C1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5" name="人件費・物件費等の状況グラフ枠">
          <a:extLst>
            <a:ext uri="{FF2B5EF4-FFF2-40B4-BE49-F238E27FC236}">
              <a16:creationId xmlns:a16="http://schemas.microsoft.com/office/drawing/2014/main" id="{00000000-0008-0000-0300-0000C3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7" name="人件費・物件費等の状況最小値テキスト">
          <a:extLst>
            <a:ext uri="{FF2B5EF4-FFF2-40B4-BE49-F238E27FC236}">
              <a16:creationId xmlns:a16="http://schemas.microsoft.com/office/drawing/2014/main" id="{00000000-0008-0000-0300-0000C5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9" name="人件費・物件費等の状況最大値テキスト">
          <a:extLst>
            <a:ext uri="{FF2B5EF4-FFF2-40B4-BE49-F238E27FC236}">
              <a16:creationId xmlns:a16="http://schemas.microsoft.com/office/drawing/2014/main" id="{00000000-0008-0000-0300-0000C7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51183</xdr:rowOff>
    </xdr:from>
    <xdr:to>
      <xdr:col>23</xdr:col>
      <xdr:colOff>133350</xdr:colOff>
      <xdr:row>81</xdr:row>
      <xdr:rowOff>62226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4114800" y="13938633"/>
          <a:ext cx="838200" cy="11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47002</xdr:rowOff>
    </xdr:from>
    <xdr:ext cx="762000" cy="259045"/>
    <xdr:sp macro="" textlink="">
      <xdr:nvSpPr>
        <xdr:cNvPr id="202" name="人件費・物件費等の状況平均値テキスト">
          <a:extLst>
            <a:ext uri="{FF2B5EF4-FFF2-40B4-BE49-F238E27FC236}">
              <a16:creationId xmlns:a16="http://schemas.microsoft.com/office/drawing/2014/main" id="{00000000-0008-0000-0300-0000CA000000}"/>
            </a:ext>
          </a:extLst>
        </xdr:cNvPr>
        <xdr:cNvSpPr txBox="1"/>
      </xdr:nvSpPr>
      <xdr:spPr>
        <a:xfrm>
          <a:off x="5041900" y="139344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49017</xdr:rowOff>
    </xdr:from>
    <xdr:to>
      <xdr:col>19</xdr:col>
      <xdr:colOff>133350</xdr:colOff>
      <xdr:row>81</xdr:row>
      <xdr:rowOff>51183</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3225800" y="13936467"/>
          <a:ext cx="889000" cy="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43892</xdr:rowOff>
    </xdr:from>
    <xdr:to>
      <xdr:col>15</xdr:col>
      <xdr:colOff>82550</xdr:colOff>
      <xdr:row>81</xdr:row>
      <xdr:rowOff>49017</xdr:rowOff>
    </xdr:to>
    <xdr:cxnSp macro="">
      <xdr:nvCxnSpPr>
        <xdr:cNvPr id="207" name="直線コネクタ 206">
          <a:extLst>
            <a:ext uri="{FF2B5EF4-FFF2-40B4-BE49-F238E27FC236}">
              <a16:creationId xmlns:a16="http://schemas.microsoft.com/office/drawing/2014/main" id="{00000000-0008-0000-0300-0000CF000000}"/>
            </a:ext>
          </a:extLst>
        </xdr:cNvPr>
        <xdr:cNvCxnSpPr/>
      </xdr:nvCxnSpPr>
      <xdr:spPr>
        <a:xfrm>
          <a:off x="2336800" y="13931342"/>
          <a:ext cx="889000" cy="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43892</xdr:rowOff>
    </xdr:from>
    <xdr:to>
      <xdr:col>11</xdr:col>
      <xdr:colOff>31750</xdr:colOff>
      <xdr:row>81</xdr:row>
      <xdr:rowOff>46352</xdr:rowOff>
    </xdr:to>
    <xdr:cxnSp macro="">
      <xdr:nvCxnSpPr>
        <xdr:cNvPr id="210" name="直線コネクタ 209">
          <a:extLst>
            <a:ext uri="{FF2B5EF4-FFF2-40B4-BE49-F238E27FC236}">
              <a16:creationId xmlns:a16="http://schemas.microsoft.com/office/drawing/2014/main" id="{00000000-0008-0000-0300-0000D2000000}"/>
            </a:ext>
          </a:extLst>
        </xdr:cNvPr>
        <xdr:cNvCxnSpPr/>
      </xdr:nvCxnSpPr>
      <xdr:spPr>
        <a:xfrm flipV="1">
          <a:off x="1447800" y="13931342"/>
          <a:ext cx="889000" cy="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3" name="フローチャート: 判断 212">
          <a:extLst>
            <a:ext uri="{FF2B5EF4-FFF2-40B4-BE49-F238E27FC236}">
              <a16:creationId xmlns:a16="http://schemas.microsoft.com/office/drawing/2014/main" id="{00000000-0008-0000-0300-0000D5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11426</xdr:rowOff>
    </xdr:from>
    <xdr:to>
      <xdr:col>23</xdr:col>
      <xdr:colOff>184150</xdr:colOff>
      <xdr:row>81</xdr:row>
      <xdr:rowOff>113026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902200" y="1389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104153</xdr:rowOff>
    </xdr:from>
    <xdr:ext cx="762000" cy="259045"/>
    <xdr:sp macro="" textlink="">
      <xdr:nvSpPr>
        <xdr:cNvPr id="221" name="人件費・物件費等の状況該当値テキスト">
          <a:extLst>
            <a:ext uri="{FF2B5EF4-FFF2-40B4-BE49-F238E27FC236}">
              <a16:creationId xmlns:a16="http://schemas.microsoft.com/office/drawing/2014/main" id="{00000000-0008-0000-0300-0000DD000000}"/>
            </a:ext>
          </a:extLst>
        </xdr:cNvPr>
        <xdr:cNvSpPr txBox="1"/>
      </xdr:nvSpPr>
      <xdr:spPr>
        <a:xfrm>
          <a:off x="5041900" y="13820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383</xdr:rowOff>
    </xdr:from>
    <xdr:to>
      <xdr:col>19</xdr:col>
      <xdr:colOff>184150</xdr:colOff>
      <xdr:row>81</xdr:row>
      <xdr:rowOff>101983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4064000" y="1388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112160</xdr:rowOff>
    </xdr:from>
    <xdr:ext cx="7366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3733800" y="13656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169667</xdr:rowOff>
    </xdr:from>
    <xdr:to>
      <xdr:col>15</xdr:col>
      <xdr:colOff>133350</xdr:colOff>
      <xdr:row>81</xdr:row>
      <xdr:rowOff>99817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3175000" y="1388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109994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2844800" y="13654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164542</xdr:rowOff>
    </xdr:from>
    <xdr:to>
      <xdr:col>11</xdr:col>
      <xdr:colOff>82550</xdr:colOff>
      <xdr:row>81</xdr:row>
      <xdr:rowOff>94692</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2286000" y="1388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104869</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955800" y="13649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167002</xdr:rowOff>
    </xdr:from>
    <xdr:to>
      <xdr:col>7</xdr:col>
      <xdr:colOff>31750</xdr:colOff>
      <xdr:row>81</xdr:row>
      <xdr:rowOff>97152</xdr:rowOff>
    </xdr:to>
    <xdr:sp macro="" textlink="">
      <xdr:nvSpPr>
        <xdr:cNvPr id="228" name="楕円 227">
          <a:extLst>
            <a:ext uri="{FF2B5EF4-FFF2-40B4-BE49-F238E27FC236}">
              <a16:creationId xmlns:a16="http://schemas.microsoft.com/office/drawing/2014/main" id="{00000000-0008-0000-0300-0000E4000000}"/>
            </a:ext>
          </a:extLst>
        </xdr:cNvPr>
        <xdr:cNvSpPr/>
      </xdr:nvSpPr>
      <xdr:spPr>
        <a:xfrm>
          <a:off x="1397000" y="1388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107329</xdr:rowOff>
    </xdr:from>
    <xdr:ext cx="762000" cy="259045"/>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066800" y="13651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1" name="正方形/長方形 240">
          <a:extLst>
            <a:ext uri="{FF2B5EF4-FFF2-40B4-BE49-F238E27FC236}">
              <a16:creationId xmlns:a16="http://schemas.microsoft.com/office/drawing/2014/main" id="{00000000-0008-0000-0300-0000F1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本町のラスパイレス指数が従来</a:t>
          </a:r>
          <a:r>
            <a:rPr kumimoji="1" lang="en-US" altLang="ja-JP" sz="1300">
              <a:solidFill>
                <a:schemeClr val="tx1"/>
              </a:solidFill>
              <a:latin typeface="ＭＳ Ｐゴシック" panose="020B0600070205080204" pitchFamily="50" charset="-128"/>
              <a:ea typeface="ＭＳ Ｐゴシック" panose="020B0600070205080204" pitchFamily="50" charset="-128"/>
            </a:rPr>
            <a:t>100</a:t>
          </a:r>
          <a:r>
            <a:rPr kumimoji="1" lang="ja-JP" altLang="en-US" sz="1300">
              <a:solidFill>
                <a:schemeClr val="tx1"/>
              </a:solidFill>
              <a:latin typeface="ＭＳ Ｐゴシック" panose="020B0600070205080204" pitchFamily="50" charset="-128"/>
              <a:ea typeface="ＭＳ Ｐゴシック" panose="020B0600070205080204" pitchFamily="50" charset="-128"/>
            </a:rPr>
            <a:t>を超えていた原因は、国よりも大卒以外の管理職が多いこと及び優秀な人材を確保するために初任給を高く設定していること並びに過去に実施した退職者不補充により職員の年齢構成に偏りがあることなどによるものであ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前年度に続き、令和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年度においても、職員の年齢構成の偏りを解消するために職員の中途採用を実施するなど、ラスパイレス指数の上昇を防ぐための制度改革を行った。</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9" name="給与水準   （国との比較）グラフ枠">
          <a:extLst>
            <a:ext uri="{FF2B5EF4-FFF2-40B4-BE49-F238E27FC236}">
              <a16:creationId xmlns:a16="http://schemas.microsoft.com/office/drawing/2014/main" id="{00000000-0008-0000-0300-000003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61" name="給与水準   （国との比較）最小値テキスト">
          <a:extLst>
            <a:ext uri="{FF2B5EF4-FFF2-40B4-BE49-F238E27FC236}">
              <a16:creationId xmlns:a16="http://schemas.microsoft.com/office/drawing/2014/main" id="{00000000-0008-0000-0300-000005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3" name="給与水準   （国との比較）最大値テキスト">
          <a:extLst>
            <a:ext uri="{FF2B5EF4-FFF2-40B4-BE49-F238E27FC236}">
              <a16:creationId xmlns:a16="http://schemas.microsoft.com/office/drawing/2014/main" id="{00000000-0008-0000-0300-000007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147562</xdr:rowOff>
    </xdr:from>
    <xdr:to>
      <xdr:col>81</xdr:col>
      <xdr:colOff>44450</xdr:colOff>
      <xdr:row>87</xdr:row>
      <xdr:rowOff>148468</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6179800" y="14892262"/>
          <a:ext cx="838200" cy="17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6" name="給与水準   （国との比較）平均値テキスト">
          <a:extLst>
            <a:ext uri="{FF2B5EF4-FFF2-40B4-BE49-F238E27FC236}">
              <a16:creationId xmlns:a16="http://schemas.microsoft.com/office/drawing/2014/main" id="{00000000-0008-0000-0300-00000A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102507</xdr:rowOff>
    </xdr:from>
    <xdr:to>
      <xdr:col>77</xdr:col>
      <xdr:colOff>44450</xdr:colOff>
      <xdr:row>87</xdr:row>
      <xdr:rowOff>148468</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5290800" y="15018657"/>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102507</xdr:rowOff>
    </xdr:from>
    <xdr:to>
      <xdr:col>72</xdr:col>
      <xdr:colOff>203200</xdr:colOff>
      <xdr:row>87</xdr:row>
      <xdr:rowOff>159959</xdr:rowOff>
    </xdr:to>
    <xdr:cxnSp macro="">
      <xdr:nvCxnSpPr>
        <xdr:cNvPr id="271" name="直線コネクタ 270">
          <a:extLst>
            <a:ext uri="{FF2B5EF4-FFF2-40B4-BE49-F238E27FC236}">
              <a16:creationId xmlns:a16="http://schemas.microsoft.com/office/drawing/2014/main" id="{00000000-0008-0000-0300-00000F010000}"/>
            </a:ext>
          </a:extLst>
        </xdr:cNvPr>
        <xdr:cNvCxnSpPr/>
      </xdr:nvCxnSpPr>
      <xdr:spPr>
        <a:xfrm flipV="1">
          <a:off x="14401800" y="15018657"/>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125488</xdr:rowOff>
    </xdr:from>
    <xdr:to>
      <xdr:col>68</xdr:col>
      <xdr:colOff>152400</xdr:colOff>
      <xdr:row>87</xdr:row>
      <xdr:rowOff>159959</xdr:rowOff>
    </xdr:to>
    <xdr:cxnSp macro="">
      <xdr:nvCxnSpPr>
        <xdr:cNvPr id="274" name="直線コネクタ 273">
          <a:extLst>
            <a:ext uri="{FF2B5EF4-FFF2-40B4-BE49-F238E27FC236}">
              <a16:creationId xmlns:a16="http://schemas.microsoft.com/office/drawing/2014/main" id="{00000000-0008-0000-0300-000012010000}"/>
            </a:ext>
          </a:extLst>
        </xdr:cNvPr>
        <xdr:cNvCxnSpPr/>
      </xdr:nvCxnSpPr>
      <xdr:spPr>
        <a:xfrm>
          <a:off x="13512800" y="15041638"/>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7" name="フローチャート: 判断 276">
          <a:extLst>
            <a:ext uri="{FF2B5EF4-FFF2-40B4-BE49-F238E27FC236}">
              <a16:creationId xmlns:a16="http://schemas.microsoft.com/office/drawing/2014/main" id="{00000000-0008-0000-0300-000015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96762</xdr:rowOff>
    </xdr:from>
    <xdr:to>
      <xdr:col>81</xdr:col>
      <xdr:colOff>95250</xdr:colOff>
      <xdr:row>87</xdr:row>
      <xdr:rowOff>26912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967200" y="1484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68839</xdr:rowOff>
    </xdr:from>
    <xdr:ext cx="762000" cy="259045"/>
    <xdr:sp macro="" textlink="">
      <xdr:nvSpPr>
        <xdr:cNvPr id="285" name="給与水準   （国との比較）該当値テキスト">
          <a:extLst>
            <a:ext uri="{FF2B5EF4-FFF2-40B4-BE49-F238E27FC236}">
              <a16:creationId xmlns:a16="http://schemas.microsoft.com/office/drawing/2014/main" id="{00000000-0008-0000-0300-00001D010000}"/>
            </a:ext>
          </a:extLst>
        </xdr:cNvPr>
        <xdr:cNvSpPr txBox="1"/>
      </xdr:nvSpPr>
      <xdr:spPr>
        <a:xfrm>
          <a:off x="17106900" y="14813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97668</xdr:rowOff>
    </xdr:from>
    <xdr:to>
      <xdr:col>77</xdr:col>
      <xdr:colOff>95250</xdr:colOff>
      <xdr:row>88</xdr:row>
      <xdr:rowOff>27818</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6129000" y="1501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12595</xdr:rowOff>
    </xdr:from>
    <xdr:ext cx="7366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98800" y="151001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51707</xdr:rowOff>
    </xdr:from>
    <xdr:to>
      <xdr:col>73</xdr:col>
      <xdr:colOff>44450</xdr:colOff>
      <xdr:row>87</xdr:row>
      <xdr:rowOff>153307</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5240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138084</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909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109159</xdr:rowOff>
    </xdr:from>
    <xdr:to>
      <xdr:col>68</xdr:col>
      <xdr:colOff>203200</xdr:colOff>
      <xdr:row>88</xdr:row>
      <xdr:rowOff>39309</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4351000" y="1502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24086</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4020800" y="1511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74688</xdr:rowOff>
    </xdr:from>
    <xdr:to>
      <xdr:col>64</xdr:col>
      <xdr:colOff>152400</xdr:colOff>
      <xdr:row>88</xdr:row>
      <xdr:rowOff>4838</xdr:rowOff>
    </xdr:to>
    <xdr:sp macro="" textlink="">
      <xdr:nvSpPr>
        <xdr:cNvPr id="292" name="楕円 291">
          <a:extLst>
            <a:ext uri="{FF2B5EF4-FFF2-40B4-BE49-F238E27FC236}">
              <a16:creationId xmlns:a16="http://schemas.microsoft.com/office/drawing/2014/main" id="{00000000-0008-0000-0300-000024010000}"/>
            </a:ext>
          </a:extLst>
        </xdr:cNvPr>
        <xdr:cNvSpPr/>
      </xdr:nvSpPr>
      <xdr:spPr>
        <a:xfrm>
          <a:off x="13462000" y="1499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161065</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131800" y="1507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4" name="正方形/長方形 303">
          <a:extLst>
            <a:ext uri="{FF2B5EF4-FFF2-40B4-BE49-F238E27FC236}">
              <a16:creationId xmlns:a16="http://schemas.microsoft.com/office/drawing/2014/main" id="{00000000-0008-0000-0300-00003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5" name="正方形/長方形 304">
          <a:extLst>
            <a:ext uri="{FF2B5EF4-FFF2-40B4-BE49-F238E27FC236}">
              <a16:creationId xmlns:a16="http://schemas.microsoft.com/office/drawing/2014/main" id="{00000000-0008-0000-0300-00003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保育部門や消防部門などを直営で行っているものの、事務事業や組織を見直すことにより、近年は類似団体内平均値と概ね同水準で推移している。</a:t>
          </a:r>
        </a:p>
        <a:p>
          <a:r>
            <a:rPr kumimoji="1" lang="ja-JP" altLang="en-US" sz="1300">
              <a:latin typeface="ＭＳ Ｐゴシック" panose="020B0600070205080204" pitchFamily="50" charset="-128"/>
              <a:ea typeface="ＭＳ Ｐゴシック" panose="020B0600070205080204" pitchFamily="50" charset="-128"/>
            </a:rPr>
            <a:t>　今後も類似団体内平均値を大きく上回ることのないよう、業務や職務の分析・評価を行いながら職務に見合った人材を必要な人数だけ適材適所に配置する定員管理に努める。</a:t>
          </a:r>
        </a:p>
      </xdr:txBody>
    </xdr:sp>
    <xdr:clientData/>
  </xdr:twoCellAnchor>
  <xdr:oneCellAnchor>
    <xdr:from>
      <xdr:col>61</xdr:col>
      <xdr:colOff>6350</xdr:colOff>
      <xdr:row>54</xdr:row>
      <xdr:rowOff>139700</xdr:rowOff>
    </xdr:from>
    <xdr:ext cx="349839" cy="225703"/>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79163</xdr:rowOff>
    </xdr:from>
    <xdr:to>
      <xdr:col>81</xdr:col>
      <xdr:colOff>44450</xdr:colOff>
      <xdr:row>61</xdr:row>
      <xdr:rowOff>91229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537613"/>
          <a:ext cx="8382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162137</xdr:rowOff>
    </xdr:from>
    <xdr:to>
      <xdr:col>77</xdr:col>
      <xdr:colOff>44450</xdr:colOff>
      <xdr:row>61</xdr:row>
      <xdr:rowOff>79163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449137"/>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160796</xdr:rowOff>
    </xdr:from>
    <xdr:to>
      <xdr:col>72</xdr:col>
      <xdr:colOff>203200</xdr:colOff>
      <xdr:row>60</xdr:row>
      <xdr:rowOff>162137</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447796"/>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150071</xdr:rowOff>
    </xdr:from>
    <xdr:to>
      <xdr:col>68</xdr:col>
      <xdr:colOff>152400</xdr:colOff>
      <xdr:row>60</xdr:row>
      <xdr:rowOff>160796</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437071"/>
          <a:ext cx="889000" cy="1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22172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40429</xdr:rowOff>
    </xdr:from>
    <xdr:to>
      <xdr:col>81</xdr:col>
      <xdr:colOff>95250</xdr:colOff>
      <xdr:row>61</xdr:row>
      <xdr:rowOff>142029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49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12506</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470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28363</xdr:rowOff>
    </xdr:from>
    <xdr:to>
      <xdr:col>77</xdr:col>
      <xdr:colOff>95250</xdr:colOff>
      <xdr:row>61</xdr:row>
      <xdr:rowOff>129963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114740</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573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111337</xdr:rowOff>
    </xdr:from>
    <xdr:to>
      <xdr:col>73</xdr:col>
      <xdr:colOff>44450</xdr:colOff>
      <xdr:row>61</xdr:row>
      <xdr:rowOff>41487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26264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48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109996</xdr:rowOff>
    </xdr:from>
    <xdr:to>
      <xdr:col>68</xdr:col>
      <xdr:colOff>203200</xdr:colOff>
      <xdr:row>61</xdr:row>
      <xdr:rowOff>40146</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39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24923</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48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99271</xdr:rowOff>
    </xdr:from>
    <xdr:to>
      <xdr:col>64</xdr:col>
      <xdr:colOff>152400</xdr:colOff>
      <xdr:row>61</xdr:row>
      <xdr:rowOff>29421</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3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14198</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472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建設事業債等については、緊急性が高いものを除き、極力発行を抑えているため、比率は改善傾向にある。また、令和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年度は前年度に比べ</a:t>
          </a:r>
          <a:r>
            <a:rPr kumimoji="1" lang="en-US" altLang="ja-JP" sz="1300">
              <a:solidFill>
                <a:schemeClr val="tx1"/>
              </a:solidFill>
              <a:latin typeface="ＭＳ Ｐゴシック" panose="020B0600070205080204" pitchFamily="50" charset="-128"/>
              <a:ea typeface="ＭＳ Ｐゴシック" panose="020B0600070205080204" pitchFamily="50" charset="-128"/>
            </a:rPr>
            <a:t>0.6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ポイント改善し、類似団体内平均値を下回った。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今後とも、緊急度・住民ニーズを的確に把握した事業の選択により、過度の財政負担の生じることのないよう地方債を発行するなど、改善に努めていく。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41</xdr:row>
      <xdr:rowOff>3810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698500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3810</xdr:rowOff>
    </xdr:from>
    <xdr:to>
      <xdr:col>77</xdr:col>
      <xdr:colOff>44450</xdr:colOff>
      <xdr:row>41</xdr:row>
      <xdr:rowOff>44027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703326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44027</xdr:rowOff>
    </xdr:from>
    <xdr:to>
      <xdr:col>72</xdr:col>
      <xdr:colOff>203200</xdr:colOff>
      <xdr:row>41</xdr:row>
      <xdr:rowOff>116417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707347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116417</xdr:rowOff>
    </xdr:from>
    <xdr:to>
      <xdr:col>68</xdr:col>
      <xdr:colOff>152400</xdr:colOff>
      <xdr:row>42</xdr:row>
      <xdr:rowOff>33444</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7145867"/>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92727</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124460</xdr:rowOff>
    </xdr:from>
    <xdr:to>
      <xdr:col>77</xdr:col>
      <xdr:colOff>95250</xdr:colOff>
      <xdr:row>41</xdr:row>
      <xdr:rowOff>54610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64787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164677</xdr:rowOff>
    </xdr:from>
    <xdr:to>
      <xdr:col>73</xdr:col>
      <xdr:colOff>44450</xdr:colOff>
      <xdr:row>41</xdr:row>
      <xdr:rowOff>94827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105004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79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65617</xdr:rowOff>
    </xdr:from>
    <xdr:to>
      <xdr:col>68</xdr:col>
      <xdr:colOff>203200</xdr:colOff>
      <xdr:row>41</xdr:row>
      <xdr:rowOff>167217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5944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154094</xdr:rowOff>
    </xdr:from>
    <xdr:to>
      <xdr:col>64</xdr:col>
      <xdr:colOff>152400</xdr:colOff>
      <xdr:row>42</xdr:row>
      <xdr:rowOff>84244</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69021</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将来負担比率については、類似団体内平均値を上回っており、主な要因としては、一般会計において平成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年度に第三セクター等改革推進債を活用し、第三セクターを解散したことにより地方債残高が増加したこと、また下水道事業会計においても地方債残高が多いことなどがあげられる。</a:t>
          </a:r>
        </a:p>
        <a:p>
          <a:r>
            <a:rPr kumimoji="1" lang="ja-JP" altLang="en-US" sz="1300">
              <a:latin typeface="ＭＳ Ｐゴシック" panose="020B0600070205080204" pitchFamily="50" charset="-128"/>
              <a:ea typeface="ＭＳ Ｐゴシック" panose="020B0600070205080204" pitchFamily="50" charset="-128"/>
            </a:rPr>
            <a:t>　近年は、地方債発行を必要最小限に抑制し残高を減少させるよう努めているが、今後も行財政改革を進め、財政の健全化を図る。</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7" name="将来負担の状況グラフ枠">
          <a:extLst>
            <a:ext uri="{FF2B5EF4-FFF2-40B4-BE49-F238E27FC236}">
              <a16:creationId xmlns:a16="http://schemas.microsoft.com/office/drawing/2014/main" id="{00000000-0008-0000-0300-0000B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9" name="将来負担の状況最小値テキスト">
          <a:extLst>
            <a:ext uri="{FF2B5EF4-FFF2-40B4-BE49-F238E27FC236}">
              <a16:creationId xmlns:a16="http://schemas.microsoft.com/office/drawing/2014/main" id="{00000000-0008-0000-0300-0000C1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1" name="将来負担の状況最大値テキスト">
          <a:extLst>
            <a:ext uri="{FF2B5EF4-FFF2-40B4-BE49-F238E27FC236}">
              <a16:creationId xmlns:a16="http://schemas.microsoft.com/office/drawing/2014/main" id="{00000000-0008-0000-0300-0000C3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170543</xdr:rowOff>
    </xdr:from>
    <xdr:to>
      <xdr:col>81</xdr:col>
      <xdr:colOff>44450</xdr:colOff>
      <xdr:row>14</xdr:row>
      <xdr:rowOff>119743</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6179800" y="2399393"/>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4" name="将来負担の状況平均値テキスト">
          <a:extLst>
            <a:ext uri="{FF2B5EF4-FFF2-40B4-BE49-F238E27FC236}">
              <a16:creationId xmlns:a16="http://schemas.microsoft.com/office/drawing/2014/main" id="{00000000-0008-0000-0300-0000C6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119743</xdr:rowOff>
    </xdr:from>
    <xdr:to>
      <xdr:col>77</xdr:col>
      <xdr:colOff>44450</xdr:colOff>
      <xdr:row>14</xdr:row>
      <xdr:rowOff>155363</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5290800" y="2520043"/>
          <a:ext cx="889000" cy="3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155363</xdr:rowOff>
    </xdr:from>
    <xdr:to>
      <xdr:col>72</xdr:col>
      <xdr:colOff>203200</xdr:colOff>
      <xdr:row>16</xdr:row>
      <xdr:rowOff>60658</xdr:rowOff>
    </xdr:to>
    <xdr:cxnSp macro="">
      <xdr:nvCxnSpPr>
        <xdr:cNvPr id="459" name="直線コネクタ 458">
          <a:extLst>
            <a:ext uri="{FF2B5EF4-FFF2-40B4-BE49-F238E27FC236}">
              <a16:creationId xmlns:a16="http://schemas.microsoft.com/office/drawing/2014/main" id="{00000000-0008-0000-0300-0000CB010000}"/>
            </a:ext>
          </a:extLst>
        </xdr:cNvPr>
        <xdr:cNvCxnSpPr/>
      </xdr:nvCxnSpPr>
      <xdr:spPr>
        <a:xfrm flipV="1">
          <a:off x="14401800" y="2555663"/>
          <a:ext cx="889000" cy="24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42273</xdr:rowOff>
    </xdr:from>
    <xdr:to>
      <xdr:col>68</xdr:col>
      <xdr:colOff>152400</xdr:colOff>
      <xdr:row>16</xdr:row>
      <xdr:rowOff>60658</xdr:rowOff>
    </xdr:to>
    <xdr:cxnSp macro="">
      <xdr:nvCxnSpPr>
        <xdr:cNvPr id="462" name="直線コネクタ 461">
          <a:extLst>
            <a:ext uri="{FF2B5EF4-FFF2-40B4-BE49-F238E27FC236}">
              <a16:creationId xmlns:a16="http://schemas.microsoft.com/office/drawing/2014/main" id="{00000000-0008-0000-0300-0000CE010000}"/>
            </a:ext>
          </a:extLst>
        </xdr:cNvPr>
        <xdr:cNvCxnSpPr/>
      </xdr:nvCxnSpPr>
      <xdr:spPr>
        <a:xfrm>
          <a:off x="13512800" y="2785473"/>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65" name="フローチャート: 判断 464">
          <a:extLst>
            <a:ext uri="{FF2B5EF4-FFF2-40B4-BE49-F238E27FC236}">
              <a16:creationId xmlns:a16="http://schemas.microsoft.com/office/drawing/2014/main" id="{00000000-0008-0000-0300-0000D1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119743</xdr:rowOff>
    </xdr:from>
    <xdr:to>
      <xdr:col>81</xdr:col>
      <xdr:colOff>95250</xdr:colOff>
      <xdr:row>14</xdr:row>
      <xdr:rowOff>49893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967200" y="234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91820</xdr:rowOff>
    </xdr:from>
    <xdr:ext cx="762000" cy="259045"/>
    <xdr:sp macro="" textlink="">
      <xdr:nvSpPr>
        <xdr:cNvPr id="473" name="将来負担の状況該当値テキスト">
          <a:extLst>
            <a:ext uri="{FF2B5EF4-FFF2-40B4-BE49-F238E27FC236}">
              <a16:creationId xmlns:a16="http://schemas.microsoft.com/office/drawing/2014/main" id="{00000000-0008-0000-0300-0000D9010000}"/>
            </a:ext>
          </a:extLst>
        </xdr:cNvPr>
        <xdr:cNvSpPr txBox="1"/>
      </xdr:nvSpPr>
      <xdr:spPr>
        <a:xfrm>
          <a:off x="17106900" y="2320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68943</xdr:rowOff>
    </xdr:from>
    <xdr:to>
      <xdr:col>77</xdr:col>
      <xdr:colOff>95250</xdr:colOff>
      <xdr:row>14</xdr:row>
      <xdr:rowOff>170543</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6129000" y="246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155320</xdr:rowOff>
    </xdr:from>
    <xdr:ext cx="7366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5798800" y="2555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104563</xdr:rowOff>
    </xdr:from>
    <xdr:to>
      <xdr:col>73</xdr:col>
      <xdr:colOff>44450</xdr:colOff>
      <xdr:row>15</xdr:row>
      <xdr:rowOff>34713</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5240000" y="250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19490</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909800" y="259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9858</xdr:rowOff>
    </xdr:from>
    <xdr:to>
      <xdr:col>68</xdr:col>
      <xdr:colOff>203200</xdr:colOff>
      <xdr:row>16</xdr:row>
      <xdr:rowOff>111458</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4351000" y="275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96235</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4020800" y="2839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162923</xdr:rowOff>
    </xdr:from>
    <xdr:to>
      <xdr:col>64</xdr:col>
      <xdr:colOff>152400</xdr:colOff>
      <xdr:row>16</xdr:row>
      <xdr:rowOff>93073</xdr:rowOff>
    </xdr:to>
    <xdr:sp macro="" textlink="">
      <xdr:nvSpPr>
        <xdr:cNvPr id="480" name="楕円 479">
          <a:extLst>
            <a:ext uri="{FF2B5EF4-FFF2-40B4-BE49-F238E27FC236}">
              <a16:creationId xmlns:a16="http://schemas.microsoft.com/office/drawing/2014/main" id="{00000000-0008-0000-0300-0000E0010000}"/>
            </a:ext>
          </a:extLst>
        </xdr:cNvPr>
        <xdr:cNvSpPr/>
      </xdr:nvSpPr>
      <xdr:spPr>
        <a:xfrm>
          <a:off x="13462000" y="273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77850</xdr:rowOff>
    </xdr:from>
    <xdr:ext cx="762000" cy="259045"/>
    <xdr:sp macro="" textlink="">
      <xdr:nvSpPr>
        <xdr:cNvPr id="481" name="テキスト ボックス 480">
          <a:extLst>
            <a:ext uri="{FF2B5EF4-FFF2-40B4-BE49-F238E27FC236}">
              <a16:creationId xmlns:a16="http://schemas.microsoft.com/office/drawing/2014/main" id="{00000000-0008-0000-0300-0000E1010000}"/>
            </a:ext>
          </a:extLst>
        </xdr:cNvPr>
        <xdr:cNvSpPr txBox="1"/>
      </xdr:nvSpPr>
      <xdr:spPr>
        <a:xfrm>
          <a:off x="13131800" y="282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大阪府忠岡町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16,317
15,736
3.97
7,789,032
7,584,993
173,901
4,758,939
6,759,504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年度において</a:t>
          </a:r>
          <a:r>
            <a:rPr kumimoji="1" lang="en-US" altLang="ja-JP" sz="1200">
              <a:solidFill>
                <a:schemeClr val="tx1"/>
              </a:solidFill>
              <a:latin typeface="ＭＳ Ｐゴシック" panose="020B0600070205080204" pitchFamily="50" charset="-128"/>
              <a:ea typeface="ＭＳ Ｐゴシック" panose="020B0600070205080204" pitchFamily="50" charset="-128"/>
            </a:rPr>
            <a:t>31.4</a:t>
          </a:r>
          <a:r>
            <a:rPr kumimoji="1" lang="ja-JP" altLang="en-US" sz="1200">
              <a:solidFill>
                <a:schemeClr val="tx1"/>
              </a:solidFill>
              <a:latin typeface="ＭＳ Ｐゴシック" panose="020B0600070205080204" pitchFamily="50" charset="-128"/>
              <a:ea typeface="ＭＳ Ｐゴシック" panose="020B0600070205080204" pitchFamily="50" charset="-128"/>
            </a:rPr>
            <a:t>％と類似団体内平均値と比べて高い水準にある。　</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これは、こども園や消防署などの施設を直営で行っていることが主な要因であり、行政サービスの提供方法の差異によるものと言える。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令和元年度以降、スポーツセンターの指定管理制度導入や、公立保育所・幼稚園を認定こども園に統廃合するなどの経費削減を進めたが、給与単価や手当の増加に伴い、令和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4</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年度以降は比率が悪化している。今後も定員管理計画に基づき、人件費の抑制に努める。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140607</xdr:rowOff>
    </xdr:from>
    <xdr:to>
      <xdr:col>24</xdr:col>
      <xdr:colOff>25400</xdr:colOff>
      <xdr:row>41</xdr:row>
      <xdr:rowOff>26307</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827157"/>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75293</xdr:rowOff>
    </xdr:from>
    <xdr:to>
      <xdr:col>19</xdr:col>
      <xdr:colOff>187325</xdr:colOff>
      <xdr:row>39</xdr:row>
      <xdr:rowOff>140607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7618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75293</xdr:rowOff>
    </xdr:from>
    <xdr:to>
      <xdr:col>15</xdr:col>
      <xdr:colOff>98425</xdr:colOff>
      <xdr:row>39</xdr:row>
      <xdr:rowOff>140607</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7618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140607</xdr:rowOff>
    </xdr:from>
    <xdr:to>
      <xdr:col>11</xdr:col>
      <xdr:colOff>9525</xdr:colOff>
      <xdr:row>40</xdr:row>
      <xdr:rowOff>88900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827157"/>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119941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146957</xdr:rowOff>
    </xdr:from>
    <xdr:to>
      <xdr:col>24</xdr:col>
      <xdr:colOff>76200</xdr:colOff>
      <xdr:row>41</xdr:row>
      <xdr:rowOff>77107</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700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119034</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97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89807</xdr:rowOff>
    </xdr:from>
    <xdr:to>
      <xdr:col>20</xdr:col>
      <xdr:colOff>38100</xdr:colOff>
      <xdr:row>40</xdr:row>
      <xdr:rowOff>19957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77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4734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862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24493</xdr:rowOff>
    </xdr:from>
    <xdr:to>
      <xdr:col>15</xdr:col>
      <xdr:colOff>149225</xdr:colOff>
      <xdr:row>39</xdr:row>
      <xdr:rowOff>126093</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71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110870</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797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89807</xdr:rowOff>
    </xdr:from>
    <xdr:to>
      <xdr:col>11</xdr:col>
      <xdr:colOff>60325</xdr:colOff>
      <xdr:row>40</xdr:row>
      <xdr:rowOff>19957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77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4734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38100</xdr:rowOff>
    </xdr:from>
    <xdr:to>
      <xdr:col>6</xdr:col>
      <xdr:colOff>171450</xdr:colOff>
      <xdr:row>40</xdr:row>
      <xdr:rowOff>139700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124477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98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類似団体内平均値と比較して高止まりしているのは、シビックセンター（庁舎及びスポーツセンター等の複合施設）、文化会館などの施設維持管理経費が大きくなっていることが主な要因である。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また、令和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5</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年度に認定こども園が開園したことやシビックセンター等</a:t>
          </a:r>
          <a:r>
            <a:rPr kumimoji="1" lang="en-US" altLang="ja-JP" sz="1200">
              <a:solidFill>
                <a:schemeClr val="tx1"/>
              </a:solidFill>
              <a:latin typeface="ＭＳ Ｐゴシック" panose="020B0600070205080204" pitchFamily="50" charset="-128"/>
              <a:ea typeface="ＭＳ Ｐゴシック" panose="020B0600070205080204" pitchFamily="50" charset="-128"/>
            </a:rPr>
            <a:t>ESCO</a:t>
          </a:r>
          <a:r>
            <a:rPr kumimoji="1" lang="ja-JP" altLang="en-US" sz="1200">
              <a:solidFill>
                <a:schemeClr val="tx1"/>
              </a:solidFill>
              <a:latin typeface="ＭＳ Ｐゴシック" panose="020B0600070205080204" pitchFamily="50" charset="-128"/>
              <a:ea typeface="ＭＳ Ｐゴシック" panose="020B0600070205080204" pitchFamily="50" charset="-128"/>
            </a:rPr>
            <a:t>事業を実施したことから、今後は一定のコスト削減効果が見込まれるものの、一方で、昨今の物価高騰や資材単価の上昇による物件費の増加が見込まれることから、引き続き一層の経費削減に努める。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44704</xdr:rowOff>
    </xdr:from>
    <xdr:to>
      <xdr:col>82</xdr:col>
      <xdr:colOff>107950</xdr:colOff>
      <xdr:row>18</xdr:row>
      <xdr:rowOff>127000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13080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127000</xdr:rowOff>
    </xdr:from>
    <xdr:to>
      <xdr:col>78</xdr:col>
      <xdr:colOff>69850</xdr:colOff>
      <xdr:row>18</xdr:row>
      <xdr:rowOff>154432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2131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17272</xdr:rowOff>
    </xdr:from>
    <xdr:to>
      <xdr:col>73</xdr:col>
      <xdr:colOff>180975</xdr:colOff>
      <xdr:row>18</xdr:row>
      <xdr:rowOff>154432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103372"/>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17272</xdr:rowOff>
    </xdr:from>
    <xdr:to>
      <xdr:col>69</xdr:col>
      <xdr:colOff>92075</xdr:colOff>
      <xdr:row>19</xdr:row>
      <xdr:rowOff>10414</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103372"/>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165354</xdr:rowOff>
    </xdr:from>
    <xdr:to>
      <xdr:col>82</xdr:col>
      <xdr:colOff>158750</xdr:colOff>
      <xdr:row>18</xdr:row>
      <xdr:rowOff>95504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8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137431</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52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76200</xdr:rowOff>
    </xdr:from>
    <xdr:to>
      <xdr:col>78</xdr:col>
      <xdr:colOff>120650</xdr:colOff>
      <xdr:row>19</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162577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4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103632</xdr:rowOff>
    </xdr:from>
    <xdr:to>
      <xdr:col>74</xdr:col>
      <xdr:colOff>31750</xdr:colOff>
      <xdr:row>19</xdr:row>
      <xdr:rowOff>33782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8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18559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7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137922</xdr:rowOff>
    </xdr:from>
    <xdr:to>
      <xdr:col>69</xdr:col>
      <xdr:colOff>142875</xdr:colOff>
      <xdr:row>18</xdr:row>
      <xdr:rowOff>68072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5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52849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3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131064</xdr:rowOff>
    </xdr:from>
    <xdr:to>
      <xdr:col>65</xdr:col>
      <xdr:colOff>53975</xdr:colOff>
      <xdr:row>19</xdr:row>
      <xdr:rowOff>61214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1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45991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0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類似団体内平均値を上回って推移しており、令和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a:t>
          </a:r>
          <a:r>
            <a:rPr kumimoji="1" lang="en-US" altLang="ja-JP" sz="1300">
              <a:solidFill>
                <a:schemeClr val="tx1"/>
              </a:solidFill>
              <a:latin typeface="ＭＳ Ｐゴシック" panose="020B0600070205080204" pitchFamily="50" charset="-128"/>
              <a:ea typeface="ＭＳ Ｐゴシック" panose="020B0600070205080204" pitchFamily="50" charset="-128"/>
            </a:rPr>
            <a:t>10.0</a:t>
          </a:r>
          <a:r>
            <a:rPr kumimoji="1" lang="ja-JP" altLang="en-US" sz="1300">
              <a:solidFill>
                <a:schemeClr val="tx1"/>
              </a:solidFill>
              <a:latin typeface="ＭＳ Ｐゴシック" panose="020B0600070205080204" pitchFamily="50" charset="-128"/>
              <a:ea typeface="ＭＳ Ｐゴシック" panose="020B0600070205080204" pitchFamily="50" charset="-128"/>
            </a:rPr>
            <a:t>％で、前年度と比べ</a:t>
          </a:r>
          <a:r>
            <a:rPr kumimoji="1" lang="en-US" altLang="ja-JP" sz="1300">
              <a:solidFill>
                <a:schemeClr val="tx1"/>
              </a:solidFill>
              <a:latin typeface="ＭＳ Ｐゴシック" panose="020B0600070205080204" pitchFamily="50" charset="-128"/>
              <a:ea typeface="ＭＳ Ｐゴシック" panose="020B0600070205080204" pitchFamily="50" charset="-128"/>
            </a:rPr>
            <a:t>0.7</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ポイント悪化した。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類似団体内平均値と比べて高くなっている主な要因としては、平成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26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以降、児童発達支援事業費や介護給付・訓練等給付費などの増に伴い、障がい福祉扶助費が著しく増加していることがあげられる。資格審査の適正化等の見直しを進めていくことで、財政を圧迫する上昇傾向に歯止めをかける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110672</xdr:rowOff>
    </xdr:from>
    <xdr:to>
      <xdr:col>24</xdr:col>
      <xdr:colOff>25400</xdr:colOff>
      <xdr:row>57</xdr:row>
      <xdr:rowOff>15422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11872"/>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110672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6139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86178</xdr:rowOff>
    </xdr:from>
    <xdr:to>
      <xdr:col>15</xdr:col>
      <xdr:colOff>98425</xdr:colOff>
      <xdr:row>56</xdr:row>
      <xdr:rowOff>12700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159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86178</xdr:rowOff>
    </xdr:from>
    <xdr:to>
      <xdr:col>11</xdr:col>
      <xdr:colOff>9525</xdr:colOff>
      <xdr:row>56</xdr:row>
      <xdr:rowOff>34472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15928"/>
          <a:ext cx="889000" cy="11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136072</xdr:rowOff>
    </xdr:from>
    <xdr:to>
      <xdr:col>24</xdr:col>
      <xdr:colOff>76200</xdr:colOff>
      <xdr:row>57</xdr:row>
      <xdr:rowOff>66222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108149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0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59872</xdr:rowOff>
    </xdr:from>
    <xdr:to>
      <xdr:col>20</xdr:col>
      <xdr:colOff>38100</xdr:colOff>
      <xdr:row>56</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35378</xdr:rowOff>
    </xdr:from>
    <xdr:to>
      <xdr:col>11</xdr:col>
      <xdr:colOff>60325</xdr:colOff>
      <xdr:row>55</xdr:row>
      <xdr:rowOff>136978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121755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155122</xdr:rowOff>
    </xdr:from>
    <xdr:to>
      <xdr:col>6</xdr:col>
      <xdr:colOff>171450</xdr:colOff>
      <xdr:row>56</xdr:row>
      <xdr:rowOff>85272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70049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2</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年度より下水道事業の法適化に伴う下水道事業特別会計に対する繰出金の減の影響により比率は改善したが、依然、類似団体内平均値と比較して上回って推移している。これは、令和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年度においては、特別会計への繰出金の増加が要因となっている。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31750</xdr:rowOff>
    </xdr:from>
    <xdr:to>
      <xdr:col>82</xdr:col>
      <xdr:colOff>107950</xdr:colOff>
      <xdr:row>59</xdr:row>
      <xdr:rowOff>69850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147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69850</xdr:rowOff>
    </xdr:from>
    <xdr:to>
      <xdr:col>78</xdr:col>
      <xdr:colOff>69850</xdr:colOff>
      <xdr:row>60</xdr:row>
      <xdr:rowOff>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1854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165100</xdr:rowOff>
    </xdr:from>
    <xdr:to>
      <xdr:col>73</xdr:col>
      <xdr:colOff>180975</xdr:colOff>
      <xdr:row>60</xdr:row>
      <xdr:rowOff>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1092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165100</xdr:rowOff>
    </xdr:from>
    <xdr:to>
      <xdr:col>69</xdr:col>
      <xdr:colOff>92075</xdr:colOff>
      <xdr:row>60</xdr:row>
      <xdr:rowOff>12700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092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152400</xdr:rowOff>
    </xdr:from>
    <xdr:to>
      <xdr:col>82</xdr:col>
      <xdr:colOff>158750</xdr:colOff>
      <xdr:row>59</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124477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19050</xdr:rowOff>
    </xdr:from>
    <xdr:to>
      <xdr:col>78</xdr:col>
      <xdr:colOff>120650</xdr:colOff>
      <xdr:row>59</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120650</xdr:rowOff>
    </xdr:from>
    <xdr:to>
      <xdr:col>74</xdr:col>
      <xdr:colOff>31750</xdr:colOff>
      <xdr:row>60</xdr:row>
      <xdr:rowOff>50800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35577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114300</xdr:rowOff>
    </xdr:from>
    <xdr:to>
      <xdr:col>69</xdr:col>
      <xdr:colOff>142875</xdr:colOff>
      <xdr:row>59</xdr:row>
      <xdr:rowOff>44450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29227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133350</xdr:rowOff>
    </xdr:from>
    <xdr:to>
      <xdr:col>65</xdr:col>
      <xdr:colOff>53975</xdr:colOff>
      <xdr:row>60</xdr:row>
      <xdr:rowOff>63500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48277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類似団体内平均値と比較して下回っているのは、本町は消防を単独で有しており、ごみ処理施設も公民連携事業であるため、一部事務組合等に対する負担金が少ないことが要因である。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2</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年度から下水道会計が地方公営企業法の適用となったことに伴う下水道事業会計負担金の支出により、比率は上昇したが、現在は横ばいで推移している。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今後は国民健康保険財政調整交付金や介護給付費負担金など社会保障関係経費の増加等が見込まれるため、事業の見直し、介護予防の推進等により経費の縮減に努める。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41275</xdr:rowOff>
    </xdr:from>
    <xdr:to>
      <xdr:col>82</xdr:col>
      <xdr:colOff>107950</xdr:colOff>
      <xdr:row>34</xdr:row>
      <xdr:rowOff>64135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87057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41275</xdr:rowOff>
    </xdr:from>
    <xdr:to>
      <xdr:col>78</xdr:col>
      <xdr:colOff>69850</xdr:colOff>
      <xdr:row>34</xdr:row>
      <xdr:rowOff>64135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87057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41275</xdr:rowOff>
    </xdr:from>
    <xdr:to>
      <xdr:col>73</xdr:col>
      <xdr:colOff>180975</xdr:colOff>
      <xdr:row>34</xdr:row>
      <xdr:rowOff>46990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587057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46990</xdr:rowOff>
    </xdr:from>
    <xdr:to>
      <xdr:col>69</xdr:col>
      <xdr:colOff>92075</xdr:colOff>
      <xdr:row>34</xdr:row>
      <xdr:rowOff>149860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87629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161925</xdr:rowOff>
    </xdr:from>
    <xdr:to>
      <xdr:col>82</xdr:col>
      <xdr:colOff>158750</xdr:colOff>
      <xdr:row>34</xdr:row>
      <xdr:rowOff>92075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8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7002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6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13335</xdr:rowOff>
    </xdr:from>
    <xdr:to>
      <xdr:col>78</xdr:col>
      <xdr:colOff>120650</xdr:colOff>
      <xdr:row>34</xdr:row>
      <xdr:rowOff>114935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4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125112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611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161925</xdr:rowOff>
    </xdr:from>
    <xdr:to>
      <xdr:col>74</xdr:col>
      <xdr:colOff>31750</xdr:colOff>
      <xdr:row>34</xdr:row>
      <xdr:rowOff>92075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8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102252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8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167640</xdr:rowOff>
    </xdr:from>
    <xdr:to>
      <xdr:col>69</xdr:col>
      <xdr:colOff>142875</xdr:colOff>
      <xdr:row>34</xdr:row>
      <xdr:rowOff>97790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82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107967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594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99060</xdr:rowOff>
    </xdr:from>
    <xdr:to>
      <xdr:col>65</xdr:col>
      <xdr:colOff>53975</xdr:colOff>
      <xdr:row>35</xdr:row>
      <xdr:rowOff>29210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39387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29</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年度までは類似団体内平均値を上回っていたが、庁舎建設事業債の償還完了などにより、平成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30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年度は類似団体平均を下回った。その後は類似団体平均と同水準で横ばいに推移しており、令和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a:t>
          </a:r>
          <a:r>
            <a:rPr kumimoji="1" lang="en-US" altLang="ja-JP" sz="1300">
              <a:solidFill>
                <a:schemeClr val="tx1"/>
              </a:solidFill>
              <a:latin typeface="ＭＳ Ｐゴシック" panose="020B0600070205080204" pitchFamily="50" charset="-128"/>
              <a:ea typeface="ＭＳ Ｐゴシック" panose="020B0600070205080204" pitchFamily="50" charset="-128"/>
            </a:rPr>
            <a:t>13.2</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引き続き、過度の財政負担が生じることのないよう地方債の発行に努める。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159004</xdr:rowOff>
    </xdr:from>
    <xdr:to>
      <xdr:col>24</xdr:col>
      <xdr:colOff>25400</xdr:colOff>
      <xdr:row>77</xdr:row>
      <xdr:rowOff>101854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189204"/>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92711</xdr:rowOff>
    </xdr:from>
    <xdr:to>
      <xdr:col>19</xdr:col>
      <xdr:colOff>187325</xdr:colOff>
      <xdr:row>77</xdr:row>
      <xdr:rowOff>101854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294361"/>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78994</xdr:rowOff>
    </xdr:from>
    <xdr:to>
      <xdr:col>15</xdr:col>
      <xdr:colOff>98425</xdr:colOff>
      <xdr:row>77</xdr:row>
      <xdr:rowOff>92711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28064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78994</xdr:rowOff>
    </xdr:from>
    <xdr:to>
      <xdr:col>11</xdr:col>
      <xdr:colOff>9525</xdr:colOff>
      <xdr:row>77</xdr:row>
      <xdr:rowOff>143002</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28064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108204</xdr:rowOff>
    </xdr:from>
    <xdr:to>
      <xdr:col>24</xdr:col>
      <xdr:colOff>76200</xdr:colOff>
      <xdr:row>77</xdr:row>
      <xdr:rowOff>38354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124731</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98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51054</xdr:rowOff>
    </xdr:from>
    <xdr:to>
      <xdr:col>20</xdr:col>
      <xdr:colOff>38100</xdr:colOff>
      <xdr:row>77</xdr:row>
      <xdr:rowOff>152654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137431</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339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41911</xdr:rowOff>
    </xdr:from>
    <xdr:to>
      <xdr:col>15</xdr:col>
      <xdr:colOff>149225</xdr:colOff>
      <xdr:row>77</xdr:row>
      <xdr:rowOff>143511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28194</xdr:rowOff>
    </xdr:from>
    <xdr:to>
      <xdr:col>11</xdr:col>
      <xdr:colOff>60325</xdr:colOff>
      <xdr:row>77</xdr:row>
      <xdr:rowOff>129794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114571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92202</xdr:rowOff>
    </xdr:from>
    <xdr:to>
      <xdr:col>6</xdr:col>
      <xdr:colOff>171450</xdr:colOff>
      <xdr:row>78</xdr:row>
      <xdr:rowOff>22352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7129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物件費や扶助費など、全体として類似団体内平均値を大きく上回っている。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今後も一般財源収入の増が見込めないため、経常経費の削減に努める。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147574</xdr:rowOff>
    </xdr:from>
    <xdr:to>
      <xdr:col>82</xdr:col>
      <xdr:colOff>107950</xdr:colOff>
      <xdr:row>80</xdr:row>
      <xdr:rowOff>30987</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692124"/>
          <a:ext cx="8382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110998</xdr:rowOff>
    </xdr:from>
    <xdr:to>
      <xdr:col>78</xdr:col>
      <xdr:colOff>69850</xdr:colOff>
      <xdr:row>79</xdr:row>
      <xdr:rowOff>147574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6555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140715</xdr:rowOff>
    </xdr:from>
    <xdr:to>
      <xdr:col>73</xdr:col>
      <xdr:colOff>180975</xdr:colOff>
      <xdr:row>79</xdr:row>
      <xdr:rowOff>110998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513815"/>
          <a:ext cx="8890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140715</xdr:rowOff>
    </xdr:from>
    <xdr:to>
      <xdr:col>69</xdr:col>
      <xdr:colOff>92075</xdr:colOff>
      <xdr:row>80</xdr:row>
      <xdr:rowOff>131572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513815"/>
          <a:ext cx="889000" cy="33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151637</xdr:rowOff>
    </xdr:from>
    <xdr:to>
      <xdr:col>82</xdr:col>
      <xdr:colOff>158750</xdr:colOff>
      <xdr:row>80</xdr:row>
      <xdr:rowOff>81787</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69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60214</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604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96774</xdr:rowOff>
    </xdr:from>
    <xdr:to>
      <xdr:col>78</xdr:col>
      <xdr:colOff>120650</xdr:colOff>
      <xdr:row>80</xdr:row>
      <xdr:rowOff>26924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64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11701</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72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60198</xdr:rowOff>
    </xdr:from>
    <xdr:to>
      <xdr:col>74</xdr:col>
      <xdr:colOff>31750</xdr:colOff>
      <xdr:row>79</xdr:row>
      <xdr:rowOff>161798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60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146575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691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89915</xdr:rowOff>
    </xdr:from>
    <xdr:to>
      <xdr:col>69</xdr:col>
      <xdr:colOff>142875</xdr:colOff>
      <xdr:row>79</xdr:row>
      <xdr:rowOff>20065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4842</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80772</xdr:rowOff>
    </xdr:from>
    <xdr:to>
      <xdr:col>65</xdr:col>
      <xdr:colOff>53975</xdr:colOff>
      <xdr:row>81</xdr:row>
      <xdr:rowOff>10922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79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167149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88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大阪府忠岡町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51910</xdr:rowOff>
    </xdr:from>
    <xdr:to>
      <xdr:col>29</xdr:col>
      <xdr:colOff>127000</xdr:colOff>
      <xdr:row>18</xdr:row>
      <xdr:rowOff>110813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85635"/>
          <a:ext cx="647700" cy="589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110813</xdr:rowOff>
    </xdr:from>
    <xdr:to>
      <xdr:col>26</xdr:col>
      <xdr:colOff>50800</xdr:colOff>
      <xdr:row>18</xdr:row>
      <xdr:rowOff>128382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44538"/>
          <a:ext cx="698500" cy="175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128382</xdr:rowOff>
    </xdr:from>
    <xdr:to>
      <xdr:col>22</xdr:col>
      <xdr:colOff>114300</xdr:colOff>
      <xdr:row>18</xdr:row>
      <xdr:rowOff>155172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62107"/>
          <a:ext cx="698500" cy="267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155172</xdr:rowOff>
    </xdr:from>
    <xdr:to>
      <xdr:col>18</xdr:col>
      <xdr:colOff>177800</xdr:colOff>
      <xdr:row>19</xdr:row>
      <xdr:rowOff>26634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88897"/>
          <a:ext cx="698500" cy="429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1110</xdr:rowOff>
    </xdr:from>
    <xdr:to>
      <xdr:col>29</xdr:col>
      <xdr:colOff>177800</xdr:colOff>
      <xdr:row>18</xdr:row>
      <xdr:rowOff>102710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34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144637</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06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60013</xdr:rowOff>
    </xdr:from>
    <xdr:to>
      <xdr:col>26</xdr:col>
      <xdr:colOff>101600</xdr:colOff>
      <xdr:row>18</xdr:row>
      <xdr:rowOff>161613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937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146390</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801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77582</xdr:rowOff>
    </xdr:from>
    <xdr:to>
      <xdr:col>22</xdr:col>
      <xdr:colOff>165100</xdr:colOff>
      <xdr:row>19</xdr:row>
      <xdr:rowOff>7732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11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163959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9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104372</xdr:rowOff>
    </xdr:from>
    <xdr:to>
      <xdr:col>19</xdr:col>
      <xdr:colOff>38100</xdr:colOff>
      <xdr:row>19</xdr:row>
      <xdr:rowOff>34522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380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19299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24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147284</xdr:rowOff>
    </xdr:from>
    <xdr:to>
      <xdr:col>15</xdr:col>
      <xdr:colOff>101600</xdr:colOff>
      <xdr:row>19</xdr:row>
      <xdr:rowOff>77434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81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62211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67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303003</xdr:rowOff>
    </xdr:from>
    <xdr:to>
      <xdr:col>29</xdr:col>
      <xdr:colOff>127000</xdr:colOff>
      <xdr:row>36</xdr:row>
      <xdr:rowOff>18300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13353"/>
          <a:ext cx="647700" cy="581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303003</xdr:rowOff>
    </xdr:from>
    <xdr:to>
      <xdr:col>26</xdr:col>
      <xdr:colOff>50800</xdr:colOff>
      <xdr:row>35</xdr:row>
      <xdr:rowOff>341179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13353"/>
          <a:ext cx="698500" cy="381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287306</xdr:rowOff>
    </xdr:from>
    <xdr:to>
      <xdr:col>22</xdr:col>
      <xdr:colOff>114300</xdr:colOff>
      <xdr:row>35</xdr:row>
      <xdr:rowOff>341179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897656"/>
          <a:ext cx="698500" cy="538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266274</xdr:rowOff>
    </xdr:from>
    <xdr:to>
      <xdr:col>18</xdr:col>
      <xdr:colOff>177800</xdr:colOff>
      <xdr:row>35</xdr:row>
      <xdr:rowOff>287306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876624"/>
          <a:ext cx="698500" cy="210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310400</xdr:rowOff>
    </xdr:from>
    <xdr:to>
      <xdr:col>29</xdr:col>
      <xdr:colOff>177800</xdr:colOff>
      <xdr:row>36</xdr:row>
      <xdr:rowOff>69100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20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282477</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9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252203</xdr:rowOff>
    </xdr:from>
    <xdr:to>
      <xdr:col>26</xdr:col>
      <xdr:colOff>101600</xdr:colOff>
      <xdr:row>36</xdr:row>
      <xdr:rowOff>10903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625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338580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489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290379</xdr:rowOff>
    </xdr:from>
    <xdr:to>
      <xdr:col>22</xdr:col>
      <xdr:colOff>165100</xdr:colOff>
      <xdr:row>36</xdr:row>
      <xdr:rowOff>49079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00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33856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87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236506</xdr:rowOff>
    </xdr:from>
    <xdr:to>
      <xdr:col>19</xdr:col>
      <xdr:colOff>38100</xdr:colOff>
      <xdr:row>35</xdr:row>
      <xdr:rowOff>338106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46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322883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3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215474</xdr:rowOff>
    </xdr:from>
    <xdr:to>
      <xdr:col>15</xdr:col>
      <xdr:colOff>101600</xdr:colOff>
      <xdr:row>35</xdr:row>
      <xdr:rowOff>317074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258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301851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12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大阪府忠岡町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16,317
15,736
3.97
7,789,032
7,584,993
173,901
4,758,939
6,759,504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46114</xdr:rowOff>
    </xdr:from>
    <xdr:to>
      <xdr:col>24</xdr:col>
      <xdr:colOff>63500</xdr:colOff>
      <xdr:row>36</xdr:row>
      <xdr:rowOff>171399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18314"/>
          <a:ext cx="838200" cy="12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171399</xdr:rowOff>
    </xdr:from>
    <xdr:to>
      <xdr:col>19</xdr:col>
      <xdr:colOff>177800</xdr:colOff>
      <xdr:row>37</xdr:row>
      <xdr:rowOff>47269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43599"/>
          <a:ext cx="889000" cy="4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8471</xdr:rowOff>
    </xdr:from>
    <xdr:to>
      <xdr:col>15</xdr:col>
      <xdr:colOff>50800</xdr:colOff>
      <xdr:row>37</xdr:row>
      <xdr:rowOff>47269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352121"/>
          <a:ext cx="889000" cy="3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8471</xdr:rowOff>
    </xdr:from>
    <xdr:to>
      <xdr:col>10</xdr:col>
      <xdr:colOff>114300</xdr:colOff>
      <xdr:row>37</xdr:row>
      <xdr:rowOff>78181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52121"/>
          <a:ext cx="889000" cy="6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166764</xdr:rowOff>
    </xdr:from>
    <xdr:to>
      <xdr:col>24</xdr:col>
      <xdr:colOff>114300</xdr:colOff>
      <xdr:row>36</xdr:row>
      <xdr:rowOff>96914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6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145191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45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120599</xdr:rowOff>
    </xdr:from>
    <xdr:to>
      <xdr:col>20</xdr:col>
      <xdr:colOff>38100</xdr:colOff>
      <xdr:row>37</xdr:row>
      <xdr:rowOff>50749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9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41876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38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167919</xdr:rowOff>
    </xdr:from>
    <xdr:to>
      <xdr:col>15</xdr:col>
      <xdr:colOff>101600</xdr:colOff>
      <xdr:row>37</xdr:row>
      <xdr:rowOff>98069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4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89196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3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129121</xdr:rowOff>
    </xdr:from>
    <xdr:to>
      <xdr:col>10</xdr:col>
      <xdr:colOff>165100</xdr:colOff>
      <xdr:row>37</xdr:row>
      <xdr:rowOff>59271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0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50398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394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27381</xdr:rowOff>
    </xdr:from>
    <xdr:to>
      <xdr:col>6</xdr:col>
      <xdr:colOff>38100</xdr:colOff>
      <xdr:row>37</xdr:row>
      <xdr:rowOff>128981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7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120108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63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109627</xdr:rowOff>
    </xdr:from>
    <xdr:to>
      <xdr:col>24</xdr:col>
      <xdr:colOff>63500</xdr:colOff>
      <xdr:row>58</xdr:row>
      <xdr:rowOff>117504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3727"/>
          <a:ext cx="838200" cy="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114163</xdr:rowOff>
    </xdr:from>
    <xdr:to>
      <xdr:col>19</xdr:col>
      <xdr:colOff>177800</xdr:colOff>
      <xdr:row>58</xdr:row>
      <xdr:rowOff>117504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58263"/>
          <a:ext cx="889000" cy="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114163</xdr:rowOff>
    </xdr:from>
    <xdr:to>
      <xdr:col>15</xdr:col>
      <xdr:colOff>50800</xdr:colOff>
      <xdr:row>58</xdr:row>
      <xdr:rowOff>117318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8263"/>
          <a:ext cx="88900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109440</xdr:rowOff>
    </xdr:from>
    <xdr:to>
      <xdr:col>10</xdr:col>
      <xdr:colOff>114300</xdr:colOff>
      <xdr:row>58</xdr:row>
      <xdr:rowOff>117318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53540"/>
          <a:ext cx="889000" cy="7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58827</xdr:rowOff>
    </xdr:from>
    <xdr:to>
      <xdr:col>24</xdr:col>
      <xdr:colOff>114300</xdr:colOff>
      <xdr:row>58</xdr:row>
      <xdr:rowOff>160427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163549</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66704</xdr:rowOff>
    </xdr:from>
    <xdr:to>
      <xdr:col>20</xdr:col>
      <xdr:colOff>38100</xdr:colOff>
      <xdr:row>58</xdr:row>
      <xdr:rowOff>168304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159431</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63363</xdr:rowOff>
    </xdr:from>
    <xdr:to>
      <xdr:col>15</xdr:col>
      <xdr:colOff>101600</xdr:colOff>
      <xdr:row>58</xdr:row>
      <xdr:rowOff>164963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156090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66518</xdr:rowOff>
    </xdr:from>
    <xdr:to>
      <xdr:col>10</xdr:col>
      <xdr:colOff>165100</xdr:colOff>
      <xdr:row>58</xdr:row>
      <xdr:rowOff>168118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159245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3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58640</xdr:rowOff>
    </xdr:from>
    <xdr:to>
      <xdr:col>6</xdr:col>
      <xdr:colOff>38100</xdr:colOff>
      <xdr:row>58</xdr:row>
      <xdr:rowOff>160240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5317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7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121458</xdr:rowOff>
    </xdr:from>
    <xdr:to>
      <xdr:col>24</xdr:col>
      <xdr:colOff>63500</xdr:colOff>
      <xdr:row>78</xdr:row>
      <xdr:rowOff>127059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494558"/>
          <a:ext cx="838200" cy="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121458</xdr:rowOff>
    </xdr:from>
    <xdr:to>
      <xdr:col>19</xdr:col>
      <xdr:colOff>177800</xdr:colOff>
      <xdr:row>78</xdr:row>
      <xdr:rowOff>122051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94558"/>
          <a:ext cx="889000" cy="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115125</xdr:rowOff>
    </xdr:from>
    <xdr:to>
      <xdr:col>15</xdr:col>
      <xdr:colOff>50800</xdr:colOff>
      <xdr:row>78</xdr:row>
      <xdr:rowOff>122051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488225"/>
          <a:ext cx="889000" cy="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115125</xdr:rowOff>
    </xdr:from>
    <xdr:to>
      <xdr:col>10</xdr:col>
      <xdr:colOff>114300</xdr:colOff>
      <xdr:row>78</xdr:row>
      <xdr:rowOff>115331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88225"/>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76259</xdr:rowOff>
    </xdr:from>
    <xdr:to>
      <xdr:col>24</xdr:col>
      <xdr:colOff>114300</xdr:colOff>
      <xdr:row>79</xdr:row>
      <xdr:rowOff>6409</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4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162636</xdr:rowOff>
    </xdr:from>
    <xdr:ext cx="378565"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642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70658</xdr:rowOff>
    </xdr:from>
    <xdr:to>
      <xdr:col>20</xdr:col>
      <xdr:colOff>38100</xdr:colOff>
      <xdr:row>79</xdr:row>
      <xdr:rowOff>808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4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78</xdr:row>
      <xdr:rowOff>163385</xdr:rowOff>
    </xdr:from>
    <xdr:ext cx="378565"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8017" y="135364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71251</xdr:rowOff>
    </xdr:from>
    <xdr:to>
      <xdr:col>15</xdr:col>
      <xdr:colOff>101600</xdr:colOff>
      <xdr:row>79</xdr:row>
      <xdr:rowOff>1401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4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78</xdr:row>
      <xdr:rowOff>163978</xdr:rowOff>
    </xdr:from>
    <xdr:ext cx="378565"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9017" y="135370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64325</xdr:rowOff>
    </xdr:from>
    <xdr:to>
      <xdr:col>10</xdr:col>
      <xdr:colOff>165100</xdr:colOff>
      <xdr:row>78</xdr:row>
      <xdr:rowOff>165925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3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157052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3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64531</xdr:rowOff>
    </xdr:from>
    <xdr:to>
      <xdr:col>6</xdr:col>
      <xdr:colOff>38100</xdr:colOff>
      <xdr:row>78</xdr:row>
      <xdr:rowOff>166131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3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157258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3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125919</xdr:rowOff>
    </xdr:from>
    <xdr:to>
      <xdr:col>24</xdr:col>
      <xdr:colOff>63500</xdr:colOff>
      <xdr:row>95</xdr:row>
      <xdr:rowOff>74800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42219"/>
          <a:ext cx="838200" cy="120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64382</xdr:rowOff>
    </xdr:from>
    <xdr:to>
      <xdr:col>19</xdr:col>
      <xdr:colOff>177800</xdr:colOff>
      <xdr:row>95</xdr:row>
      <xdr:rowOff>74800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352132"/>
          <a:ext cx="889000" cy="1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64382</xdr:rowOff>
    </xdr:from>
    <xdr:to>
      <xdr:col>15</xdr:col>
      <xdr:colOff>50800</xdr:colOff>
      <xdr:row>95</xdr:row>
      <xdr:rowOff>151881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352132"/>
          <a:ext cx="889000" cy="87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151881</xdr:rowOff>
    </xdr:from>
    <xdr:to>
      <xdr:col>10</xdr:col>
      <xdr:colOff>114300</xdr:colOff>
      <xdr:row>97</xdr:row>
      <xdr:rowOff>41500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39631"/>
          <a:ext cx="889000" cy="23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75119</xdr:rowOff>
    </xdr:from>
    <xdr:to>
      <xdr:col>24</xdr:col>
      <xdr:colOff>114300</xdr:colOff>
      <xdr:row>95</xdr:row>
      <xdr:rowOff>5269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9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97996</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042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24000</xdr:rowOff>
    </xdr:from>
    <xdr:to>
      <xdr:col>20</xdr:col>
      <xdr:colOff>38100</xdr:colOff>
      <xdr:row>95</xdr:row>
      <xdr:rowOff>125600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1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142127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086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13582</xdr:rowOff>
    </xdr:from>
    <xdr:to>
      <xdr:col>15</xdr:col>
      <xdr:colOff>101600</xdr:colOff>
      <xdr:row>95</xdr:row>
      <xdr:rowOff>115182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0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131709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07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101081</xdr:rowOff>
    </xdr:from>
    <xdr:to>
      <xdr:col>10</xdr:col>
      <xdr:colOff>165100</xdr:colOff>
      <xdr:row>96</xdr:row>
      <xdr:rowOff>31231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8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22358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481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162150</xdr:rowOff>
    </xdr:from>
    <xdr:to>
      <xdr:col>6</xdr:col>
      <xdr:colOff>38100</xdr:colOff>
      <xdr:row>97</xdr:row>
      <xdr:rowOff>92300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2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83427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1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40591</xdr:rowOff>
    </xdr:from>
    <xdr:to>
      <xdr:col>55</xdr:col>
      <xdr:colOff>0</xdr:colOff>
      <xdr:row>38</xdr:row>
      <xdr:rowOff>44434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555691"/>
          <a:ext cx="838200" cy="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40411</xdr:rowOff>
    </xdr:from>
    <xdr:to>
      <xdr:col>50</xdr:col>
      <xdr:colOff>114300</xdr:colOff>
      <xdr:row>38</xdr:row>
      <xdr:rowOff>40591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555511"/>
          <a:ext cx="889000" cy="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40411</xdr:rowOff>
    </xdr:from>
    <xdr:to>
      <xdr:col>45</xdr:col>
      <xdr:colOff>177800</xdr:colOff>
      <xdr:row>38</xdr:row>
      <xdr:rowOff>47490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555511"/>
          <a:ext cx="889000" cy="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134785</xdr:rowOff>
    </xdr:from>
    <xdr:to>
      <xdr:col>41</xdr:col>
      <xdr:colOff>50800</xdr:colOff>
      <xdr:row>38</xdr:row>
      <xdr:rowOff>47490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35535"/>
          <a:ext cx="889000" cy="427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165084</xdr:rowOff>
    </xdr:from>
    <xdr:to>
      <xdr:col>55</xdr:col>
      <xdr:colOff>50800</xdr:colOff>
      <xdr:row>38</xdr:row>
      <xdr:rowOff>95234</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50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80012</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423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161241</xdr:rowOff>
    </xdr:from>
    <xdr:to>
      <xdr:col>50</xdr:col>
      <xdr:colOff>165100</xdr:colOff>
      <xdr:row>38</xdr:row>
      <xdr:rowOff>91391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50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82518</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97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161061</xdr:rowOff>
    </xdr:from>
    <xdr:to>
      <xdr:col>46</xdr:col>
      <xdr:colOff>38100</xdr:colOff>
      <xdr:row>38</xdr:row>
      <xdr:rowOff>91211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50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82338</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9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168140</xdr:rowOff>
    </xdr:from>
    <xdr:to>
      <xdr:col>41</xdr:col>
      <xdr:colOff>101600</xdr:colOff>
      <xdr:row>38</xdr:row>
      <xdr:rowOff>98290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1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89417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604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83985</xdr:rowOff>
    </xdr:from>
    <xdr:to>
      <xdr:col>36</xdr:col>
      <xdr:colOff>165100</xdr:colOff>
      <xdr:row>36</xdr:row>
      <xdr:rowOff>14135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8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5262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7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145731</xdr:rowOff>
    </xdr:from>
    <xdr:to>
      <xdr:col>55</xdr:col>
      <xdr:colOff>0</xdr:colOff>
      <xdr:row>58</xdr:row>
      <xdr:rowOff>97871</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746931"/>
          <a:ext cx="838200" cy="29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145731</xdr:rowOff>
    </xdr:from>
    <xdr:to>
      <xdr:col>50</xdr:col>
      <xdr:colOff>114300</xdr:colOff>
      <xdr:row>57</xdr:row>
      <xdr:rowOff>97244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746931"/>
          <a:ext cx="889000" cy="122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97244</xdr:rowOff>
    </xdr:from>
    <xdr:to>
      <xdr:col>45</xdr:col>
      <xdr:colOff>177800</xdr:colOff>
      <xdr:row>57</xdr:row>
      <xdr:rowOff>134026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869894"/>
          <a:ext cx="889000" cy="3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134026</xdr:rowOff>
    </xdr:from>
    <xdr:to>
      <xdr:col>41</xdr:col>
      <xdr:colOff>50800</xdr:colOff>
      <xdr:row>57</xdr:row>
      <xdr:rowOff>142923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906676"/>
          <a:ext cx="889000" cy="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47071</xdr:rowOff>
    </xdr:from>
    <xdr:to>
      <xdr:col>55</xdr:col>
      <xdr:colOff>50800</xdr:colOff>
      <xdr:row>58</xdr:row>
      <xdr:rowOff>148671</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99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133448</xdr:rowOff>
    </xdr:from>
    <xdr:ext cx="469744"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90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94931</xdr:rowOff>
    </xdr:from>
    <xdr:to>
      <xdr:col>50</xdr:col>
      <xdr:colOff>165100</xdr:colOff>
      <xdr:row>57</xdr:row>
      <xdr:rowOff>25081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69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41608</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471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46444</xdr:rowOff>
    </xdr:from>
    <xdr:to>
      <xdr:col>46</xdr:col>
      <xdr:colOff>38100</xdr:colOff>
      <xdr:row>57</xdr:row>
      <xdr:rowOff>148044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81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139171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911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83226</xdr:rowOff>
    </xdr:from>
    <xdr:to>
      <xdr:col>41</xdr:col>
      <xdr:colOff>101600</xdr:colOff>
      <xdr:row>58</xdr:row>
      <xdr:rowOff>13376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85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4503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94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92123</xdr:rowOff>
    </xdr:from>
    <xdr:to>
      <xdr:col>36</xdr:col>
      <xdr:colOff>165100</xdr:colOff>
      <xdr:row>58</xdr:row>
      <xdr:rowOff>22273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86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13400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95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89201</xdr:rowOff>
    </xdr:from>
    <xdr:to>
      <xdr:col>55</xdr:col>
      <xdr:colOff>0</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62301"/>
          <a:ext cx="838200" cy="18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17573</xdr:rowOff>
    </xdr:from>
    <xdr:to>
      <xdr:col>50</xdr:col>
      <xdr:colOff>114300</xdr:colOff>
      <xdr:row>78</xdr:row>
      <xdr:rowOff>89201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219223"/>
          <a:ext cx="889000" cy="24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162948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3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17573</xdr:rowOff>
    </xdr:from>
    <xdr:to>
      <xdr:col>45</xdr:col>
      <xdr:colOff>177800</xdr:colOff>
      <xdr:row>78</xdr:row>
      <xdr:rowOff>105018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219223"/>
          <a:ext cx="889000" cy="25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159976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105018</xdr:rowOff>
    </xdr:from>
    <xdr:to>
      <xdr:col>41</xdr:col>
      <xdr:colOff>50800</xdr:colOff>
      <xdr:row>79</xdr:row>
      <xdr:rowOff>80395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78118"/>
          <a:ext cx="889000" cy="14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48079</xdr:rowOff>
    </xdr:from>
    <xdr:to>
      <xdr:col>55</xdr:col>
      <xdr:colOff>50800</xdr:colOff>
      <xdr:row>79</xdr:row>
      <xdr:rowOff>149679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134456</xdr:rowOff>
    </xdr:from>
    <xdr:ext cx="249299"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38401</xdr:rowOff>
    </xdr:from>
    <xdr:to>
      <xdr:col>50</xdr:col>
      <xdr:colOff>165100</xdr:colOff>
      <xdr:row>78</xdr:row>
      <xdr:rowOff>140001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1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156528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18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138223</xdr:rowOff>
    </xdr:from>
    <xdr:to>
      <xdr:col>46</xdr:col>
      <xdr:colOff>38100</xdr:colOff>
      <xdr:row>77</xdr:row>
      <xdr:rowOff>68373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16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84900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294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54218</xdr:rowOff>
    </xdr:from>
    <xdr:to>
      <xdr:col>41</xdr:col>
      <xdr:colOff>101600</xdr:colOff>
      <xdr:row>78</xdr:row>
      <xdr:rowOff>155818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2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146945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2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29595</xdr:rowOff>
    </xdr:from>
    <xdr:to>
      <xdr:col>36</xdr:col>
      <xdr:colOff>165100</xdr:colOff>
      <xdr:row>79</xdr:row>
      <xdr:rowOff>131195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7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122322</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66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42545</xdr:rowOff>
    </xdr:from>
    <xdr:to>
      <xdr:col>55</xdr:col>
      <xdr:colOff>0</xdr:colOff>
      <xdr:row>97</xdr:row>
      <xdr:rowOff>145318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501745"/>
          <a:ext cx="838200" cy="27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42545</xdr:rowOff>
    </xdr:from>
    <xdr:to>
      <xdr:col>50</xdr:col>
      <xdr:colOff>114300</xdr:colOff>
      <xdr:row>97</xdr:row>
      <xdr:rowOff>153028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501745"/>
          <a:ext cx="889000" cy="28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62970</xdr:rowOff>
    </xdr:from>
    <xdr:to>
      <xdr:col>45</xdr:col>
      <xdr:colOff>177800</xdr:colOff>
      <xdr:row>97</xdr:row>
      <xdr:rowOff>153028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693620"/>
          <a:ext cx="889000" cy="9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25389</xdr:rowOff>
    </xdr:from>
    <xdr:to>
      <xdr:col>41</xdr:col>
      <xdr:colOff>50800</xdr:colOff>
      <xdr:row>97</xdr:row>
      <xdr:rowOff>62970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656039"/>
          <a:ext cx="889000" cy="37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94518</xdr:rowOff>
    </xdr:from>
    <xdr:to>
      <xdr:col>55</xdr:col>
      <xdr:colOff>50800</xdr:colOff>
      <xdr:row>98</xdr:row>
      <xdr:rowOff>24668</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72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9445</xdr:rowOff>
    </xdr:from>
    <xdr:ext cx="469744"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64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163195</xdr:rowOff>
    </xdr:from>
    <xdr:to>
      <xdr:col>50</xdr:col>
      <xdr:colOff>165100</xdr:colOff>
      <xdr:row>96</xdr:row>
      <xdr:rowOff>93345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45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109872</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22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102228</xdr:rowOff>
    </xdr:from>
    <xdr:to>
      <xdr:col>46</xdr:col>
      <xdr:colOff>38100</xdr:colOff>
      <xdr:row>98</xdr:row>
      <xdr:rowOff>32378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73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23505</xdr:rowOff>
    </xdr:from>
    <xdr:ext cx="469744"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15428" y="16825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12170</xdr:rowOff>
    </xdr:from>
    <xdr:to>
      <xdr:col>41</xdr:col>
      <xdr:colOff>101600</xdr:colOff>
      <xdr:row>97</xdr:row>
      <xdr:rowOff>113770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64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104897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73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146039</xdr:rowOff>
    </xdr:from>
    <xdr:to>
      <xdr:col>36</xdr:col>
      <xdr:colOff>165100</xdr:colOff>
      <xdr:row>97</xdr:row>
      <xdr:rowOff>76189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60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67316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69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249299"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58136</xdr:rowOff>
    </xdr:from>
    <xdr:to>
      <xdr:col>85</xdr:col>
      <xdr:colOff>127000</xdr:colOff>
      <xdr:row>76</xdr:row>
      <xdr:rowOff>97501</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088336"/>
          <a:ext cx="838200" cy="3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58136</xdr:rowOff>
    </xdr:from>
    <xdr:to>
      <xdr:col>81</xdr:col>
      <xdr:colOff>50800</xdr:colOff>
      <xdr:row>76</xdr:row>
      <xdr:rowOff>72546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088336"/>
          <a:ext cx="889000" cy="1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69565</xdr:rowOff>
    </xdr:from>
    <xdr:to>
      <xdr:col>76</xdr:col>
      <xdr:colOff>114300</xdr:colOff>
      <xdr:row>76</xdr:row>
      <xdr:rowOff>72546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3703300" y="13099765"/>
          <a:ext cx="889000" cy="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69565</xdr:rowOff>
    </xdr:from>
    <xdr:to>
      <xdr:col>71</xdr:col>
      <xdr:colOff>177800</xdr:colOff>
      <xdr:row>76</xdr:row>
      <xdr:rowOff>74933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099765"/>
          <a:ext cx="889000" cy="5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46701</xdr:rowOff>
    </xdr:from>
    <xdr:to>
      <xdr:col>85</xdr:col>
      <xdr:colOff>177800</xdr:colOff>
      <xdr:row>76</xdr:row>
      <xdr:rowOff>148301</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07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25128</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05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7336</xdr:rowOff>
    </xdr:from>
    <xdr:to>
      <xdr:col>81</xdr:col>
      <xdr:colOff>101600</xdr:colOff>
      <xdr:row>76</xdr:row>
      <xdr:rowOff>108936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03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100063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3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21746</xdr:rowOff>
    </xdr:from>
    <xdr:to>
      <xdr:col>76</xdr:col>
      <xdr:colOff>165100</xdr:colOff>
      <xdr:row>76</xdr:row>
      <xdr:rowOff>123346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05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114473</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4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18765</xdr:rowOff>
    </xdr:from>
    <xdr:to>
      <xdr:col>72</xdr:col>
      <xdr:colOff>38100</xdr:colOff>
      <xdr:row>76</xdr:row>
      <xdr:rowOff>120365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04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111492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14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24133</xdr:rowOff>
    </xdr:from>
    <xdr:to>
      <xdr:col>67</xdr:col>
      <xdr:colOff>101600</xdr:colOff>
      <xdr:row>76</xdr:row>
      <xdr:rowOff>125733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05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116860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4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148548</xdr:rowOff>
    </xdr:from>
    <xdr:to>
      <xdr:col>85</xdr:col>
      <xdr:colOff>127000</xdr:colOff>
      <xdr:row>98</xdr:row>
      <xdr:rowOff>105586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779198"/>
          <a:ext cx="838200" cy="12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87357</xdr:rowOff>
    </xdr:from>
    <xdr:to>
      <xdr:col>81</xdr:col>
      <xdr:colOff>50800</xdr:colOff>
      <xdr:row>97</xdr:row>
      <xdr:rowOff>148548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718007"/>
          <a:ext cx="889000" cy="6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87357</xdr:rowOff>
    </xdr:from>
    <xdr:to>
      <xdr:col>76</xdr:col>
      <xdr:colOff>114300</xdr:colOff>
      <xdr:row>98</xdr:row>
      <xdr:rowOff>157759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718007"/>
          <a:ext cx="889000" cy="24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73009</xdr:rowOff>
    </xdr:from>
    <xdr:to>
      <xdr:col>71</xdr:col>
      <xdr:colOff>177800</xdr:colOff>
      <xdr:row>98</xdr:row>
      <xdr:rowOff>157759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814300" y="16875109"/>
          <a:ext cx="889000" cy="8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54786</xdr:rowOff>
    </xdr:from>
    <xdr:to>
      <xdr:col>85</xdr:col>
      <xdr:colOff>177800</xdr:colOff>
      <xdr:row>98</xdr:row>
      <xdr:rowOff>156386</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85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141163</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71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97748</xdr:rowOff>
    </xdr:from>
    <xdr:to>
      <xdr:col>81</xdr:col>
      <xdr:colOff>101600</xdr:colOff>
      <xdr:row>98</xdr:row>
      <xdr:rowOff>27898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72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19025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2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36557</xdr:rowOff>
    </xdr:from>
    <xdr:to>
      <xdr:col>76</xdr:col>
      <xdr:colOff>165100</xdr:colOff>
      <xdr:row>97</xdr:row>
      <xdr:rowOff>138157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66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129284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759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106959</xdr:rowOff>
    </xdr:from>
    <xdr:to>
      <xdr:col>72</xdr:col>
      <xdr:colOff>38100</xdr:colOff>
      <xdr:row>99</xdr:row>
      <xdr:rowOff>37109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90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28236</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68428" y="17001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22209</xdr:rowOff>
    </xdr:from>
    <xdr:to>
      <xdr:col>67</xdr:col>
      <xdr:colOff>101600</xdr:colOff>
      <xdr:row>98</xdr:row>
      <xdr:rowOff>123809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82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114936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91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110210</xdr:rowOff>
    </xdr:from>
    <xdr:to>
      <xdr:col>116</xdr:col>
      <xdr:colOff>63500</xdr:colOff>
      <xdr:row>38</xdr:row>
      <xdr:rowOff>122539</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625310"/>
          <a:ext cx="838200" cy="1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123579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638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122539</xdr:rowOff>
    </xdr:from>
    <xdr:to>
      <xdr:col>111</xdr:col>
      <xdr:colOff>177800</xdr:colOff>
      <xdr:row>38</xdr:row>
      <xdr:rowOff>124416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0434300" y="6637639"/>
          <a:ext cx="889000" cy="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83329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76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124416</xdr:rowOff>
    </xdr:from>
    <xdr:to>
      <xdr:col>107</xdr:col>
      <xdr:colOff>50800</xdr:colOff>
      <xdr:row>38</xdr:row>
      <xdr:rowOff>152681</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639516"/>
          <a:ext cx="889000" cy="2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101552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78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152681</xdr:rowOff>
    </xdr:from>
    <xdr:to>
      <xdr:col>102</xdr:col>
      <xdr:colOff>114300</xdr:colOff>
      <xdr:row>39</xdr:row>
      <xdr:rowOff>23653</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8656300" y="6667781"/>
          <a:ext cx="889000" cy="42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109814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79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112018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79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59410</xdr:rowOff>
    </xdr:from>
    <xdr:to>
      <xdr:col>116</xdr:col>
      <xdr:colOff>114300</xdr:colOff>
      <xdr:row>38</xdr:row>
      <xdr:rowOff>161010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57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82288</xdr:rowOff>
    </xdr:from>
    <xdr:ext cx="469744"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42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71739</xdr:rowOff>
    </xdr:from>
    <xdr:to>
      <xdr:col>112</xdr:col>
      <xdr:colOff>38100</xdr:colOff>
      <xdr:row>39</xdr:row>
      <xdr:rowOff>1889</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58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18416</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36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73616</xdr:rowOff>
    </xdr:from>
    <xdr:to>
      <xdr:col>107</xdr:col>
      <xdr:colOff>101600</xdr:colOff>
      <xdr:row>39</xdr:row>
      <xdr:rowOff>3766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58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20293</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99428" y="636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101881</xdr:rowOff>
    </xdr:from>
    <xdr:to>
      <xdr:col>102</xdr:col>
      <xdr:colOff>165100</xdr:colOff>
      <xdr:row>39</xdr:row>
      <xdr:rowOff>32031</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1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48558</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392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144303</xdr:rowOff>
    </xdr:from>
    <xdr:to>
      <xdr:col>98</xdr:col>
      <xdr:colOff>38100</xdr:colOff>
      <xdr:row>39</xdr:row>
      <xdr:rowOff>74453</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5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90980</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434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60977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61268</xdr:rowOff>
    </xdr:from>
    <xdr:to>
      <xdr:col>116</xdr:col>
      <xdr:colOff>63500</xdr:colOff>
      <xdr:row>74</xdr:row>
      <xdr:rowOff>131562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748568"/>
          <a:ext cx="838200" cy="7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112224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79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131562</xdr:rowOff>
    </xdr:from>
    <xdr:to>
      <xdr:col>111</xdr:col>
      <xdr:colOff>177800</xdr:colOff>
      <xdr:row>74</xdr:row>
      <xdr:rowOff>160480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818862"/>
          <a:ext cx="889000" cy="28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160480</xdr:rowOff>
    </xdr:from>
    <xdr:to>
      <xdr:col>107</xdr:col>
      <xdr:colOff>50800</xdr:colOff>
      <xdr:row>75</xdr:row>
      <xdr:rowOff>41082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847780"/>
          <a:ext cx="889000" cy="5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41082</xdr:rowOff>
    </xdr:from>
    <xdr:to>
      <xdr:col>102</xdr:col>
      <xdr:colOff>114300</xdr:colOff>
      <xdr:row>75</xdr:row>
      <xdr:rowOff>77384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899832"/>
          <a:ext cx="889000" cy="3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10468</xdr:rowOff>
    </xdr:from>
    <xdr:to>
      <xdr:col>116</xdr:col>
      <xdr:colOff>114300</xdr:colOff>
      <xdr:row>74</xdr:row>
      <xdr:rowOff>112068</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69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33345</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549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80762</xdr:rowOff>
    </xdr:from>
    <xdr:to>
      <xdr:col>112</xdr:col>
      <xdr:colOff>38100</xdr:colOff>
      <xdr:row>75</xdr:row>
      <xdr:rowOff>10912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76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2039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86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109680</xdr:rowOff>
    </xdr:from>
    <xdr:to>
      <xdr:col>107</xdr:col>
      <xdr:colOff>101600</xdr:colOff>
      <xdr:row>75</xdr:row>
      <xdr:rowOff>39830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79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30957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88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161732</xdr:rowOff>
    </xdr:from>
    <xdr:to>
      <xdr:col>102</xdr:col>
      <xdr:colOff>165100</xdr:colOff>
      <xdr:row>75</xdr:row>
      <xdr:rowOff>91882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84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83009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94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26584</xdr:rowOff>
    </xdr:from>
    <xdr:to>
      <xdr:col>98</xdr:col>
      <xdr:colOff>38100</xdr:colOff>
      <xdr:row>75</xdr:row>
      <xdr:rowOff>128184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88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119310</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97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464,852</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円となっている。主な構成項目である人件費は住民一人当たり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100,369</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円となっており、前年度に比べ</a:t>
          </a:r>
          <a:r>
            <a:rPr kumimoji="1" lang="en-US" altLang="ja-JP" sz="1300">
              <a:solidFill>
                <a:schemeClr val="tx1"/>
              </a:solidFill>
              <a:latin typeface="ＭＳ Ｐゴシック" panose="020B0600070205080204" pitchFamily="50" charset="-128"/>
              <a:ea typeface="ＭＳ Ｐゴシック" panose="020B0600070205080204" pitchFamily="50" charset="-128"/>
            </a:rPr>
            <a:t>9,865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円の増となっている。また、定員管理などにより抑制に努めているため、類似団体平均並みで推移している。物件費は、住民一人当たり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83,680</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円となっており、前年度に比べ</a:t>
          </a:r>
          <a:r>
            <a:rPr kumimoji="1" lang="en-US" altLang="ja-JP" sz="1300">
              <a:solidFill>
                <a:schemeClr val="tx1"/>
              </a:solidFill>
              <a:latin typeface="ＭＳ Ｐゴシック" panose="020B0600070205080204" pitchFamily="50" charset="-128"/>
              <a:ea typeface="ＭＳ Ｐゴシック" panose="020B0600070205080204" pitchFamily="50" charset="-128"/>
            </a:rPr>
            <a:t>6,203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た。この主な要因は、（仮称）地域エネルギーセンター等整備・運営事業公民連携協定の締結に基づき、新施設整備が完了するまでの間、外部へのごみ処理委託を行う一般廃棄物外部処理業務委託料や一般廃棄物受入及び積替え業務委託料によるものである。補助費等は、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2</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年度に実施した特別定額給付金給付事業等の反動減により大幅な減となったが、以降は横ばいで推移している。普通建設事業費は、住民一人当たり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9,149</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円となっており、前年度に比べ</a:t>
          </a:r>
          <a:r>
            <a:rPr kumimoji="1" lang="en-US" altLang="ja-JP" sz="1300">
              <a:solidFill>
                <a:schemeClr val="tx1"/>
              </a:solidFill>
              <a:latin typeface="ＭＳ Ｐゴシック" panose="020B0600070205080204" pitchFamily="50" charset="-128"/>
              <a:ea typeface="ＭＳ Ｐゴシック" panose="020B0600070205080204" pitchFamily="50" charset="-128"/>
            </a:rPr>
            <a:t>64,532</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円の大幅な減となっている。この主な要因はシビックセンター等</a:t>
          </a:r>
          <a:r>
            <a:rPr kumimoji="1" lang="en-US" altLang="ja-JP" sz="1300">
              <a:solidFill>
                <a:schemeClr val="tx1"/>
              </a:solidFill>
              <a:latin typeface="ＭＳ Ｐゴシック" panose="020B0600070205080204" pitchFamily="50" charset="-128"/>
              <a:ea typeface="ＭＳ Ｐゴシック" panose="020B0600070205080204" pitchFamily="50" charset="-128"/>
            </a:rPr>
            <a:t>ESCO</a:t>
          </a:r>
          <a:r>
            <a:rPr kumimoji="1" lang="ja-JP" altLang="en-US" sz="1300">
              <a:solidFill>
                <a:schemeClr val="tx1"/>
              </a:solidFill>
              <a:latin typeface="ＭＳ Ｐゴシック" panose="020B0600070205080204" pitchFamily="50" charset="-128"/>
              <a:ea typeface="ＭＳ Ｐゴシック" panose="020B0600070205080204" pitchFamily="50" charset="-128"/>
            </a:rPr>
            <a:t>事業や町民運動場改修工事など、大規模な事業が完了し、令和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年度での普通建設事業が少なかったことによるものである。積立金は、前年度決算剰余金の処分に伴う基金積立金やふるさと忠岡応援寄附金に係る基金積立金の減などにより、一人当たり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14,477</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円と、前年度に比べ</a:t>
          </a:r>
          <a:r>
            <a:rPr kumimoji="1" lang="en-US" altLang="ja-JP" sz="1300">
              <a:solidFill>
                <a:schemeClr val="tx1"/>
              </a:solidFill>
              <a:latin typeface="ＭＳ Ｐゴシック" panose="020B0600070205080204" pitchFamily="50" charset="-128"/>
              <a:ea typeface="ＭＳ Ｐゴシック" panose="020B0600070205080204" pitchFamily="50" charset="-128"/>
            </a:rPr>
            <a:t>16,862</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円の減となった。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大阪府忠岡町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16,317
15,736
3.97
7,789,032
7,584,993
173,901
4,758,939
6,759,504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72492</xdr:rowOff>
    </xdr:from>
    <xdr:to>
      <xdr:col>24</xdr:col>
      <xdr:colOff>63500</xdr:colOff>
      <xdr:row>33</xdr:row>
      <xdr:rowOff>77750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387442"/>
          <a:ext cx="838200" cy="348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72492</xdr:rowOff>
    </xdr:from>
    <xdr:to>
      <xdr:col>19</xdr:col>
      <xdr:colOff>177800</xdr:colOff>
      <xdr:row>33</xdr:row>
      <xdr:rowOff>46660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387442"/>
          <a:ext cx="889000" cy="31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46660</xdr:rowOff>
    </xdr:from>
    <xdr:to>
      <xdr:col>15</xdr:col>
      <xdr:colOff>50800</xdr:colOff>
      <xdr:row>33</xdr:row>
      <xdr:rowOff>127584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704510"/>
          <a:ext cx="889000" cy="8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116383</xdr:rowOff>
    </xdr:from>
    <xdr:to>
      <xdr:col>10</xdr:col>
      <xdr:colOff>114300</xdr:colOff>
      <xdr:row>33</xdr:row>
      <xdr:rowOff>127584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774233"/>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29151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26950</xdr:rowOff>
    </xdr:from>
    <xdr:to>
      <xdr:col>24</xdr:col>
      <xdr:colOff>114300</xdr:colOff>
      <xdr:row>33</xdr:row>
      <xdr:rowOff>128550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49827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3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21692</xdr:rowOff>
    </xdr:from>
    <xdr:to>
      <xdr:col>20</xdr:col>
      <xdr:colOff>38100</xdr:colOff>
      <xdr:row>31</xdr:row>
      <xdr:rowOff>123292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33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139819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111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167310</xdr:rowOff>
    </xdr:from>
    <xdr:to>
      <xdr:col>15</xdr:col>
      <xdr:colOff>101600</xdr:colOff>
      <xdr:row>33</xdr:row>
      <xdr:rowOff>97460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5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113987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42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76784</xdr:rowOff>
    </xdr:from>
    <xdr:to>
      <xdr:col>10</xdr:col>
      <xdr:colOff>165100</xdr:colOff>
      <xdr:row>34</xdr:row>
      <xdr:rowOff>6934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23461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65583</xdr:rowOff>
    </xdr:from>
    <xdr:to>
      <xdr:col>6</xdr:col>
      <xdr:colOff>38100</xdr:colOff>
      <xdr:row>33</xdr:row>
      <xdr:rowOff>167183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2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12260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49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171289</xdr:rowOff>
    </xdr:from>
    <xdr:to>
      <xdr:col>24</xdr:col>
      <xdr:colOff>63500</xdr:colOff>
      <xdr:row>57</xdr:row>
      <xdr:rowOff>117153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772489"/>
          <a:ext cx="838200" cy="11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171289</xdr:rowOff>
    </xdr:from>
    <xdr:to>
      <xdr:col>19</xdr:col>
      <xdr:colOff>177800</xdr:colOff>
      <xdr:row>57</xdr:row>
      <xdr:rowOff>60623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772489"/>
          <a:ext cx="889000" cy="6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60623</xdr:rowOff>
    </xdr:from>
    <xdr:to>
      <xdr:col>15</xdr:col>
      <xdr:colOff>50800</xdr:colOff>
      <xdr:row>57</xdr:row>
      <xdr:rowOff>168999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833273"/>
          <a:ext cx="889000" cy="10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82855</xdr:rowOff>
    </xdr:from>
    <xdr:to>
      <xdr:col>10</xdr:col>
      <xdr:colOff>114300</xdr:colOff>
      <xdr:row>57</xdr:row>
      <xdr:rowOff>168999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512605"/>
          <a:ext cx="889000" cy="42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66353</xdr:rowOff>
    </xdr:from>
    <xdr:to>
      <xdr:col>24</xdr:col>
      <xdr:colOff>114300</xdr:colOff>
      <xdr:row>57</xdr:row>
      <xdr:rowOff>167953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3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152730</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5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120489</xdr:rowOff>
    </xdr:from>
    <xdr:to>
      <xdr:col>20</xdr:col>
      <xdr:colOff>38100</xdr:colOff>
      <xdr:row>57</xdr:row>
      <xdr:rowOff>50639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2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41766</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814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9823</xdr:rowOff>
    </xdr:from>
    <xdr:to>
      <xdr:col>15</xdr:col>
      <xdr:colOff>101600</xdr:colOff>
      <xdr:row>57</xdr:row>
      <xdr:rowOff>111423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8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102550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75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118199</xdr:rowOff>
    </xdr:from>
    <xdr:to>
      <xdr:col>10</xdr:col>
      <xdr:colOff>165100</xdr:colOff>
      <xdr:row>58</xdr:row>
      <xdr:rowOff>48349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9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39476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98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32055</xdr:rowOff>
    </xdr:from>
    <xdr:to>
      <xdr:col>6</xdr:col>
      <xdr:colOff>38100</xdr:colOff>
      <xdr:row>55</xdr:row>
      <xdr:rowOff>133655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46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124782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554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28837</xdr:rowOff>
    </xdr:from>
    <xdr:to>
      <xdr:col>24</xdr:col>
      <xdr:colOff>63500</xdr:colOff>
      <xdr:row>77</xdr:row>
      <xdr:rowOff>50478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30487"/>
          <a:ext cx="838200" cy="21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47487</xdr:rowOff>
    </xdr:from>
    <xdr:to>
      <xdr:col>19</xdr:col>
      <xdr:colOff>177800</xdr:colOff>
      <xdr:row>77</xdr:row>
      <xdr:rowOff>50478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249137"/>
          <a:ext cx="889000" cy="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47487</xdr:rowOff>
    </xdr:from>
    <xdr:to>
      <xdr:col>15</xdr:col>
      <xdr:colOff>50800</xdr:colOff>
      <xdr:row>77</xdr:row>
      <xdr:rowOff>114123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249137"/>
          <a:ext cx="889000" cy="6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114123</xdr:rowOff>
    </xdr:from>
    <xdr:to>
      <xdr:col>10</xdr:col>
      <xdr:colOff>114300</xdr:colOff>
      <xdr:row>78</xdr:row>
      <xdr:rowOff>18695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15773"/>
          <a:ext cx="889000" cy="76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159912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1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149487</xdr:rowOff>
    </xdr:from>
    <xdr:to>
      <xdr:col>24</xdr:col>
      <xdr:colOff>114300</xdr:colOff>
      <xdr:row>77</xdr:row>
      <xdr:rowOff>79637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7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127914</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58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171128</xdr:rowOff>
    </xdr:from>
    <xdr:to>
      <xdr:col>20</xdr:col>
      <xdr:colOff>38100</xdr:colOff>
      <xdr:row>77</xdr:row>
      <xdr:rowOff>101278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0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117805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76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168137</xdr:rowOff>
    </xdr:from>
    <xdr:to>
      <xdr:col>15</xdr:col>
      <xdr:colOff>101600</xdr:colOff>
      <xdr:row>77</xdr:row>
      <xdr:rowOff>98287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114814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73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63323</xdr:rowOff>
    </xdr:from>
    <xdr:to>
      <xdr:col>10</xdr:col>
      <xdr:colOff>165100</xdr:colOff>
      <xdr:row>77</xdr:row>
      <xdr:rowOff>164923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6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156050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57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139345</xdr:rowOff>
    </xdr:from>
    <xdr:to>
      <xdr:col>6</xdr:col>
      <xdr:colOff>38100</xdr:colOff>
      <xdr:row>78</xdr:row>
      <xdr:rowOff>69495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4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60622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33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160599</xdr:rowOff>
    </xdr:from>
    <xdr:to>
      <xdr:col>24</xdr:col>
      <xdr:colOff>63500</xdr:colOff>
      <xdr:row>98</xdr:row>
      <xdr:rowOff>162449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62699"/>
          <a:ext cx="838200" cy="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157375</xdr:rowOff>
    </xdr:from>
    <xdr:to>
      <xdr:col>19</xdr:col>
      <xdr:colOff>177800</xdr:colOff>
      <xdr:row>98</xdr:row>
      <xdr:rowOff>162449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59475"/>
          <a:ext cx="889000" cy="5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139891</xdr:rowOff>
    </xdr:from>
    <xdr:to>
      <xdr:col>15</xdr:col>
      <xdr:colOff>50800</xdr:colOff>
      <xdr:row>98</xdr:row>
      <xdr:rowOff>157375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41991"/>
          <a:ext cx="889000" cy="17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135837</xdr:rowOff>
    </xdr:from>
    <xdr:to>
      <xdr:col>10</xdr:col>
      <xdr:colOff>114300</xdr:colOff>
      <xdr:row>98</xdr:row>
      <xdr:rowOff>139891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937937"/>
          <a:ext cx="889000" cy="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20959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9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109799</xdr:rowOff>
    </xdr:from>
    <xdr:to>
      <xdr:col>24</xdr:col>
      <xdr:colOff>114300</xdr:colOff>
      <xdr:row>99</xdr:row>
      <xdr:rowOff>39949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11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111649</xdr:rowOff>
    </xdr:from>
    <xdr:to>
      <xdr:col>20</xdr:col>
      <xdr:colOff>38100</xdr:colOff>
      <xdr:row>99</xdr:row>
      <xdr:rowOff>41799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1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32926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06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106575</xdr:rowOff>
    </xdr:from>
    <xdr:to>
      <xdr:col>15</xdr:col>
      <xdr:colOff>101600</xdr:colOff>
      <xdr:row>99</xdr:row>
      <xdr:rowOff>36725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0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27852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0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89091</xdr:rowOff>
    </xdr:from>
    <xdr:to>
      <xdr:col>10</xdr:col>
      <xdr:colOff>165100</xdr:colOff>
      <xdr:row>99</xdr:row>
      <xdr:rowOff>19241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9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35768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6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85037</xdr:rowOff>
    </xdr:from>
    <xdr:to>
      <xdr:col>6</xdr:col>
      <xdr:colOff>38100</xdr:colOff>
      <xdr:row>99</xdr:row>
      <xdr:rowOff>15187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31714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62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93653</xdr:rowOff>
    </xdr:from>
    <xdr:to>
      <xdr:col>55</xdr:col>
      <xdr:colOff>0</xdr:colOff>
      <xdr:row>38</xdr:row>
      <xdr:rowOff>116840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608753"/>
          <a:ext cx="838200" cy="2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116840</xdr:rowOff>
    </xdr:from>
    <xdr:to>
      <xdr:col>50</xdr:col>
      <xdr:colOff>114300</xdr:colOff>
      <xdr:row>38</xdr:row>
      <xdr:rowOff>134148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31940"/>
          <a:ext cx="889000" cy="1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82550</xdr:rowOff>
    </xdr:from>
    <xdr:to>
      <xdr:col>45</xdr:col>
      <xdr:colOff>177800</xdr:colOff>
      <xdr:row>38</xdr:row>
      <xdr:rowOff>134148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597650"/>
          <a:ext cx="889000" cy="5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17889</xdr:rowOff>
    </xdr:from>
    <xdr:to>
      <xdr:col>41</xdr:col>
      <xdr:colOff>50800</xdr:colOff>
      <xdr:row>38</xdr:row>
      <xdr:rowOff>82550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532989"/>
          <a:ext cx="889000" cy="6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127089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4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109781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24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42853</xdr:rowOff>
    </xdr:from>
    <xdr:to>
      <xdr:col>55</xdr:col>
      <xdr:colOff>50800</xdr:colOff>
      <xdr:row>38</xdr:row>
      <xdr:rowOff>144453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5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21280</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36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66040</xdr:rowOff>
    </xdr:from>
    <xdr:to>
      <xdr:col>50</xdr:col>
      <xdr:colOff>165100</xdr:colOff>
      <xdr:row>38</xdr:row>
      <xdr:rowOff>167640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8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158767</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673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83348</xdr:rowOff>
    </xdr:from>
    <xdr:to>
      <xdr:col>46</xdr:col>
      <xdr:colOff>38100</xdr:colOff>
      <xdr:row>39</xdr:row>
      <xdr:rowOff>13498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9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4625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691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31750</xdr:rowOff>
    </xdr:from>
    <xdr:to>
      <xdr:col>41</xdr:col>
      <xdr:colOff>101600</xdr:colOff>
      <xdr:row>38</xdr:row>
      <xdr:rowOff>133350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4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149877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3220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138539</xdr:rowOff>
    </xdr:from>
    <xdr:to>
      <xdr:col>36</xdr:col>
      <xdr:colOff>165100</xdr:colOff>
      <xdr:row>38</xdr:row>
      <xdr:rowOff>68689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8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85216</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257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86545</xdr:rowOff>
    </xdr:from>
    <xdr:to>
      <xdr:col>55</xdr:col>
      <xdr:colOff>0</xdr:colOff>
      <xdr:row>59</xdr:row>
      <xdr:rowOff>86915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202095"/>
          <a:ext cx="838200" cy="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86915</xdr:rowOff>
    </xdr:from>
    <xdr:to>
      <xdr:col>50</xdr:col>
      <xdr:colOff>114300</xdr:colOff>
      <xdr:row>59</xdr:row>
      <xdr:rowOff>88036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10202465"/>
          <a:ext cx="889000" cy="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88036</xdr:rowOff>
    </xdr:from>
    <xdr:to>
      <xdr:col>45</xdr:col>
      <xdr:colOff>177800</xdr:colOff>
      <xdr:row>59</xdr:row>
      <xdr:rowOff>88058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10203586"/>
          <a:ext cx="8890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87840</xdr:rowOff>
    </xdr:from>
    <xdr:to>
      <xdr:col>41</xdr:col>
      <xdr:colOff>50800</xdr:colOff>
      <xdr:row>59</xdr:row>
      <xdr:rowOff>88058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10203390"/>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35745</xdr:rowOff>
    </xdr:from>
    <xdr:to>
      <xdr:col>55</xdr:col>
      <xdr:colOff>50800</xdr:colOff>
      <xdr:row>59</xdr:row>
      <xdr:rowOff>137345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1015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122122</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1006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36115</xdr:rowOff>
    </xdr:from>
    <xdr:to>
      <xdr:col>50</xdr:col>
      <xdr:colOff>165100</xdr:colOff>
      <xdr:row>59</xdr:row>
      <xdr:rowOff>137715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15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128842</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244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37236</xdr:rowOff>
    </xdr:from>
    <xdr:to>
      <xdr:col>46</xdr:col>
      <xdr:colOff>38100</xdr:colOff>
      <xdr:row>59</xdr:row>
      <xdr:rowOff>138836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15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129963</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61017" y="10245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37258</xdr:rowOff>
    </xdr:from>
    <xdr:to>
      <xdr:col>41</xdr:col>
      <xdr:colOff>101600</xdr:colOff>
      <xdr:row>59</xdr:row>
      <xdr:rowOff>138858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15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129985</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72017" y="10245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37040</xdr:rowOff>
    </xdr:from>
    <xdr:to>
      <xdr:col>36</xdr:col>
      <xdr:colOff>165100</xdr:colOff>
      <xdr:row>59</xdr:row>
      <xdr:rowOff>138640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15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129767</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10245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54873</xdr:rowOff>
    </xdr:from>
    <xdr:to>
      <xdr:col>55</xdr:col>
      <xdr:colOff>0</xdr:colOff>
      <xdr:row>79</xdr:row>
      <xdr:rowOff>77798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599423"/>
          <a:ext cx="838200" cy="2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70597</xdr:rowOff>
    </xdr:from>
    <xdr:to>
      <xdr:col>50</xdr:col>
      <xdr:colOff>114300</xdr:colOff>
      <xdr:row>79</xdr:row>
      <xdr:rowOff>77798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615147"/>
          <a:ext cx="8890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58432</xdr:rowOff>
    </xdr:from>
    <xdr:to>
      <xdr:col>45</xdr:col>
      <xdr:colOff>177800</xdr:colOff>
      <xdr:row>79</xdr:row>
      <xdr:rowOff>70597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602982"/>
          <a:ext cx="889000" cy="12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58432</xdr:rowOff>
    </xdr:from>
    <xdr:to>
      <xdr:col>41</xdr:col>
      <xdr:colOff>50800</xdr:colOff>
      <xdr:row>79</xdr:row>
      <xdr:rowOff>66810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602982"/>
          <a:ext cx="889000" cy="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4073</xdr:rowOff>
    </xdr:from>
    <xdr:to>
      <xdr:col>55</xdr:col>
      <xdr:colOff>50800</xdr:colOff>
      <xdr:row>79</xdr:row>
      <xdr:rowOff>105673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54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90450</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63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26998</xdr:rowOff>
    </xdr:from>
    <xdr:to>
      <xdr:col>50</xdr:col>
      <xdr:colOff>165100</xdr:colOff>
      <xdr:row>79</xdr:row>
      <xdr:rowOff>128598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57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119725</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664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19797</xdr:rowOff>
    </xdr:from>
    <xdr:to>
      <xdr:col>46</xdr:col>
      <xdr:colOff>38100</xdr:colOff>
      <xdr:row>79</xdr:row>
      <xdr:rowOff>121397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56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112524</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657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7632</xdr:rowOff>
    </xdr:from>
    <xdr:to>
      <xdr:col>41</xdr:col>
      <xdr:colOff>101600</xdr:colOff>
      <xdr:row>79</xdr:row>
      <xdr:rowOff>109232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55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100359</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64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16010</xdr:rowOff>
    </xdr:from>
    <xdr:to>
      <xdr:col>36</xdr:col>
      <xdr:colOff>165100</xdr:colOff>
      <xdr:row>79</xdr:row>
      <xdr:rowOff>117610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56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108737</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65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158934</xdr:rowOff>
    </xdr:from>
    <xdr:to>
      <xdr:col>55</xdr:col>
      <xdr:colOff>0</xdr:colOff>
      <xdr:row>96</xdr:row>
      <xdr:rowOff>167785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618134"/>
          <a:ext cx="838200" cy="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167785</xdr:rowOff>
    </xdr:from>
    <xdr:to>
      <xdr:col>50</xdr:col>
      <xdr:colOff>114300</xdr:colOff>
      <xdr:row>97</xdr:row>
      <xdr:rowOff>38909</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626985"/>
          <a:ext cx="889000" cy="4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19859</xdr:rowOff>
    </xdr:from>
    <xdr:to>
      <xdr:col>45</xdr:col>
      <xdr:colOff>177800</xdr:colOff>
      <xdr:row>97</xdr:row>
      <xdr:rowOff>38909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65050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19859</xdr:rowOff>
    </xdr:from>
    <xdr:to>
      <xdr:col>41</xdr:col>
      <xdr:colOff>50800</xdr:colOff>
      <xdr:row>97</xdr:row>
      <xdr:rowOff>47912</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650509"/>
          <a:ext cx="889000" cy="28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108134</xdr:rowOff>
    </xdr:from>
    <xdr:to>
      <xdr:col>55</xdr:col>
      <xdr:colOff>50800</xdr:colOff>
      <xdr:row>97</xdr:row>
      <xdr:rowOff>38284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56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86561</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545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116985</xdr:rowOff>
    </xdr:from>
    <xdr:to>
      <xdr:col>50</xdr:col>
      <xdr:colOff>165100</xdr:colOff>
      <xdr:row>97</xdr:row>
      <xdr:rowOff>47135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57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38262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66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159559</xdr:rowOff>
    </xdr:from>
    <xdr:to>
      <xdr:col>46</xdr:col>
      <xdr:colOff>38100</xdr:colOff>
      <xdr:row>97</xdr:row>
      <xdr:rowOff>89709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1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80836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71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140509</xdr:rowOff>
    </xdr:from>
    <xdr:to>
      <xdr:col>41</xdr:col>
      <xdr:colOff>101600</xdr:colOff>
      <xdr:row>97</xdr:row>
      <xdr:rowOff>70659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59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61786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69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168562</xdr:rowOff>
    </xdr:from>
    <xdr:to>
      <xdr:col>36</xdr:col>
      <xdr:colOff>165100</xdr:colOff>
      <xdr:row>97</xdr:row>
      <xdr:rowOff>98712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62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89839</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72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44913</xdr:rowOff>
    </xdr:from>
    <xdr:to>
      <xdr:col>85</xdr:col>
      <xdr:colOff>127000</xdr:colOff>
      <xdr:row>37</xdr:row>
      <xdr:rowOff>62352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388563"/>
          <a:ext cx="838200" cy="1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44913</xdr:rowOff>
    </xdr:from>
    <xdr:to>
      <xdr:col>81</xdr:col>
      <xdr:colOff>50800</xdr:colOff>
      <xdr:row>37</xdr:row>
      <xdr:rowOff>95939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88563"/>
          <a:ext cx="889000" cy="51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91003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3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95939</xdr:rowOff>
    </xdr:from>
    <xdr:to>
      <xdr:col>76</xdr:col>
      <xdr:colOff>114300</xdr:colOff>
      <xdr:row>37</xdr:row>
      <xdr:rowOff>125069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39589"/>
          <a:ext cx="889000" cy="2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88657</xdr:rowOff>
    </xdr:from>
    <xdr:to>
      <xdr:col>71</xdr:col>
      <xdr:colOff>177800</xdr:colOff>
      <xdr:row>37</xdr:row>
      <xdr:rowOff>125069</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432307"/>
          <a:ext cx="889000" cy="3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11552</xdr:rowOff>
    </xdr:from>
    <xdr:to>
      <xdr:col>85</xdr:col>
      <xdr:colOff>177800</xdr:colOff>
      <xdr:row>37</xdr:row>
      <xdr:rowOff>113152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5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161429</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3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165563</xdr:rowOff>
    </xdr:from>
    <xdr:to>
      <xdr:col>81</xdr:col>
      <xdr:colOff>101600</xdr:colOff>
      <xdr:row>37</xdr:row>
      <xdr:rowOff>95713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3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112240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112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45139</xdr:rowOff>
    </xdr:from>
    <xdr:to>
      <xdr:col>76</xdr:col>
      <xdr:colOff>165100</xdr:colOff>
      <xdr:row>37</xdr:row>
      <xdr:rowOff>146739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8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137866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481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74269</xdr:rowOff>
    </xdr:from>
    <xdr:to>
      <xdr:col>72</xdr:col>
      <xdr:colOff>38100</xdr:colOff>
      <xdr:row>38</xdr:row>
      <xdr:rowOff>4420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1791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166997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1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37857</xdr:rowOff>
    </xdr:from>
    <xdr:to>
      <xdr:col>67</xdr:col>
      <xdr:colOff>101600</xdr:colOff>
      <xdr:row>37</xdr:row>
      <xdr:rowOff>139457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8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130584</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474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43503</xdr:rowOff>
    </xdr:from>
    <xdr:to>
      <xdr:col>85</xdr:col>
      <xdr:colOff>127000</xdr:colOff>
      <xdr:row>59</xdr:row>
      <xdr:rowOff>2910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9816153"/>
          <a:ext cx="838200" cy="302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43503</xdr:rowOff>
    </xdr:from>
    <xdr:to>
      <xdr:col>81</xdr:col>
      <xdr:colOff>50800</xdr:colOff>
      <xdr:row>57</xdr:row>
      <xdr:rowOff>54955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816153"/>
          <a:ext cx="889000" cy="1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54955</xdr:rowOff>
    </xdr:from>
    <xdr:to>
      <xdr:col>76</xdr:col>
      <xdr:colOff>114300</xdr:colOff>
      <xdr:row>58</xdr:row>
      <xdr:rowOff>113825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827605"/>
          <a:ext cx="889000" cy="23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101099</xdr:rowOff>
    </xdr:from>
    <xdr:to>
      <xdr:col>71</xdr:col>
      <xdr:colOff>177800</xdr:colOff>
      <xdr:row>58</xdr:row>
      <xdr:rowOff>113825</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10045199"/>
          <a:ext cx="889000" cy="1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123560</xdr:rowOff>
    </xdr:from>
    <xdr:to>
      <xdr:col>85</xdr:col>
      <xdr:colOff>177800</xdr:colOff>
      <xdr:row>59</xdr:row>
      <xdr:rowOff>53710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1006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38487</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98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164153</xdr:rowOff>
    </xdr:from>
    <xdr:to>
      <xdr:col>81</xdr:col>
      <xdr:colOff>101600</xdr:colOff>
      <xdr:row>57</xdr:row>
      <xdr:rowOff>94303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76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110830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54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4155</xdr:rowOff>
    </xdr:from>
    <xdr:to>
      <xdr:col>76</xdr:col>
      <xdr:colOff>165100</xdr:colOff>
      <xdr:row>57</xdr:row>
      <xdr:rowOff>105755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77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122282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552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63025</xdr:rowOff>
    </xdr:from>
    <xdr:to>
      <xdr:col>72</xdr:col>
      <xdr:colOff>38100</xdr:colOff>
      <xdr:row>58</xdr:row>
      <xdr:rowOff>164625</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1000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155752</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1009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50299</xdr:rowOff>
    </xdr:from>
    <xdr:to>
      <xdr:col>67</xdr:col>
      <xdr:colOff>101600</xdr:colOff>
      <xdr:row>58</xdr:row>
      <xdr:rowOff>151899</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99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143026</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100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58136</xdr:rowOff>
    </xdr:from>
    <xdr:to>
      <xdr:col>85</xdr:col>
      <xdr:colOff>127000</xdr:colOff>
      <xdr:row>96</xdr:row>
      <xdr:rowOff>97501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517336"/>
          <a:ext cx="838200" cy="3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58136</xdr:rowOff>
    </xdr:from>
    <xdr:to>
      <xdr:col>81</xdr:col>
      <xdr:colOff>50800</xdr:colOff>
      <xdr:row>96</xdr:row>
      <xdr:rowOff>72546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517336"/>
          <a:ext cx="889000" cy="1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69565</xdr:rowOff>
    </xdr:from>
    <xdr:to>
      <xdr:col>76</xdr:col>
      <xdr:colOff>114300</xdr:colOff>
      <xdr:row>96</xdr:row>
      <xdr:rowOff>72546</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3703300" y="16528765"/>
          <a:ext cx="889000" cy="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69565</xdr:rowOff>
    </xdr:from>
    <xdr:to>
      <xdr:col>71</xdr:col>
      <xdr:colOff>177800</xdr:colOff>
      <xdr:row>96</xdr:row>
      <xdr:rowOff>74933</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528765"/>
          <a:ext cx="889000" cy="5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46701</xdr:rowOff>
    </xdr:from>
    <xdr:to>
      <xdr:col>85</xdr:col>
      <xdr:colOff>177800</xdr:colOff>
      <xdr:row>96</xdr:row>
      <xdr:rowOff>148301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50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25128</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48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7336</xdr:rowOff>
    </xdr:from>
    <xdr:to>
      <xdr:col>81</xdr:col>
      <xdr:colOff>101600</xdr:colOff>
      <xdr:row>96</xdr:row>
      <xdr:rowOff>108936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46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100063</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55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21746</xdr:rowOff>
    </xdr:from>
    <xdr:to>
      <xdr:col>76</xdr:col>
      <xdr:colOff>165100</xdr:colOff>
      <xdr:row>96</xdr:row>
      <xdr:rowOff>123346</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48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114473</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57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18765</xdr:rowOff>
    </xdr:from>
    <xdr:to>
      <xdr:col>72</xdr:col>
      <xdr:colOff>38100</xdr:colOff>
      <xdr:row>96</xdr:row>
      <xdr:rowOff>120365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47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111492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57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24133</xdr:rowOff>
    </xdr:from>
    <xdr:to>
      <xdr:col>67</xdr:col>
      <xdr:colOff>101600</xdr:colOff>
      <xdr:row>96</xdr:row>
      <xdr:rowOff>125733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4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116860</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57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議会費は、住民一人当たり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6,021</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円となっており、前年度に比べ</a:t>
          </a:r>
          <a:r>
            <a:rPr kumimoji="1" lang="en-US" altLang="ja-JP" sz="1300">
              <a:solidFill>
                <a:schemeClr val="tx1"/>
              </a:solidFill>
              <a:latin typeface="ＭＳ Ｐゴシック" panose="020B0600070205080204" pitchFamily="50" charset="-128"/>
              <a:ea typeface="ＭＳ Ｐゴシック" panose="020B0600070205080204" pitchFamily="50" charset="-128"/>
            </a:rPr>
            <a:t>1,523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円の減となった。この主な要因は議会議場等音響設備改修事業が完了したことによるものである。総務費は、住民一人あたり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70,918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円となっており、類似団体内平均値を下回って推移している。令和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2</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年度は特別定額給付金に係る経費などの影響により大幅な増となったが、令和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年度は例年並みに戻り、令和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以降は積立金の増加や庁舎に係る改修事業、定額減税補足給付などの事業により、それぞれの年度で増加傾向となった。民生費は、認定こども園施設型給付費や介護給付・訓練等給付費、児童発達支援事業費の増加により、前年度に比べ</a:t>
          </a:r>
          <a:r>
            <a:rPr kumimoji="1" lang="en-US" altLang="ja-JP" sz="1300">
              <a:solidFill>
                <a:schemeClr val="tx1"/>
              </a:solidFill>
              <a:latin typeface="ＭＳ Ｐゴシック" panose="020B0600070205080204" pitchFamily="50" charset="-128"/>
              <a:ea typeface="ＭＳ Ｐゴシック" panose="020B0600070205080204" pitchFamily="50" charset="-128"/>
            </a:rPr>
            <a:t>5,680</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円の増となった。衛生費は、クリーンセンターに係る更新工事を完了した令和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年度以降、大規模な改修工事等がなく、さらに令和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は公民連携によるごみ処理事業を開始したことなどから、類似団体内平均値と比べて比率が低くなっている。教育費は、町民運動場改修工事や東忠岡認定こども園整備工事の完了により、前年度に比べ</a:t>
          </a:r>
          <a:r>
            <a:rPr kumimoji="1" lang="en-US" altLang="ja-JP" sz="1300">
              <a:solidFill>
                <a:schemeClr val="tx1"/>
              </a:solidFill>
              <a:latin typeface="ＭＳ Ｐゴシック" panose="020B0600070205080204" pitchFamily="50" charset="-128"/>
              <a:ea typeface="ＭＳ Ｐゴシック" panose="020B0600070205080204" pitchFamily="50" charset="-128"/>
            </a:rPr>
            <a:t>27,771</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円の減となった。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大阪府忠岡町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令和</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年度においては、歳入において普通交付税が増となったことを受け、令和</a:t>
          </a:r>
          <a:r>
            <a:rPr kumimoji="1" lang="en-US" altLang="ja-JP" sz="1400">
              <a:solidFill>
                <a:schemeClr val="tx1"/>
              </a:solidFill>
              <a:latin typeface="ＭＳ ゴシック" pitchFamily="49" charset="-128"/>
              <a:ea typeface="ＭＳ ゴシック" pitchFamily="49" charset="-128"/>
            </a:rPr>
            <a:t>5</a:t>
          </a:r>
          <a:r>
            <a:rPr kumimoji="1" lang="ja-JP" altLang="en-US" sz="1400">
              <a:solidFill>
                <a:schemeClr val="tx1"/>
              </a:solidFill>
              <a:latin typeface="ＭＳ ゴシック" pitchFamily="49" charset="-128"/>
              <a:ea typeface="ＭＳ ゴシック" pitchFamily="49" charset="-128"/>
            </a:rPr>
            <a:t>年度に続き、財政調整基金を取り崩すことなく、実質単年度収支は黒字となった。</a:t>
          </a:r>
        </a:p>
        <a:p>
          <a:r>
            <a:rPr kumimoji="1" lang="ja-JP" altLang="en-US" sz="1400">
              <a:solidFill>
                <a:schemeClr val="tx1"/>
              </a:solidFill>
              <a:latin typeface="ＭＳ ゴシック" pitchFamily="49" charset="-128"/>
              <a:ea typeface="ＭＳ ゴシック" pitchFamily="49" charset="-128"/>
            </a:rPr>
            <a:t>　財政調整基金残高については、中長期的な見通しのもとに、決算剰余金及びふるさと忠岡応援寄附金の積立等に伴い増加し、標準財政規模比は</a:t>
          </a:r>
          <a:r>
            <a:rPr kumimoji="1" lang="en-US" altLang="ja-JP" sz="1400">
              <a:solidFill>
                <a:schemeClr val="tx1"/>
              </a:solidFill>
              <a:latin typeface="ＭＳ ゴシック" pitchFamily="49" charset="-128"/>
              <a:ea typeface="ＭＳ ゴシック" pitchFamily="49" charset="-128"/>
            </a:rPr>
            <a:t>40.14</a:t>
          </a:r>
          <a:r>
            <a:rPr kumimoji="1" lang="ja-JP" altLang="en-US" sz="1400">
              <a:solidFill>
                <a:schemeClr val="tx1"/>
              </a:solidFill>
              <a:latin typeface="ＭＳ ゴシック" pitchFamily="49" charset="-128"/>
              <a:ea typeface="ＭＳ ゴシック" pitchFamily="49" charset="-128"/>
            </a:rPr>
            <a:t>％となっている。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大阪府忠岡町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一般会計についての分析は、別紙（</a:t>
          </a:r>
          <a:r>
            <a:rPr kumimoji="1" lang="en-US" altLang="ja-JP" sz="1400">
              <a:solidFill>
                <a:schemeClr val="tx1"/>
              </a:solidFill>
              <a:latin typeface="ＭＳ ゴシック" pitchFamily="49" charset="-128"/>
              <a:ea typeface="ＭＳ ゴシック" pitchFamily="49" charset="-128"/>
            </a:rPr>
            <a:t>7</a:t>
          </a:r>
          <a:r>
            <a:rPr kumimoji="1" lang="ja-JP" altLang="en-US" sz="1400">
              <a:solidFill>
                <a:schemeClr val="tx1"/>
              </a:solidFill>
              <a:latin typeface="ＭＳ ゴシック" pitchFamily="49" charset="-128"/>
              <a:ea typeface="ＭＳ ゴシック" pitchFamily="49" charset="-128"/>
            </a:rPr>
            <a:t>）実質収支比率等に係る経年分析のとおりである。それ以外としては国民健康保険事業勘定特別会計が平成</a:t>
          </a:r>
          <a:r>
            <a:rPr kumimoji="1" lang="en-US" altLang="ja-JP" sz="1400">
              <a:solidFill>
                <a:schemeClr val="tx1"/>
              </a:solidFill>
              <a:latin typeface="ＭＳ ゴシック" pitchFamily="49" charset="-128"/>
              <a:ea typeface="ＭＳ ゴシック" pitchFamily="49" charset="-128"/>
            </a:rPr>
            <a:t>28</a:t>
          </a:r>
          <a:r>
            <a:rPr kumimoji="1" lang="ja-JP" altLang="en-US" sz="1400">
              <a:solidFill>
                <a:schemeClr val="tx1"/>
              </a:solidFill>
              <a:latin typeface="ＭＳ ゴシック" pitchFamily="49" charset="-128"/>
              <a:ea typeface="ＭＳ ゴシック" pitchFamily="49" charset="-128"/>
            </a:rPr>
            <a:t>年度まで</a:t>
          </a:r>
          <a:r>
            <a:rPr kumimoji="1" lang="en-US" altLang="ja-JP" sz="1400">
              <a:solidFill>
                <a:schemeClr val="tx1"/>
              </a:solidFill>
              <a:latin typeface="ＭＳ ゴシック" pitchFamily="49" charset="-128"/>
              <a:ea typeface="ＭＳ ゴシック" pitchFamily="49" charset="-128"/>
            </a:rPr>
            <a:t>15</a:t>
          </a:r>
          <a:r>
            <a:rPr kumimoji="1" lang="ja-JP" altLang="en-US" sz="1400">
              <a:solidFill>
                <a:schemeClr val="tx1"/>
              </a:solidFill>
              <a:latin typeface="ＭＳ ゴシック" pitchFamily="49" charset="-128"/>
              <a:ea typeface="ＭＳ ゴシック" pitchFamily="49" charset="-128"/>
            </a:rPr>
            <a:t>年連続で赤字決算となっていたが、平成</a:t>
          </a:r>
          <a:r>
            <a:rPr kumimoji="1" lang="en-US" altLang="ja-JP" sz="1400">
              <a:solidFill>
                <a:schemeClr val="tx1"/>
              </a:solidFill>
              <a:latin typeface="ＭＳ ゴシック" pitchFamily="49" charset="-128"/>
              <a:ea typeface="ＭＳ ゴシック" pitchFamily="49" charset="-128"/>
            </a:rPr>
            <a:t>29</a:t>
          </a:r>
          <a:r>
            <a:rPr kumimoji="1" lang="ja-JP" altLang="en-US" sz="1400">
              <a:solidFill>
                <a:schemeClr val="tx1"/>
              </a:solidFill>
              <a:latin typeface="ＭＳ ゴシック" pitchFamily="49" charset="-128"/>
              <a:ea typeface="ＭＳ ゴシック" pitchFamily="49" charset="-128"/>
            </a:rPr>
            <a:t>年度に黒字決算を達成し、令和</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年度まで黒字決算を継続している。</a:t>
          </a:r>
        </a:p>
        <a:p>
          <a:r>
            <a:rPr kumimoji="1" lang="ja-JP" altLang="en-US" sz="1400">
              <a:solidFill>
                <a:schemeClr val="tx1"/>
              </a:solidFill>
              <a:latin typeface="ＭＳ ゴシック" pitchFamily="49" charset="-128"/>
              <a:ea typeface="ＭＳ ゴシック" pitchFamily="49" charset="-128"/>
            </a:rPr>
            <a:t>　下水道事業会計においては、令和</a:t>
          </a:r>
          <a:r>
            <a:rPr kumimoji="1" lang="en-US" altLang="ja-JP" sz="1400">
              <a:solidFill>
                <a:schemeClr val="tx1"/>
              </a:solidFill>
              <a:latin typeface="ＭＳ ゴシック" pitchFamily="49" charset="-128"/>
              <a:ea typeface="ＭＳ ゴシック" pitchFamily="49" charset="-128"/>
            </a:rPr>
            <a:t>2</a:t>
          </a:r>
          <a:r>
            <a:rPr kumimoji="1" lang="ja-JP" altLang="en-US" sz="1400">
              <a:solidFill>
                <a:schemeClr val="tx1"/>
              </a:solidFill>
              <a:latin typeface="ＭＳ ゴシック" pitchFamily="49" charset="-128"/>
              <a:ea typeface="ＭＳ ゴシック" pitchFamily="49" charset="-128"/>
            </a:rPr>
            <a:t>年度より地方公営企業法の財務規定等の適用を受け、企業会計方式に移行している。移行に伴い、これまでになかった減価償却費や長期前受金戻入といった複式簿記・発生主義による会計管理、予算管理を行うことで、施設の維持管理に係る費用や新規の整備事業を精査することが可能となり、黒字決算を達成している。また、本町の公共下水道は全域が流域関連下水道であるため、独自の処理施設を持たず、汚水処理原価を低く抑えられている点も、経費抑制に寄与していると考えられ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大阪府忠岡町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元利償還金はクリーンセンター長期包括整備運営管理事業における大規模改修分や過去に発行した地方債の償還により、高い水準で推移していた。令和</a:t>
          </a:r>
          <a:r>
            <a:rPr kumimoji="1" lang="en-US" altLang="ja-JP" sz="1400">
              <a:solidFill>
                <a:schemeClr val="tx1"/>
              </a:solidFill>
              <a:latin typeface="ＭＳ ゴシック" pitchFamily="49" charset="-128"/>
              <a:ea typeface="ＭＳ ゴシック" pitchFamily="49" charset="-128"/>
            </a:rPr>
            <a:t>4</a:t>
          </a:r>
          <a:r>
            <a:rPr kumimoji="1" lang="ja-JP" altLang="en-US" sz="1400">
              <a:solidFill>
                <a:schemeClr val="tx1"/>
              </a:solidFill>
              <a:latin typeface="ＭＳ ゴシック" pitchFamily="49" charset="-128"/>
              <a:ea typeface="ＭＳ ゴシック" pitchFamily="49" charset="-128"/>
            </a:rPr>
            <a:t>年度は庁舎建設事業債が償還完了し、令和</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年度は過去に発行した町民いこいの広場整備事業や学校施設耐震化整備事業に係る起債の償還が完了したことなどにより減となった。</a:t>
          </a:r>
        </a:p>
        <a:p>
          <a:r>
            <a:rPr kumimoji="1" lang="ja-JP" altLang="en-US" sz="1400">
              <a:solidFill>
                <a:schemeClr val="tx1"/>
              </a:solidFill>
              <a:latin typeface="ＭＳ ゴシック" pitchFamily="49" charset="-128"/>
              <a:ea typeface="ＭＳ ゴシック" pitchFamily="49" charset="-128"/>
            </a:rPr>
            <a:t>　また、地方債発行を必要最小限に抑制していることもあり、実質公債費比率の分子は前年度と比較して減となった。</a:t>
          </a:r>
        </a:p>
        <a:p>
          <a:r>
            <a:rPr kumimoji="1" lang="ja-JP" altLang="en-US" sz="1400">
              <a:solidFill>
                <a:schemeClr val="tx1"/>
              </a:solidFill>
              <a:latin typeface="ＭＳ ゴシック" pitchFamily="49" charset="-128"/>
              <a:ea typeface="ＭＳ ゴシック" pitchFamily="49" charset="-128"/>
            </a:rPr>
            <a:t>　今後も、健全な比率を保持できるような地方債発行等に努める。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大阪府忠岡町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50">
              <a:solidFill>
                <a:schemeClr val="tx1"/>
              </a:solidFill>
              <a:latin typeface="ＭＳ ゴシック" pitchFamily="49" charset="-128"/>
              <a:ea typeface="ＭＳ ゴシック" pitchFamily="49" charset="-128"/>
            </a:rPr>
            <a:t>　将来負担比率について、平成</a:t>
          </a:r>
          <a:r>
            <a:rPr kumimoji="1" lang="en-US" altLang="ja-JP" sz="1250">
              <a:solidFill>
                <a:schemeClr val="tx1"/>
              </a:solidFill>
              <a:latin typeface="ＭＳ ゴシック" pitchFamily="49" charset="-128"/>
              <a:ea typeface="ＭＳ ゴシック" pitchFamily="49" charset="-128"/>
            </a:rPr>
            <a:t>23</a:t>
          </a:r>
          <a:r>
            <a:rPr kumimoji="1" lang="ja-JP" altLang="en-US" sz="1250">
              <a:solidFill>
                <a:schemeClr val="tx1"/>
              </a:solidFill>
              <a:latin typeface="ＭＳ ゴシック" pitchFamily="49" charset="-128"/>
              <a:ea typeface="ＭＳ ゴシック" pitchFamily="49" charset="-128"/>
            </a:rPr>
            <a:t>年度までは、第三セクターであった財団法人忠岡町開発協会に対する損失補償により、設立法人等の負債額等負担見込額が年々増加していたが、平成</a:t>
          </a:r>
          <a:r>
            <a:rPr kumimoji="1" lang="en-US" altLang="ja-JP" sz="1250">
              <a:solidFill>
                <a:schemeClr val="tx1"/>
              </a:solidFill>
              <a:latin typeface="ＭＳ ゴシック" pitchFamily="49" charset="-128"/>
              <a:ea typeface="ＭＳ ゴシック" pitchFamily="49" charset="-128"/>
            </a:rPr>
            <a:t>24</a:t>
          </a:r>
          <a:r>
            <a:rPr kumimoji="1" lang="ja-JP" altLang="en-US" sz="1250">
              <a:solidFill>
                <a:schemeClr val="tx1"/>
              </a:solidFill>
              <a:latin typeface="ＭＳ ゴシック" pitchFamily="49" charset="-128"/>
              <a:ea typeface="ＭＳ ゴシック" pitchFamily="49" charset="-128"/>
            </a:rPr>
            <a:t>年度末に第三セクター等改革推進債を発行して解散し、地方債に振り替えたことにより、更なる費用負担の増加を抑えた。また、債務負担行為に係る支出予定額としてクリーンセンター長期包括整備運営管理事業における大規模改修分が平成</a:t>
          </a:r>
          <a:r>
            <a:rPr kumimoji="1" lang="en-US" altLang="ja-JP" sz="1250">
              <a:solidFill>
                <a:schemeClr val="tx1"/>
              </a:solidFill>
              <a:latin typeface="ＭＳ ゴシック" pitchFamily="49" charset="-128"/>
              <a:ea typeface="ＭＳ ゴシック" pitchFamily="49" charset="-128"/>
            </a:rPr>
            <a:t>20</a:t>
          </a:r>
          <a:r>
            <a:rPr kumimoji="1" lang="ja-JP" altLang="en-US" sz="1250">
              <a:solidFill>
                <a:schemeClr val="tx1"/>
              </a:solidFill>
              <a:latin typeface="ＭＳ ゴシック" pitchFamily="49" charset="-128"/>
              <a:ea typeface="ＭＳ ゴシック" pitchFamily="49" charset="-128"/>
            </a:rPr>
            <a:t>年度以降発生しており、比率が高い要因となっていたが、平成</a:t>
          </a:r>
          <a:r>
            <a:rPr kumimoji="1" lang="en-US" altLang="ja-JP" sz="1250">
              <a:solidFill>
                <a:schemeClr val="tx1"/>
              </a:solidFill>
              <a:latin typeface="ＭＳ ゴシック" pitchFamily="49" charset="-128"/>
              <a:ea typeface="ＭＳ ゴシック" pitchFamily="49" charset="-128"/>
            </a:rPr>
            <a:t>29</a:t>
          </a:r>
          <a:r>
            <a:rPr kumimoji="1" lang="ja-JP" altLang="en-US" sz="1250">
              <a:solidFill>
                <a:schemeClr val="tx1"/>
              </a:solidFill>
              <a:latin typeface="ＭＳ ゴシック" pitchFamily="49" charset="-128"/>
              <a:ea typeface="ＭＳ ゴシック" pitchFamily="49" charset="-128"/>
            </a:rPr>
            <a:t>年度で算入は終了している。</a:t>
          </a:r>
        </a:p>
        <a:p>
          <a:r>
            <a:rPr kumimoji="1" lang="ja-JP" altLang="en-US" sz="1250">
              <a:solidFill>
                <a:schemeClr val="tx1"/>
              </a:solidFill>
              <a:latin typeface="ＭＳ ゴシック" pitchFamily="49" charset="-128"/>
              <a:ea typeface="ＭＳ ゴシック" pitchFamily="49" charset="-128"/>
            </a:rPr>
            <a:t>　令和</a:t>
          </a:r>
          <a:r>
            <a:rPr kumimoji="1" lang="en-US" altLang="ja-JP" sz="1250">
              <a:solidFill>
                <a:schemeClr val="tx1"/>
              </a:solidFill>
              <a:latin typeface="ＭＳ ゴシック" pitchFamily="49" charset="-128"/>
              <a:ea typeface="ＭＳ ゴシック" pitchFamily="49" charset="-128"/>
            </a:rPr>
            <a:t>6</a:t>
          </a:r>
          <a:r>
            <a:rPr kumimoji="1" lang="ja-JP" altLang="en-US" sz="1250">
              <a:solidFill>
                <a:schemeClr val="tx1"/>
              </a:solidFill>
              <a:latin typeface="ＭＳ ゴシック" pitchFamily="49" charset="-128"/>
              <a:ea typeface="ＭＳ ゴシック" pitchFamily="49" charset="-128"/>
            </a:rPr>
            <a:t>年度は、将来負担比率の分子について、地方債の償還完了などにより減となった。</a:t>
          </a:r>
        </a:p>
        <a:p>
          <a:r>
            <a:rPr kumimoji="1" lang="ja-JP" altLang="en-US" sz="1250">
              <a:solidFill>
                <a:schemeClr val="tx1"/>
              </a:solidFill>
              <a:latin typeface="ＭＳ ゴシック" pitchFamily="49" charset="-128"/>
              <a:ea typeface="ＭＳ ゴシック" pitchFamily="49" charset="-128"/>
            </a:rPr>
            <a:t>　現在は公共事業を抑制し、地方債の発行を極力抑制していることから、将来負担額についても減少傾向にあるが、今後の公共施設老朽化対策等を踏まえると、比率の増加が見込まれることから、引き続き過度の財政負担が生じることがないよう、地方債発行や基金活用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大阪府忠岡町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30</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年度以降、基金総額は増加している。令和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年度において、前年度と比べ基金総額が増となった主な要因は、ふるさと忠岡応援寄附金を各基金へ積み立てたことによるものである。</a:t>
          </a:r>
        </a:p>
        <a:p>
          <a:endPar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適切な行政運営が可能となるよう、計画的に積立を行い、基金残高の増に努める。</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（基金の使途）</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愛の福祉基金：住民の福祉向上に資するもの。</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公共施設整備基金：公共施設整備事業に要する資金に充てるもの。</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国際交流基金：住民の国際交流の促進及び国際都市機能の充実を図る資金に充てるもの。</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教育振興基金：義務教育段階までの子ども達の教育・保育の振興・充実に資する事業を推進する資金及び忠岡町奨学資金貸与条例に基づく奨学資金に充てるもの。</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忠岡町新型コロナウイルス感染症対策利子補給基金：新型コロナウイルス感染症の影響により、国及び大阪府の利子補給制度の対象となる融資を受けた町内事業者に対して、町が当該利子補給制度終了後に実施する利子補給事業の財源に充てるもの。</a:t>
          </a:r>
        </a:p>
        <a:p>
          <a:endPar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愛の福祉基金：ふるさと忠岡応援寄附金などの基金積立による増（＋</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27</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公共施設整備基金：ふるさと忠岡応援寄附金などの基金積立による増（＋</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10</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教育振興基金：医療的ケア看護職員配置事業への活用（△</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百万円）及びふるさと忠岡応援寄附金などの基金積立による増（＋</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忠岡町新型コロナウイルス感染症対策利子補給基金：利子補給事業への活用（△</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百万円）</a:t>
          </a:r>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各基金ごとの特定目的を達成することができるよう、適切な基金運営に努める。</a:t>
          </a:r>
        </a:p>
        <a:p>
          <a:endPar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年度において、前年度と比べ増となっている。この主な要因は、ふるさと忠岡応援寄附金や前年度決算剰余金を積み立てたこと、令和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年度決算において、財政調整基金の取り崩しを行わなかったことが主な要因である。</a:t>
          </a:r>
        </a:p>
        <a:p>
          <a:endPar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18</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年度に財政調整基金を全額取り崩し、それ以降平成</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22</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年度まで基金残高が「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0</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」の状態が続いた。今後、他の基金とのバランスを考えながら、財政リスクをしっかりと把握したうえで、適切な基金残高を確保・維持できるよう努める。</a:t>
          </a:r>
        </a:p>
        <a:p>
          <a:endPar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設置なし。</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減債基金の設置について検討する。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1AEB6C8-C134-496B-9815-DB118B7CC4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C660DD1-CC58-4D93-9725-2B2535EEB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FB68C4A-18F9-45FA-9E7E-D2657C7DC935}"/>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EDAF5AB-AB15-43B9-835F-90AD12A3609F}"/>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8DC0B74-2F0E-4335-98B2-84A3FD5E5A12}"/>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8B6E163-67FD-494F-B06A-E09558AE69A5}"/>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大阪府忠岡町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B20F011-B419-459F-B31F-964527FEB20B}"/>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9041152-6B51-481F-B756-97A89FCA9371}"/>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A832D9D-784F-4B1C-9AC8-FB8BE46C78CB}"/>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2080A1C-02AD-40C0-8165-443DCD3AD6C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D264544-5454-4BE5-BB3E-05620659D59F}"/>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74B25BA-0569-42AE-8359-626F2D50EF4B}"/>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16,317
15,736
3.97
7,789,032
7,584,993
173,901
4,758,939
6,759,504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489547A-56AD-49A4-B175-1CEAED0C389E}"/>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403A095-0355-4D5C-AFE7-ED2F3B8A7C4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86B1126-7BDC-41E2-A16B-1AFC38B82FAB}"/>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7D6CB27-9128-4A58-BD34-B76CA3195219}"/>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C1159AA-3B49-4CA0-AC2E-92E210B71918}"/>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91B4D2C-090E-4790-BD23-0CE5FC741656}"/>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46A5B43-B10E-4CE4-862F-886D56E8A309}"/>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DF74108-34BF-4B6C-B3F4-C4ACC74FBDDE}"/>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49875EE-A8E1-4B71-8079-B4446DF13481}"/>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3408412-99C5-4637-90EF-CBC2BF8A964A}"/>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02062E5-ACA9-4932-AB63-0481170DBE53}"/>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9DF23C4-52DD-4248-B837-0C24DE11DD7C}"/>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85D7D14-153F-4BD4-B5E7-F5FEEF7260AD}"/>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7E69E11-C3C0-464A-A3D2-B756FBF976C7}"/>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362E65B-2A8E-4731-AFEB-0687408C1C2B}"/>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56891DB-2FED-491D-B5D1-EB05F8CCF87B}"/>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203ADFE-B235-4561-B66D-F854EA5F08AC}"/>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5F4B026-718F-46D9-ACFB-3B1C1F3E990D}"/>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31FDDC0-E02C-41ED-990A-95C340DC8E83}"/>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FFEBC1A-D21A-45B8-810B-0756A3CD4904}"/>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273362F-EDE4-4783-9172-104B976F5B1A}"/>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B359B6B-C093-4E52-BA72-9205D099392F}"/>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55B9B6C-D7BC-4DAE-9802-8F02C034DE16}"/>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498926F2-5A2A-421A-8005-E66FCCE6201A}"/>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DCD549C-1ACE-4886-B4FA-5DBF52B5E03F}"/>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D9A825A-4F99-442B-85C3-BFB9888C5B2A}"/>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2BE61DA-CD86-402D-B244-7CFA5AD7F3FE}"/>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6CE15D9-CF62-412A-AD0A-B3B16DD05BA5}"/>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C8629CB-3C86-4F64-B067-39013F095A14}"/>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5298F8C-2B51-4347-B667-0C43CF4BFC37}"/>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B515C30-25C7-43E6-BDF9-9908610BAE7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640570F-1D18-47DC-886E-A9306411DDEC}"/>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0CD78C5-B89E-4065-AE88-15ED62A946E3}"/>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11C03F5-96AE-4D18-83A6-2F64402D4AE3}"/>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A2772DC-EC64-4918-AEB5-FD7CA6F185A4}"/>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令和６年度は、前年度に比べ</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ポイント悪化した。</a:t>
          </a:r>
        </a:p>
        <a:p>
          <a:r>
            <a:rPr kumimoji="1" lang="ja-JP" altLang="en-US" sz="1100">
              <a:latin typeface="ＭＳ Ｐゴシック" panose="020B0600070205080204" pitchFamily="50" charset="-128"/>
              <a:ea typeface="ＭＳ Ｐゴシック" panose="020B0600070205080204" pitchFamily="50" charset="-128"/>
            </a:rPr>
            <a:t>　これは、令和６年度に新たな施設整備がほとんどなく、全体的な償却が進んだことが主な要因である。また、上記の理由から減価償却率は依然として類似団体内平均値を上回って推移している。</a:t>
          </a:r>
        </a:p>
        <a:p>
          <a:r>
            <a:rPr kumimoji="1" lang="ja-JP" altLang="en-US" sz="1100">
              <a:latin typeface="ＭＳ Ｐゴシック" panose="020B0600070205080204" pitchFamily="50" charset="-128"/>
              <a:ea typeface="ＭＳ Ｐゴシック" panose="020B0600070205080204" pitchFamily="50" charset="-128"/>
            </a:rPr>
            <a:t>　今後は、公共施設の再編や長寿命化対策について、財政状況を見ながら、実施時期や方針について検討する。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6158AB7-EE2B-47C0-9E95-839BC63E602F}"/>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94128AD-4E0D-44E2-A9F7-7E07A95F8139}"/>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38BAAD3-42F6-4488-829E-6EC5C9CAD308}"/>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F200A8A7-CB32-4ADA-8BED-7D1A2C400FEA}"/>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E302B676-7F69-4E50-A535-EE314378FD59}"/>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A0DECCA9-5E2C-4BE2-944E-999971E87F3E}"/>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9E91EAB1-9119-4689-A5EC-85D40F54363E}"/>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869B1A85-58A0-4B22-9D40-C41283C67529}"/>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44D7D892-D355-47B4-944D-A8CD814E75B1}"/>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1157454C-DB2C-4C7C-9C31-08BD238CB147}"/>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353E7EDB-FB76-4929-B1E5-CFDBB228FB49}"/>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45D81B18-1933-49CD-90FD-1BA15BB81400}"/>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D66A8569-D0B5-4076-A702-08A2EF5C83D8}"/>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FC327FA1-AB66-4B57-AED2-368FB83CFE93}"/>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B5EDA6AE-5604-40F2-AC18-66BFAFAB91E5}"/>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42B7BF75-3CFD-4439-91B7-B7CECD747049}"/>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F7CE1502-18EF-4A17-836E-28A633F0036B}"/>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8D9E7009-176D-409F-9E05-E47E51B456EB}"/>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67" name="直線コネクタ 66">
          <a:extLst>
            <a:ext uri="{FF2B5EF4-FFF2-40B4-BE49-F238E27FC236}">
              <a16:creationId xmlns:a16="http://schemas.microsoft.com/office/drawing/2014/main" id="{A009771B-8146-4D5A-8601-417860457A88}"/>
            </a:ext>
          </a:extLst>
        </xdr:cNvPr>
        <xdr:cNvCxnSpPr/>
      </xdr:nvCxnSpPr>
      <xdr:spPr>
        <a:xfrm flipV="1">
          <a:off x="4206240" y="5228318"/>
          <a:ext cx="1270" cy="141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68" name="有形固定資産減価償却率最小値テキスト">
          <a:extLst>
            <a:ext uri="{FF2B5EF4-FFF2-40B4-BE49-F238E27FC236}">
              <a16:creationId xmlns:a16="http://schemas.microsoft.com/office/drawing/2014/main" id="{410224D2-4785-4743-8F8C-2D59C31B785F}"/>
            </a:ext>
          </a:extLst>
        </xdr:cNvPr>
        <xdr:cNvSpPr txBox="1"/>
      </xdr:nvSpPr>
      <xdr:spPr>
        <a:xfrm>
          <a:off x="4258945" y="665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69" name="直線コネクタ 68">
          <a:extLst>
            <a:ext uri="{FF2B5EF4-FFF2-40B4-BE49-F238E27FC236}">
              <a16:creationId xmlns:a16="http://schemas.microsoft.com/office/drawing/2014/main" id="{31D661C3-01A3-44E2-855F-FB639AD1D079}"/>
            </a:ext>
          </a:extLst>
        </xdr:cNvPr>
        <xdr:cNvCxnSpPr/>
      </xdr:nvCxnSpPr>
      <xdr:spPr>
        <a:xfrm>
          <a:off x="4119245" y="664672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0" name="有形固定資産減価償却率最大値テキスト">
          <a:extLst>
            <a:ext uri="{FF2B5EF4-FFF2-40B4-BE49-F238E27FC236}">
              <a16:creationId xmlns:a16="http://schemas.microsoft.com/office/drawing/2014/main" id="{775C050D-6B82-4B67-A8E9-CFBF8FBF2D97}"/>
            </a:ext>
          </a:extLst>
        </xdr:cNvPr>
        <xdr:cNvSpPr txBox="1"/>
      </xdr:nvSpPr>
      <xdr:spPr>
        <a:xfrm>
          <a:off x="4258945" y="5007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1" name="直線コネクタ 70">
          <a:extLst>
            <a:ext uri="{FF2B5EF4-FFF2-40B4-BE49-F238E27FC236}">
              <a16:creationId xmlns:a16="http://schemas.microsoft.com/office/drawing/2014/main" id="{D9F50AFF-2F2B-4E83-B3DA-78DE368639F9}"/>
            </a:ext>
          </a:extLst>
        </xdr:cNvPr>
        <xdr:cNvCxnSpPr/>
      </xdr:nvCxnSpPr>
      <xdr:spPr>
        <a:xfrm>
          <a:off x="4119245" y="522831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72" name="有形固定資産減価償却率平均値テキスト">
          <a:extLst>
            <a:ext uri="{FF2B5EF4-FFF2-40B4-BE49-F238E27FC236}">
              <a16:creationId xmlns:a16="http://schemas.microsoft.com/office/drawing/2014/main" id="{F466C2D9-DC7A-48FA-A410-08839AA75413}"/>
            </a:ext>
          </a:extLst>
        </xdr:cNvPr>
        <xdr:cNvSpPr txBox="1"/>
      </xdr:nvSpPr>
      <xdr:spPr>
        <a:xfrm>
          <a:off x="4258945" y="60215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3" name="フローチャート: 判断 72">
          <a:extLst>
            <a:ext uri="{FF2B5EF4-FFF2-40B4-BE49-F238E27FC236}">
              <a16:creationId xmlns:a16="http://schemas.microsoft.com/office/drawing/2014/main" id="{C83753D6-12D8-4E46-9253-EB9B5D968F36}"/>
            </a:ext>
          </a:extLst>
        </xdr:cNvPr>
        <xdr:cNvSpPr/>
      </xdr:nvSpPr>
      <xdr:spPr>
        <a:xfrm>
          <a:off x="4157345" y="616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4" name="フローチャート: 判断 73">
          <a:extLst>
            <a:ext uri="{FF2B5EF4-FFF2-40B4-BE49-F238E27FC236}">
              <a16:creationId xmlns:a16="http://schemas.microsoft.com/office/drawing/2014/main" id="{6197DA4B-CB42-47AC-A4E8-B73B40C1C0DB}"/>
            </a:ext>
          </a:extLst>
        </xdr:cNvPr>
        <xdr:cNvSpPr/>
      </xdr:nvSpPr>
      <xdr:spPr>
        <a:xfrm>
          <a:off x="3537585" y="61416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5" name="フローチャート: 判断 74">
          <a:extLst>
            <a:ext uri="{FF2B5EF4-FFF2-40B4-BE49-F238E27FC236}">
              <a16:creationId xmlns:a16="http://schemas.microsoft.com/office/drawing/2014/main" id="{05BD0CAA-29C8-4B00-AD81-AF4166CD3926}"/>
            </a:ext>
          </a:extLst>
        </xdr:cNvPr>
        <xdr:cNvSpPr/>
      </xdr:nvSpPr>
      <xdr:spPr>
        <a:xfrm>
          <a:off x="2867025" y="61416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76" name="フローチャート: 判断 75">
          <a:extLst>
            <a:ext uri="{FF2B5EF4-FFF2-40B4-BE49-F238E27FC236}">
              <a16:creationId xmlns:a16="http://schemas.microsoft.com/office/drawing/2014/main" id="{F25C8097-BCB6-402D-B505-ACD6971EA089}"/>
            </a:ext>
          </a:extLst>
        </xdr:cNvPr>
        <xdr:cNvSpPr/>
      </xdr:nvSpPr>
      <xdr:spPr>
        <a:xfrm>
          <a:off x="2196465" y="61115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77" name="フローチャート: 判断 76">
          <a:extLst>
            <a:ext uri="{FF2B5EF4-FFF2-40B4-BE49-F238E27FC236}">
              <a16:creationId xmlns:a16="http://schemas.microsoft.com/office/drawing/2014/main" id="{3CA4E348-C340-40A0-8F95-2DE30667C8C9}"/>
            </a:ext>
          </a:extLst>
        </xdr:cNvPr>
        <xdr:cNvSpPr/>
      </xdr:nvSpPr>
      <xdr:spPr>
        <a:xfrm>
          <a:off x="1525905" y="60529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18488B9-339F-479D-8EE5-6FC34A7B933B}"/>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3EBF472-C1AE-403C-AF5D-D169CA7DF023}"/>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D28E38E-029E-4DCB-BB11-5A55BCB302A8}"/>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35D83CE9-3201-4C6D-830B-7772ACCFFCDA}"/>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C995A2A2-9C0D-4BEB-8FA4-387ADED5F645}"/>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79738</xdr:rowOff>
    </xdr:from>
    <xdr:to>
      <xdr:col>23</xdr:col>
      <xdr:colOff>136525</xdr:colOff>
      <xdr:row>34</xdr:row>
      <xdr:rowOff>9888</xdr:rowOff>
    </xdr:to>
    <xdr:sp macro="" textlink="">
      <xdr:nvSpPr>
        <xdr:cNvPr id="83" name="楕円 82">
          <a:extLst>
            <a:ext uri="{FF2B5EF4-FFF2-40B4-BE49-F238E27FC236}">
              <a16:creationId xmlns:a16="http://schemas.microsoft.com/office/drawing/2014/main" id="{93A362DE-ABE8-4A86-A0EE-B34B342B1DDB}"/>
            </a:ext>
          </a:extLst>
        </xdr:cNvPr>
        <xdr:cNvSpPr/>
      </xdr:nvSpPr>
      <xdr:spPr>
        <a:xfrm>
          <a:off x="4157345" y="63814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58165</xdr:rowOff>
    </xdr:from>
    <xdr:ext cx="405111" cy="259045"/>
    <xdr:sp macro="" textlink="">
      <xdr:nvSpPr>
        <xdr:cNvPr id="84" name="有形固定資産減価償却率該当値テキスト">
          <a:extLst>
            <a:ext uri="{FF2B5EF4-FFF2-40B4-BE49-F238E27FC236}">
              <a16:creationId xmlns:a16="http://schemas.microsoft.com/office/drawing/2014/main" id="{F68F5B93-21BF-47A6-ABFA-5DE74F62C9A9}"/>
            </a:ext>
          </a:extLst>
        </xdr:cNvPr>
        <xdr:cNvSpPr txBox="1"/>
      </xdr:nvSpPr>
      <xdr:spPr>
        <a:xfrm>
          <a:off x="4258945" y="6359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24221</xdr:rowOff>
    </xdr:from>
    <xdr:to>
      <xdr:col>19</xdr:col>
      <xdr:colOff>187325</xdr:colOff>
      <xdr:row>33</xdr:row>
      <xdr:rowOff>125820</xdr:rowOff>
    </xdr:to>
    <xdr:sp macro="" textlink="">
      <xdr:nvSpPr>
        <xdr:cNvPr id="85" name="楕円 84">
          <a:extLst>
            <a:ext uri="{FF2B5EF4-FFF2-40B4-BE49-F238E27FC236}">
              <a16:creationId xmlns:a16="http://schemas.microsoft.com/office/drawing/2014/main" id="{727410F5-44BC-420B-BA99-FFF6B56E4676}"/>
            </a:ext>
          </a:extLst>
        </xdr:cNvPr>
        <xdr:cNvSpPr/>
      </xdr:nvSpPr>
      <xdr:spPr>
        <a:xfrm>
          <a:off x="3537585" y="6325961"/>
          <a:ext cx="7874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75021</xdr:rowOff>
    </xdr:from>
    <xdr:to>
      <xdr:col>23</xdr:col>
      <xdr:colOff>85725</xdr:colOff>
      <xdr:row>33</xdr:row>
      <xdr:rowOff>130538</xdr:rowOff>
    </xdr:to>
    <xdr:cxnSp macro="">
      <xdr:nvCxnSpPr>
        <xdr:cNvPr id="86" name="直線コネクタ 85">
          <a:extLst>
            <a:ext uri="{FF2B5EF4-FFF2-40B4-BE49-F238E27FC236}">
              <a16:creationId xmlns:a16="http://schemas.microsoft.com/office/drawing/2014/main" id="{C430160C-795A-4B4A-9493-7C249631F9B4}"/>
            </a:ext>
          </a:extLst>
        </xdr:cNvPr>
        <xdr:cNvCxnSpPr/>
      </xdr:nvCxnSpPr>
      <xdr:spPr>
        <a:xfrm>
          <a:off x="3588385" y="6376761"/>
          <a:ext cx="61976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58148</xdr:rowOff>
    </xdr:from>
    <xdr:to>
      <xdr:col>15</xdr:col>
      <xdr:colOff>187325</xdr:colOff>
      <xdr:row>33</xdr:row>
      <xdr:rowOff>159748</xdr:rowOff>
    </xdr:to>
    <xdr:sp macro="" textlink="">
      <xdr:nvSpPr>
        <xdr:cNvPr id="87" name="楕円 86">
          <a:extLst>
            <a:ext uri="{FF2B5EF4-FFF2-40B4-BE49-F238E27FC236}">
              <a16:creationId xmlns:a16="http://schemas.microsoft.com/office/drawing/2014/main" id="{DFE2296D-0790-462D-AF0B-430A72DC1917}"/>
            </a:ext>
          </a:extLst>
        </xdr:cNvPr>
        <xdr:cNvSpPr/>
      </xdr:nvSpPr>
      <xdr:spPr>
        <a:xfrm>
          <a:off x="2867025" y="63598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75021</xdr:rowOff>
    </xdr:from>
    <xdr:to>
      <xdr:col>19</xdr:col>
      <xdr:colOff>136525</xdr:colOff>
      <xdr:row>33</xdr:row>
      <xdr:rowOff>108948</xdr:rowOff>
    </xdr:to>
    <xdr:cxnSp macro="">
      <xdr:nvCxnSpPr>
        <xdr:cNvPr id="88" name="直線コネクタ 87">
          <a:extLst>
            <a:ext uri="{FF2B5EF4-FFF2-40B4-BE49-F238E27FC236}">
              <a16:creationId xmlns:a16="http://schemas.microsoft.com/office/drawing/2014/main" id="{B7EA3CEF-3A1C-442B-A487-9D0D5549D9CF}"/>
            </a:ext>
          </a:extLst>
        </xdr:cNvPr>
        <xdr:cNvCxnSpPr/>
      </xdr:nvCxnSpPr>
      <xdr:spPr>
        <a:xfrm flipV="1">
          <a:off x="2917825" y="6376761"/>
          <a:ext cx="67056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88991</xdr:rowOff>
    </xdr:from>
    <xdr:to>
      <xdr:col>11</xdr:col>
      <xdr:colOff>187325</xdr:colOff>
      <xdr:row>34</xdr:row>
      <xdr:rowOff>19141</xdr:rowOff>
    </xdr:to>
    <xdr:sp macro="" textlink="">
      <xdr:nvSpPr>
        <xdr:cNvPr id="89" name="楕円 88">
          <a:extLst>
            <a:ext uri="{FF2B5EF4-FFF2-40B4-BE49-F238E27FC236}">
              <a16:creationId xmlns:a16="http://schemas.microsoft.com/office/drawing/2014/main" id="{3E723798-5205-45FE-B78D-64C15C29BB9F}"/>
            </a:ext>
          </a:extLst>
        </xdr:cNvPr>
        <xdr:cNvSpPr/>
      </xdr:nvSpPr>
      <xdr:spPr>
        <a:xfrm>
          <a:off x="2196465" y="63907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108948</xdr:rowOff>
    </xdr:from>
    <xdr:to>
      <xdr:col>15</xdr:col>
      <xdr:colOff>136525</xdr:colOff>
      <xdr:row>33</xdr:row>
      <xdr:rowOff>139791</xdr:rowOff>
    </xdr:to>
    <xdr:cxnSp macro="">
      <xdr:nvCxnSpPr>
        <xdr:cNvPr id="90" name="直線コネクタ 89">
          <a:extLst>
            <a:ext uri="{FF2B5EF4-FFF2-40B4-BE49-F238E27FC236}">
              <a16:creationId xmlns:a16="http://schemas.microsoft.com/office/drawing/2014/main" id="{B8640C98-EF35-4EEB-9ED6-3CE03844C35F}"/>
            </a:ext>
          </a:extLst>
        </xdr:cNvPr>
        <xdr:cNvCxnSpPr/>
      </xdr:nvCxnSpPr>
      <xdr:spPr>
        <a:xfrm flipV="1">
          <a:off x="2247265" y="6410688"/>
          <a:ext cx="67056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58148</xdr:rowOff>
    </xdr:from>
    <xdr:to>
      <xdr:col>7</xdr:col>
      <xdr:colOff>187325</xdr:colOff>
      <xdr:row>33</xdr:row>
      <xdr:rowOff>159748</xdr:rowOff>
    </xdr:to>
    <xdr:sp macro="" textlink="">
      <xdr:nvSpPr>
        <xdr:cNvPr id="91" name="楕円 90">
          <a:extLst>
            <a:ext uri="{FF2B5EF4-FFF2-40B4-BE49-F238E27FC236}">
              <a16:creationId xmlns:a16="http://schemas.microsoft.com/office/drawing/2014/main" id="{944DA234-F745-4A1B-B6EA-6CBF60963DF0}"/>
            </a:ext>
          </a:extLst>
        </xdr:cNvPr>
        <xdr:cNvSpPr/>
      </xdr:nvSpPr>
      <xdr:spPr>
        <a:xfrm>
          <a:off x="1525905" y="63598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108948</xdr:rowOff>
    </xdr:from>
    <xdr:to>
      <xdr:col>11</xdr:col>
      <xdr:colOff>136525</xdr:colOff>
      <xdr:row>33</xdr:row>
      <xdr:rowOff>139791</xdr:rowOff>
    </xdr:to>
    <xdr:cxnSp macro="">
      <xdr:nvCxnSpPr>
        <xdr:cNvPr id="92" name="直線コネクタ 91">
          <a:extLst>
            <a:ext uri="{FF2B5EF4-FFF2-40B4-BE49-F238E27FC236}">
              <a16:creationId xmlns:a16="http://schemas.microsoft.com/office/drawing/2014/main" id="{93D2015B-6784-4868-8820-8768D6F7C45B}"/>
            </a:ext>
          </a:extLst>
        </xdr:cNvPr>
        <xdr:cNvCxnSpPr/>
      </xdr:nvCxnSpPr>
      <xdr:spPr>
        <a:xfrm>
          <a:off x="1576705" y="6410688"/>
          <a:ext cx="67056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93" name="n_1aveValue有形固定資産減価償却率">
          <a:extLst>
            <a:ext uri="{FF2B5EF4-FFF2-40B4-BE49-F238E27FC236}">
              <a16:creationId xmlns:a16="http://schemas.microsoft.com/office/drawing/2014/main" id="{ACBAF4B8-0E4C-48D5-8F71-38D165570C6B}"/>
            </a:ext>
          </a:extLst>
        </xdr:cNvPr>
        <xdr:cNvSpPr txBox="1"/>
      </xdr:nvSpPr>
      <xdr:spPr>
        <a:xfrm>
          <a:off x="3395989" y="5924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125656</xdr:rowOff>
    </xdr:from>
    <xdr:ext cx="405111" cy="259045"/>
    <xdr:sp macro="" textlink="">
      <xdr:nvSpPr>
        <xdr:cNvPr id="94" name="n_2aveValue有形固定資産減価償却率">
          <a:extLst>
            <a:ext uri="{FF2B5EF4-FFF2-40B4-BE49-F238E27FC236}">
              <a16:creationId xmlns:a16="http://schemas.microsoft.com/office/drawing/2014/main" id="{5A9AF79A-E5C1-4D97-A7F5-485DD170E682}"/>
            </a:ext>
          </a:extLst>
        </xdr:cNvPr>
        <xdr:cNvSpPr txBox="1"/>
      </xdr:nvSpPr>
      <xdr:spPr>
        <a:xfrm>
          <a:off x="2738129" y="5924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91729</xdr:rowOff>
    </xdr:from>
    <xdr:ext cx="405111" cy="259045"/>
    <xdr:sp macro="" textlink="">
      <xdr:nvSpPr>
        <xdr:cNvPr id="95" name="n_3aveValue有形固定資産減価償却率">
          <a:extLst>
            <a:ext uri="{FF2B5EF4-FFF2-40B4-BE49-F238E27FC236}">
              <a16:creationId xmlns:a16="http://schemas.microsoft.com/office/drawing/2014/main" id="{84BAA589-4209-4E8E-9288-59AFAB5A164B}"/>
            </a:ext>
          </a:extLst>
        </xdr:cNvPr>
        <xdr:cNvSpPr txBox="1"/>
      </xdr:nvSpPr>
      <xdr:spPr>
        <a:xfrm>
          <a:off x="2067569" y="5890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33128</xdr:rowOff>
    </xdr:from>
    <xdr:ext cx="405111" cy="259045"/>
    <xdr:sp macro="" textlink="">
      <xdr:nvSpPr>
        <xdr:cNvPr id="96" name="n_4aveValue有形固定資産減価償却率">
          <a:extLst>
            <a:ext uri="{FF2B5EF4-FFF2-40B4-BE49-F238E27FC236}">
              <a16:creationId xmlns:a16="http://schemas.microsoft.com/office/drawing/2014/main" id="{B0CAB1AF-0740-4E29-AD50-DFB0D341D8AC}"/>
            </a:ext>
          </a:extLst>
        </xdr:cNvPr>
        <xdr:cNvSpPr txBox="1"/>
      </xdr:nvSpPr>
      <xdr:spPr>
        <a:xfrm>
          <a:off x="1397009" y="5831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116948</xdr:rowOff>
    </xdr:from>
    <xdr:ext cx="405111" cy="259045"/>
    <xdr:sp macro="" textlink="">
      <xdr:nvSpPr>
        <xdr:cNvPr id="97" name="n_1mainValue有形固定資産減価償却率">
          <a:extLst>
            <a:ext uri="{FF2B5EF4-FFF2-40B4-BE49-F238E27FC236}">
              <a16:creationId xmlns:a16="http://schemas.microsoft.com/office/drawing/2014/main" id="{A0B26833-BAA9-4953-BE72-F58B9A5A4F56}"/>
            </a:ext>
          </a:extLst>
        </xdr:cNvPr>
        <xdr:cNvSpPr txBox="1"/>
      </xdr:nvSpPr>
      <xdr:spPr>
        <a:xfrm>
          <a:off x="3395989" y="641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150875</xdr:rowOff>
    </xdr:from>
    <xdr:ext cx="405111" cy="259045"/>
    <xdr:sp macro="" textlink="">
      <xdr:nvSpPr>
        <xdr:cNvPr id="98" name="n_2mainValue有形固定資産減価償却率">
          <a:extLst>
            <a:ext uri="{FF2B5EF4-FFF2-40B4-BE49-F238E27FC236}">
              <a16:creationId xmlns:a16="http://schemas.microsoft.com/office/drawing/2014/main" id="{F5F3286C-DBDD-4963-81CE-6BEB17880524}"/>
            </a:ext>
          </a:extLst>
        </xdr:cNvPr>
        <xdr:cNvSpPr txBox="1"/>
      </xdr:nvSpPr>
      <xdr:spPr>
        <a:xfrm>
          <a:off x="2738129" y="6452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10268</xdr:rowOff>
    </xdr:from>
    <xdr:ext cx="405111" cy="259045"/>
    <xdr:sp macro="" textlink="">
      <xdr:nvSpPr>
        <xdr:cNvPr id="99" name="n_3mainValue有形固定資産減価償却率">
          <a:extLst>
            <a:ext uri="{FF2B5EF4-FFF2-40B4-BE49-F238E27FC236}">
              <a16:creationId xmlns:a16="http://schemas.microsoft.com/office/drawing/2014/main" id="{FD06378E-76A3-42A9-B2C3-9D2F4D03272A}"/>
            </a:ext>
          </a:extLst>
        </xdr:cNvPr>
        <xdr:cNvSpPr txBox="1"/>
      </xdr:nvSpPr>
      <xdr:spPr>
        <a:xfrm>
          <a:off x="2067569" y="6479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150875</xdr:rowOff>
    </xdr:from>
    <xdr:ext cx="405111" cy="259045"/>
    <xdr:sp macro="" textlink="">
      <xdr:nvSpPr>
        <xdr:cNvPr id="100" name="n_4mainValue有形固定資産減価償却率">
          <a:extLst>
            <a:ext uri="{FF2B5EF4-FFF2-40B4-BE49-F238E27FC236}">
              <a16:creationId xmlns:a16="http://schemas.microsoft.com/office/drawing/2014/main" id="{EF18A6D3-B659-4D43-B23B-FB01E9E8D9D9}"/>
            </a:ext>
          </a:extLst>
        </xdr:cNvPr>
        <xdr:cNvSpPr txBox="1"/>
      </xdr:nvSpPr>
      <xdr:spPr>
        <a:xfrm>
          <a:off x="1397009" y="6452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39D9A6E9-EEC5-4FAA-BD33-F98BC403B031}"/>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EFDA81DD-4A3C-4B8C-AEB5-D88E9A3F4158}"/>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289AA332-0615-467C-9C42-5B984FB6D94D}"/>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545C4083-1E84-49B4-81DD-B5EEBDB5FFDB}"/>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6A9023E3-A194-4596-8CFF-B9308ECEADDD}"/>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37F1DA58-74BE-4E2D-8C2E-5771D8CCC64E}"/>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8DCF3749-808E-41BB-8385-D91BBE7430AB}"/>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AB30B12C-FE10-4F21-A9E9-224ED7ABD4BB}"/>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B9F02F-94F8-4AF5-B909-08DA91D562D2}"/>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42B63256-A7BF-4468-851C-409ACAA0B74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D5284524-8578-4496-8E01-004F1FD41EDF}"/>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D5AE7E58-C316-4130-B087-DE638536F673}"/>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DC3640BD-BE4B-4AEC-A1C3-8450239DCE66}"/>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債務償還比率が類似団体内平均値よりも上回って推移する中で、令和６年度は前年度に比べ</a:t>
          </a:r>
          <a:r>
            <a:rPr kumimoji="1" lang="en-US" altLang="ja-JP" sz="1100">
              <a:latin typeface="ＭＳ Ｐゴシック" panose="020B0600070205080204" pitchFamily="50" charset="-128"/>
              <a:ea typeface="ＭＳ Ｐゴシック" panose="020B0600070205080204" pitchFamily="50" charset="-128"/>
            </a:rPr>
            <a:t>100.6</a:t>
          </a:r>
          <a:r>
            <a:rPr kumimoji="1" lang="ja-JP" altLang="en-US" sz="1100">
              <a:latin typeface="ＭＳ Ｐゴシック" panose="020B0600070205080204" pitchFamily="50" charset="-128"/>
              <a:ea typeface="ＭＳ Ｐゴシック" panose="020B0600070205080204" pitchFamily="50" charset="-128"/>
            </a:rPr>
            <a:t>ポイント改善した。</a:t>
          </a:r>
        </a:p>
        <a:p>
          <a:r>
            <a:rPr kumimoji="1" lang="ja-JP" altLang="en-US" sz="1100">
              <a:latin typeface="ＭＳ Ｐゴシック" panose="020B0600070205080204" pitchFamily="50" charset="-128"/>
              <a:ea typeface="ＭＳ Ｐゴシック" panose="020B0600070205080204" pitchFamily="50" charset="-128"/>
            </a:rPr>
            <a:t>　主な要因として、前年度に比べ地方債の現在高などの将来負担額が減少したこと、充当可能財源で充当可能基金残高が増加したことがあげられる。</a:t>
          </a:r>
        </a:p>
        <a:p>
          <a:r>
            <a:rPr kumimoji="1" lang="ja-JP" altLang="en-US" sz="1100">
              <a:latin typeface="ＭＳ Ｐゴシック" panose="020B0600070205080204" pitchFamily="50" charset="-128"/>
              <a:ea typeface="ＭＳ Ｐゴシック" panose="020B0600070205080204" pitchFamily="50" charset="-128"/>
            </a:rPr>
            <a:t>　将来負担額は減少傾向にあり、また充当可能基金は増加傾向にあるが、今後も比率の改善に向け、引き続き財政の健全化に努める。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5675777E-272C-40AE-B614-D2F082D431F9}"/>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9819D968-D982-421B-844F-8D66135B8FB1}"/>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B9F52245-5E30-4545-A0AE-3942B161EED5}"/>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D5EAFC96-D9A0-4F74-AD6F-4D4F39CC099F}"/>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D7E59B89-352E-4698-890B-13C19ED7D73D}"/>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5A145C6C-48A9-472B-AF27-CFA1EE83235E}"/>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EBD2AF3F-7D4E-42A7-9DA4-0CCF6061CE5C}"/>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BD5B8B4B-AD41-4620-9075-4A9C66C7A68A}"/>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891B6C50-1154-4E87-82A7-5D3FCEC30651}"/>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5D981799-E4FD-40EB-937B-64D0DD6ED16E}"/>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82A421EF-79EC-422E-84CF-058258C8F6F4}"/>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90BB7E1B-85D7-4222-A3DA-C29C8F82C149}"/>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CF2C8DB5-701D-4260-A396-AD38ACD384B9}"/>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AE1814C1-6C1B-4A05-A5D2-47925374E592}"/>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98F77D33-FB54-4D15-8DDE-FAB12BC7354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32</xdr:row>
      <xdr:rowOff>102623</xdr:rowOff>
    </xdr:to>
    <xdr:cxnSp macro="">
      <xdr:nvCxnSpPr>
        <xdr:cNvPr id="129" name="直線コネクタ 128">
          <a:extLst>
            <a:ext uri="{FF2B5EF4-FFF2-40B4-BE49-F238E27FC236}">
              <a16:creationId xmlns:a16="http://schemas.microsoft.com/office/drawing/2014/main" id="{0A06F785-B2ED-4AF7-8B2A-683F3713EADF}"/>
            </a:ext>
          </a:extLst>
        </xdr:cNvPr>
        <xdr:cNvCxnSpPr/>
      </xdr:nvCxnSpPr>
      <xdr:spPr>
        <a:xfrm flipV="1">
          <a:off x="13027660" y="5211868"/>
          <a:ext cx="1269" cy="1024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106450</xdr:rowOff>
    </xdr:from>
    <xdr:ext cx="469744" cy="259045"/>
    <xdr:sp macro="" textlink="">
      <xdr:nvSpPr>
        <xdr:cNvPr id="130" name="債務償還比率最小値テキスト">
          <a:extLst>
            <a:ext uri="{FF2B5EF4-FFF2-40B4-BE49-F238E27FC236}">
              <a16:creationId xmlns:a16="http://schemas.microsoft.com/office/drawing/2014/main" id="{5B2D07F2-9334-40D0-8F6E-BD5D6A1E5A34}"/>
            </a:ext>
          </a:extLst>
        </xdr:cNvPr>
        <xdr:cNvSpPr txBox="1"/>
      </xdr:nvSpPr>
      <xdr:spPr>
        <a:xfrm>
          <a:off x="13080365" y="624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102623</xdr:rowOff>
    </xdr:from>
    <xdr:to>
      <xdr:col>76</xdr:col>
      <xdr:colOff>111125</xdr:colOff>
      <xdr:row>32</xdr:row>
      <xdr:rowOff>102623</xdr:rowOff>
    </xdr:to>
    <xdr:cxnSp macro="">
      <xdr:nvCxnSpPr>
        <xdr:cNvPr id="131" name="直線コネクタ 130">
          <a:extLst>
            <a:ext uri="{FF2B5EF4-FFF2-40B4-BE49-F238E27FC236}">
              <a16:creationId xmlns:a16="http://schemas.microsoft.com/office/drawing/2014/main" id="{21380A61-0BAD-45C4-A347-7CC90C9CB8BB}"/>
            </a:ext>
          </a:extLst>
        </xdr:cNvPr>
        <xdr:cNvCxnSpPr/>
      </xdr:nvCxnSpPr>
      <xdr:spPr>
        <a:xfrm>
          <a:off x="12963525" y="6236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B9BFF024-136D-47DC-82B7-433D2A15824D}"/>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4004F197-DA9A-451F-809F-6A0CBBF73DAF}"/>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23752</xdr:rowOff>
    </xdr:from>
    <xdr:ext cx="469744" cy="259045"/>
    <xdr:sp macro="" textlink="">
      <xdr:nvSpPr>
        <xdr:cNvPr id="134" name="債務償還比率平均値テキスト">
          <a:extLst>
            <a:ext uri="{FF2B5EF4-FFF2-40B4-BE49-F238E27FC236}">
              <a16:creationId xmlns:a16="http://schemas.microsoft.com/office/drawing/2014/main" id="{4509A16F-491B-4849-8848-076E5ACE2645}"/>
            </a:ext>
          </a:extLst>
        </xdr:cNvPr>
        <xdr:cNvSpPr txBox="1"/>
      </xdr:nvSpPr>
      <xdr:spPr>
        <a:xfrm>
          <a:off x="13080365" y="54872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875</xdr:rowOff>
    </xdr:from>
    <xdr:to>
      <xdr:col>76</xdr:col>
      <xdr:colOff>73025</xdr:colOff>
      <xdr:row>29</xdr:row>
      <xdr:rowOff>102475</xdr:rowOff>
    </xdr:to>
    <xdr:sp macro="" textlink="">
      <xdr:nvSpPr>
        <xdr:cNvPr id="135" name="フローチャート: 判断 134">
          <a:extLst>
            <a:ext uri="{FF2B5EF4-FFF2-40B4-BE49-F238E27FC236}">
              <a16:creationId xmlns:a16="http://schemas.microsoft.com/office/drawing/2014/main" id="{54EAC71B-58B7-4B2D-8B5E-E590500842C4}"/>
            </a:ext>
          </a:extLst>
        </xdr:cNvPr>
        <xdr:cNvSpPr/>
      </xdr:nvSpPr>
      <xdr:spPr>
        <a:xfrm>
          <a:off x="13001625" y="56320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166927</xdr:rowOff>
    </xdr:from>
    <xdr:to>
      <xdr:col>72</xdr:col>
      <xdr:colOff>123825</xdr:colOff>
      <xdr:row>29</xdr:row>
      <xdr:rowOff>97077</xdr:rowOff>
    </xdr:to>
    <xdr:sp macro="" textlink="">
      <xdr:nvSpPr>
        <xdr:cNvPr id="136" name="フローチャート: 判断 135">
          <a:extLst>
            <a:ext uri="{FF2B5EF4-FFF2-40B4-BE49-F238E27FC236}">
              <a16:creationId xmlns:a16="http://schemas.microsoft.com/office/drawing/2014/main" id="{50B71D75-5548-43D8-9BC2-AC441548A51F}"/>
            </a:ext>
          </a:extLst>
        </xdr:cNvPr>
        <xdr:cNvSpPr/>
      </xdr:nvSpPr>
      <xdr:spPr>
        <a:xfrm>
          <a:off x="12359005" y="56304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35299</xdr:rowOff>
    </xdr:from>
    <xdr:to>
      <xdr:col>68</xdr:col>
      <xdr:colOff>123825</xdr:colOff>
      <xdr:row>29</xdr:row>
      <xdr:rowOff>136899</xdr:rowOff>
    </xdr:to>
    <xdr:sp macro="" textlink="">
      <xdr:nvSpPr>
        <xdr:cNvPr id="137" name="フローチャート: 判断 136">
          <a:extLst>
            <a:ext uri="{FF2B5EF4-FFF2-40B4-BE49-F238E27FC236}">
              <a16:creationId xmlns:a16="http://schemas.microsoft.com/office/drawing/2014/main" id="{667AB792-E9F4-41FC-9877-FA8D6F30BE39}"/>
            </a:ext>
          </a:extLst>
        </xdr:cNvPr>
        <xdr:cNvSpPr/>
      </xdr:nvSpPr>
      <xdr:spPr>
        <a:xfrm>
          <a:off x="11688445" y="566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10830</xdr:rowOff>
    </xdr:from>
    <xdr:to>
      <xdr:col>64</xdr:col>
      <xdr:colOff>123825</xdr:colOff>
      <xdr:row>29</xdr:row>
      <xdr:rowOff>112430</xdr:rowOff>
    </xdr:to>
    <xdr:sp macro="" textlink="">
      <xdr:nvSpPr>
        <xdr:cNvPr id="138" name="フローチャート: 判断 137">
          <a:extLst>
            <a:ext uri="{FF2B5EF4-FFF2-40B4-BE49-F238E27FC236}">
              <a16:creationId xmlns:a16="http://schemas.microsoft.com/office/drawing/2014/main" id="{DD876E82-55EC-4FB2-8C00-82E187D16923}"/>
            </a:ext>
          </a:extLst>
        </xdr:cNvPr>
        <xdr:cNvSpPr/>
      </xdr:nvSpPr>
      <xdr:spPr>
        <a:xfrm>
          <a:off x="11017885" y="56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15939</xdr:rowOff>
    </xdr:from>
    <xdr:to>
      <xdr:col>60</xdr:col>
      <xdr:colOff>123825</xdr:colOff>
      <xdr:row>30</xdr:row>
      <xdr:rowOff>117539</xdr:rowOff>
    </xdr:to>
    <xdr:sp macro="" textlink="">
      <xdr:nvSpPr>
        <xdr:cNvPr id="139" name="フローチャート: 判断 138">
          <a:extLst>
            <a:ext uri="{FF2B5EF4-FFF2-40B4-BE49-F238E27FC236}">
              <a16:creationId xmlns:a16="http://schemas.microsoft.com/office/drawing/2014/main" id="{FBDECEAE-7155-4EA5-92ED-6799D4690B03}"/>
            </a:ext>
          </a:extLst>
        </xdr:cNvPr>
        <xdr:cNvSpPr/>
      </xdr:nvSpPr>
      <xdr:spPr>
        <a:xfrm>
          <a:off x="10347325" y="58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68FFE6B-1A35-487B-817C-10582FDA529F}"/>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5CD5DAFA-4D9A-47FE-9BD7-D1253476B42A}"/>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B45166C-800A-41D7-90C3-F594F0333AA1}"/>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F5A610E5-645F-42B3-B496-002021944A3A}"/>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FD5BB358-B64B-4154-9C27-3320A01286C9}"/>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153875</xdr:rowOff>
    </xdr:from>
    <xdr:to>
      <xdr:col>76</xdr:col>
      <xdr:colOff>73025</xdr:colOff>
      <xdr:row>31</xdr:row>
      <xdr:rowOff>84025</xdr:rowOff>
    </xdr:to>
    <xdr:sp macro="" textlink="">
      <xdr:nvSpPr>
        <xdr:cNvPr id="145" name="楕円 144">
          <a:extLst>
            <a:ext uri="{FF2B5EF4-FFF2-40B4-BE49-F238E27FC236}">
              <a16:creationId xmlns:a16="http://schemas.microsoft.com/office/drawing/2014/main" id="{898D3D62-64C0-436F-9ACC-71EB2A9FEE0D}"/>
            </a:ext>
          </a:extLst>
        </xdr:cNvPr>
        <xdr:cNvSpPr/>
      </xdr:nvSpPr>
      <xdr:spPr>
        <a:xfrm>
          <a:off x="13001625" y="59526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132302</xdr:rowOff>
    </xdr:from>
    <xdr:ext cx="469744" cy="259045"/>
    <xdr:sp macro="" textlink="">
      <xdr:nvSpPr>
        <xdr:cNvPr id="146" name="債務償還比率該当値テキスト">
          <a:extLst>
            <a:ext uri="{FF2B5EF4-FFF2-40B4-BE49-F238E27FC236}">
              <a16:creationId xmlns:a16="http://schemas.microsoft.com/office/drawing/2014/main" id="{CFC463F0-A873-4780-86A0-6DF3CED4461A}"/>
            </a:ext>
          </a:extLst>
        </xdr:cNvPr>
        <xdr:cNvSpPr txBox="1"/>
      </xdr:nvSpPr>
      <xdr:spPr>
        <a:xfrm>
          <a:off x="13080365" y="593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103089</xdr:rowOff>
    </xdr:from>
    <xdr:to>
      <xdr:col>72</xdr:col>
      <xdr:colOff>123825</xdr:colOff>
      <xdr:row>32</xdr:row>
      <xdr:rowOff>33239</xdr:rowOff>
    </xdr:to>
    <xdr:sp macro="" textlink="">
      <xdr:nvSpPr>
        <xdr:cNvPr id="147" name="楕円 146">
          <a:extLst>
            <a:ext uri="{FF2B5EF4-FFF2-40B4-BE49-F238E27FC236}">
              <a16:creationId xmlns:a16="http://schemas.microsoft.com/office/drawing/2014/main" id="{9F08849D-D7D1-4D8F-9829-48DFF26F1EA8}"/>
            </a:ext>
          </a:extLst>
        </xdr:cNvPr>
        <xdr:cNvSpPr/>
      </xdr:nvSpPr>
      <xdr:spPr>
        <a:xfrm>
          <a:off x="12359005" y="60695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33225</xdr:rowOff>
    </xdr:from>
    <xdr:to>
      <xdr:col>76</xdr:col>
      <xdr:colOff>22225</xdr:colOff>
      <xdr:row>31</xdr:row>
      <xdr:rowOff>153889</xdr:rowOff>
    </xdr:to>
    <xdr:cxnSp macro="">
      <xdr:nvCxnSpPr>
        <xdr:cNvPr id="148" name="直線コネクタ 147">
          <a:extLst>
            <a:ext uri="{FF2B5EF4-FFF2-40B4-BE49-F238E27FC236}">
              <a16:creationId xmlns:a16="http://schemas.microsoft.com/office/drawing/2014/main" id="{4101BC8D-8105-4869-86C1-3FA2B1F884C1}"/>
            </a:ext>
          </a:extLst>
        </xdr:cNvPr>
        <xdr:cNvCxnSpPr/>
      </xdr:nvCxnSpPr>
      <xdr:spPr>
        <a:xfrm flipV="1">
          <a:off x="12409805" y="5999685"/>
          <a:ext cx="619760" cy="120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141471</xdr:rowOff>
    </xdr:from>
    <xdr:to>
      <xdr:col>68</xdr:col>
      <xdr:colOff>123825</xdr:colOff>
      <xdr:row>32</xdr:row>
      <xdr:rowOff>71621</xdr:rowOff>
    </xdr:to>
    <xdr:sp macro="" textlink="">
      <xdr:nvSpPr>
        <xdr:cNvPr id="149" name="楕円 148">
          <a:extLst>
            <a:ext uri="{FF2B5EF4-FFF2-40B4-BE49-F238E27FC236}">
              <a16:creationId xmlns:a16="http://schemas.microsoft.com/office/drawing/2014/main" id="{592BB992-D36A-482C-90E3-F55E1D7B2D1F}"/>
            </a:ext>
          </a:extLst>
        </xdr:cNvPr>
        <xdr:cNvSpPr/>
      </xdr:nvSpPr>
      <xdr:spPr>
        <a:xfrm>
          <a:off x="11688445" y="6107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153889</xdr:rowOff>
    </xdr:from>
    <xdr:to>
      <xdr:col>72</xdr:col>
      <xdr:colOff>73025</xdr:colOff>
      <xdr:row>32</xdr:row>
      <xdr:rowOff>20821</xdr:rowOff>
    </xdr:to>
    <xdr:cxnSp macro="">
      <xdr:nvCxnSpPr>
        <xdr:cNvPr id="150" name="直線コネクタ 149">
          <a:extLst>
            <a:ext uri="{FF2B5EF4-FFF2-40B4-BE49-F238E27FC236}">
              <a16:creationId xmlns:a16="http://schemas.microsoft.com/office/drawing/2014/main" id="{2DA69168-C1A4-4343-84E1-CE4931A8D1BB}"/>
            </a:ext>
          </a:extLst>
        </xdr:cNvPr>
        <xdr:cNvCxnSpPr/>
      </xdr:nvCxnSpPr>
      <xdr:spPr>
        <a:xfrm flipV="1">
          <a:off x="11739245" y="6120349"/>
          <a:ext cx="670560" cy="3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90615</xdr:rowOff>
    </xdr:from>
    <xdr:to>
      <xdr:col>64</xdr:col>
      <xdr:colOff>123825</xdr:colOff>
      <xdr:row>32</xdr:row>
      <xdr:rowOff>20765</xdr:rowOff>
    </xdr:to>
    <xdr:sp macro="" textlink="">
      <xdr:nvSpPr>
        <xdr:cNvPr id="151" name="楕円 150">
          <a:extLst>
            <a:ext uri="{FF2B5EF4-FFF2-40B4-BE49-F238E27FC236}">
              <a16:creationId xmlns:a16="http://schemas.microsoft.com/office/drawing/2014/main" id="{17F3EDB6-47CE-4502-A38B-F913FC7BFBA5}"/>
            </a:ext>
          </a:extLst>
        </xdr:cNvPr>
        <xdr:cNvSpPr/>
      </xdr:nvSpPr>
      <xdr:spPr>
        <a:xfrm>
          <a:off x="11017885" y="6057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141415</xdr:rowOff>
    </xdr:from>
    <xdr:to>
      <xdr:col>68</xdr:col>
      <xdr:colOff>73025</xdr:colOff>
      <xdr:row>32</xdr:row>
      <xdr:rowOff>20821</xdr:rowOff>
    </xdr:to>
    <xdr:cxnSp macro="">
      <xdr:nvCxnSpPr>
        <xdr:cNvPr id="152" name="直線コネクタ 151">
          <a:extLst>
            <a:ext uri="{FF2B5EF4-FFF2-40B4-BE49-F238E27FC236}">
              <a16:creationId xmlns:a16="http://schemas.microsoft.com/office/drawing/2014/main" id="{2755EB01-4F15-466C-AB81-2022B9301576}"/>
            </a:ext>
          </a:extLst>
        </xdr:cNvPr>
        <xdr:cNvCxnSpPr/>
      </xdr:nvCxnSpPr>
      <xdr:spPr>
        <a:xfrm>
          <a:off x="11068685" y="6107875"/>
          <a:ext cx="670560" cy="47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156005</xdr:rowOff>
    </xdr:from>
    <xdr:to>
      <xdr:col>60</xdr:col>
      <xdr:colOff>123825</xdr:colOff>
      <xdr:row>34</xdr:row>
      <xdr:rowOff>86155</xdr:rowOff>
    </xdr:to>
    <xdr:sp macro="" textlink="">
      <xdr:nvSpPr>
        <xdr:cNvPr id="153" name="楕円 152">
          <a:extLst>
            <a:ext uri="{FF2B5EF4-FFF2-40B4-BE49-F238E27FC236}">
              <a16:creationId xmlns:a16="http://schemas.microsoft.com/office/drawing/2014/main" id="{69DB4D5F-D1C0-47F1-8F17-796907FD5325}"/>
            </a:ext>
          </a:extLst>
        </xdr:cNvPr>
        <xdr:cNvSpPr/>
      </xdr:nvSpPr>
      <xdr:spPr>
        <a:xfrm>
          <a:off x="10347325" y="64577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141415</xdr:rowOff>
    </xdr:from>
    <xdr:to>
      <xdr:col>64</xdr:col>
      <xdr:colOff>73025</xdr:colOff>
      <xdr:row>34</xdr:row>
      <xdr:rowOff>35355</xdr:rowOff>
    </xdr:to>
    <xdr:cxnSp macro="">
      <xdr:nvCxnSpPr>
        <xdr:cNvPr id="154" name="直線コネクタ 153">
          <a:extLst>
            <a:ext uri="{FF2B5EF4-FFF2-40B4-BE49-F238E27FC236}">
              <a16:creationId xmlns:a16="http://schemas.microsoft.com/office/drawing/2014/main" id="{594E7450-4849-4730-90A6-A048B276CCEF}"/>
            </a:ext>
          </a:extLst>
        </xdr:cNvPr>
        <xdr:cNvCxnSpPr/>
      </xdr:nvCxnSpPr>
      <xdr:spPr>
        <a:xfrm flipV="1">
          <a:off x="10398125" y="6107875"/>
          <a:ext cx="670560" cy="39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113604</xdr:rowOff>
    </xdr:from>
    <xdr:ext cx="469744" cy="259045"/>
    <xdr:sp macro="" textlink="">
      <xdr:nvSpPr>
        <xdr:cNvPr id="155" name="n_1aveValue債務償還比率">
          <a:extLst>
            <a:ext uri="{FF2B5EF4-FFF2-40B4-BE49-F238E27FC236}">
              <a16:creationId xmlns:a16="http://schemas.microsoft.com/office/drawing/2014/main" id="{3C80AB95-6B89-4735-AA93-B23872FAF26B}"/>
            </a:ext>
          </a:extLst>
        </xdr:cNvPr>
        <xdr:cNvSpPr txBox="1"/>
      </xdr:nvSpPr>
      <xdr:spPr>
        <a:xfrm>
          <a:off x="12185092" y="5409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153426</xdr:rowOff>
    </xdr:from>
    <xdr:ext cx="469744" cy="259045"/>
    <xdr:sp macro="" textlink="">
      <xdr:nvSpPr>
        <xdr:cNvPr id="156" name="n_2aveValue債務償還比率">
          <a:extLst>
            <a:ext uri="{FF2B5EF4-FFF2-40B4-BE49-F238E27FC236}">
              <a16:creationId xmlns:a16="http://schemas.microsoft.com/office/drawing/2014/main" id="{209B27AD-4470-4875-B794-70B026392EEA}"/>
            </a:ext>
          </a:extLst>
        </xdr:cNvPr>
        <xdr:cNvSpPr txBox="1"/>
      </xdr:nvSpPr>
      <xdr:spPr>
        <a:xfrm>
          <a:off x="11527232" y="5449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128957</xdr:rowOff>
    </xdr:from>
    <xdr:ext cx="469744" cy="259045"/>
    <xdr:sp macro="" textlink="">
      <xdr:nvSpPr>
        <xdr:cNvPr id="157" name="n_3aveValue債務償還比率">
          <a:extLst>
            <a:ext uri="{FF2B5EF4-FFF2-40B4-BE49-F238E27FC236}">
              <a16:creationId xmlns:a16="http://schemas.microsoft.com/office/drawing/2014/main" id="{21DCCEDA-2BBB-4BA1-8C11-59EAF8ED6667}"/>
            </a:ext>
          </a:extLst>
        </xdr:cNvPr>
        <xdr:cNvSpPr txBox="1"/>
      </xdr:nvSpPr>
      <xdr:spPr>
        <a:xfrm>
          <a:off x="10856672" y="542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134066</xdr:rowOff>
    </xdr:from>
    <xdr:ext cx="469744" cy="259045"/>
    <xdr:sp macro="" textlink="">
      <xdr:nvSpPr>
        <xdr:cNvPr id="158" name="n_4aveValue債務償還比率">
          <a:extLst>
            <a:ext uri="{FF2B5EF4-FFF2-40B4-BE49-F238E27FC236}">
              <a16:creationId xmlns:a16="http://schemas.microsoft.com/office/drawing/2014/main" id="{862D8302-C940-4AC3-8C93-394D24FA45DC}"/>
            </a:ext>
          </a:extLst>
        </xdr:cNvPr>
        <xdr:cNvSpPr txBox="1"/>
      </xdr:nvSpPr>
      <xdr:spPr>
        <a:xfrm>
          <a:off x="10186112" y="5597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24366</xdr:rowOff>
    </xdr:from>
    <xdr:ext cx="469744" cy="259045"/>
    <xdr:sp macro="" textlink="">
      <xdr:nvSpPr>
        <xdr:cNvPr id="159" name="n_1mainValue債務償還比率">
          <a:extLst>
            <a:ext uri="{FF2B5EF4-FFF2-40B4-BE49-F238E27FC236}">
              <a16:creationId xmlns:a16="http://schemas.microsoft.com/office/drawing/2014/main" id="{66E6BD04-6966-4708-9F8D-2B09A637D2BE}"/>
            </a:ext>
          </a:extLst>
        </xdr:cNvPr>
        <xdr:cNvSpPr txBox="1"/>
      </xdr:nvSpPr>
      <xdr:spPr>
        <a:xfrm>
          <a:off x="12185092" y="615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62748</xdr:rowOff>
    </xdr:from>
    <xdr:ext cx="469744" cy="259045"/>
    <xdr:sp macro="" textlink="">
      <xdr:nvSpPr>
        <xdr:cNvPr id="160" name="n_2mainValue債務償還比率">
          <a:extLst>
            <a:ext uri="{FF2B5EF4-FFF2-40B4-BE49-F238E27FC236}">
              <a16:creationId xmlns:a16="http://schemas.microsoft.com/office/drawing/2014/main" id="{FFA39FE6-62EF-4753-855F-27BEBD76079C}"/>
            </a:ext>
          </a:extLst>
        </xdr:cNvPr>
        <xdr:cNvSpPr txBox="1"/>
      </xdr:nvSpPr>
      <xdr:spPr>
        <a:xfrm>
          <a:off x="11527232" y="6196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11892</xdr:rowOff>
    </xdr:from>
    <xdr:ext cx="469744" cy="259045"/>
    <xdr:sp macro="" textlink="">
      <xdr:nvSpPr>
        <xdr:cNvPr id="161" name="n_3mainValue債務償還比率">
          <a:extLst>
            <a:ext uri="{FF2B5EF4-FFF2-40B4-BE49-F238E27FC236}">
              <a16:creationId xmlns:a16="http://schemas.microsoft.com/office/drawing/2014/main" id="{67F8C25B-6634-4357-8745-79825C3C9BF4}"/>
            </a:ext>
          </a:extLst>
        </xdr:cNvPr>
        <xdr:cNvSpPr txBox="1"/>
      </xdr:nvSpPr>
      <xdr:spPr>
        <a:xfrm>
          <a:off x="10856672" y="6145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34</xdr:row>
      <xdr:rowOff>77282</xdr:rowOff>
    </xdr:from>
    <xdr:ext cx="560923" cy="259045"/>
    <xdr:sp macro="" textlink="">
      <xdr:nvSpPr>
        <xdr:cNvPr id="162" name="n_4mainValue債務償還比率">
          <a:extLst>
            <a:ext uri="{FF2B5EF4-FFF2-40B4-BE49-F238E27FC236}">
              <a16:creationId xmlns:a16="http://schemas.microsoft.com/office/drawing/2014/main" id="{D24A2819-768B-4D16-A2D3-31BC5462DDF4}"/>
            </a:ext>
          </a:extLst>
        </xdr:cNvPr>
        <xdr:cNvSpPr txBox="1"/>
      </xdr:nvSpPr>
      <xdr:spPr>
        <a:xfrm>
          <a:off x="10155763" y="654666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F944F350-BB37-445F-B696-E09C89B9B21A}"/>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F24CD745-77C1-4B63-A8F9-57288D779A65}"/>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C60445B4-8479-4A33-8804-B90CDEEEB553}"/>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AF947A35-0689-453B-9182-D1C72AC6FA0C}"/>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FC084354-B8F0-43F7-A89B-FF493D16983B}"/>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B31569C6-3186-4DC1-AD46-F5DA92DE2F9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A2F80F6-0A57-45EA-ABB5-47DB3D65475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D598A18-313D-43D4-A3E0-C4B7C09636C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5EDD591-6E0D-49B2-8F28-56867A2D797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D579D00-3777-4D0A-BA79-EA1E63B09E4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大阪府忠岡町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98D5596-B2D1-422C-A6B2-D39F9585EB5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1EA2E1F-405D-4904-9067-9472F279A90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E221CCB-5B11-4171-A14F-D91E1F76280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2417AEA-8138-4ED8-AEC7-FFC89E33228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CE965CC-3DF1-47B7-89D7-F21B4978ED1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2D9765A-84BD-4E75-BE7D-296641592B0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16,317
15,736
3.97
7,789,032
7,584,993
173,901
4,758,939
6,759,504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A95734-8424-49E1-A7AB-9270E998A0A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AE25082-5A8C-477D-8EF8-B84F124DB66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7B52BBD-F699-468F-9820-272673BC882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9290EA7-9839-4F84-8F82-11DCAF45B01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92F9977-8E06-4CEF-BCB0-7B472413B09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B26C3E2-EC67-4D21-A96A-411FE0CBDCD3}"/>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EC41EE4-A6F1-497D-A96D-5400F24148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95DA908-382C-4111-8257-C51F9AEC9387}"/>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B1A7F56-3A4E-41A5-A59B-6B2564A812F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36E4191-3E79-4C35-BBC0-07A9F8A7820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CE20553-1F45-4A5E-9E69-559C94C4C7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16602CF-7DF4-4906-B005-A3A4E72F50E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B8853DF-EAFD-43DC-8844-8A8C59D9E8D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EBC8098-CDFE-4824-B2C5-7507DB513DA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E6B1CEC-E102-4F9B-AA2B-22107F35643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6A6331C-7A88-42A0-92A2-94F2BCAE1F04}"/>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E0A0B58-39CC-4419-9F62-C3E46DC4546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720AE78-2166-4C41-B96E-663BF505604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567A5F6-AC41-473B-85CD-4FE6AB7FD6E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51F1A08-4858-4B3D-A8D2-40607A04187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3BDD194-B4D8-439D-A60A-415CD568D40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DF091F-0FFC-408E-B208-47EE17386DB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09E823A-F762-4967-A9E4-3C10288CD979}"/>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44FB86D-5840-402D-B4D2-B6E31681EB3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D16FAF8-EE86-4867-A283-FEB57968B82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55AC7CF-8711-454F-900E-08132EE779F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8FBD522-DF36-4450-8081-6C32152D520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0CCC513-646E-419C-9208-E0499880F37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694E797-2DF2-4D7C-94F8-AEAD044FCD7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5015A52-847A-4D88-B0E9-2E9AE2CC254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430E2A9-3282-41FE-A5DC-EE213AA8ECC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32D2EE1-BBFD-480D-AD25-4FF63893688F}"/>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E29DFDE-3588-4794-A1FE-213B88033BBD}"/>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35EDB8A-66A8-4F4F-8A5C-4CB2B57536FB}"/>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CFC697A-37E2-437B-B705-C37809681379}"/>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56E5040-7582-4C52-9848-DADE58636F16}"/>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F2A6EFA-ADE3-473F-95E6-016A7F4C9071}"/>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0042A67-C002-4FC7-8A50-E6694B4C925B}"/>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D18D03C-B715-4DD2-942D-9163A66E7084}"/>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20E3346-3D31-4BC4-948E-004DFEBF25A4}"/>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E58CBB9-6480-45C8-96AD-2D000C5EDC4F}"/>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B0D156E-89AB-4AFF-8921-FE9AE0D9619E}"/>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DD3E9BD-138C-4E5D-ADBD-B6C64E44152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A299E5C-1B67-446B-9C09-F9FB747B8215}"/>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7BFD16C-6EA7-47EB-B04E-6CAC2CFEB20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49F1434D-F347-46FA-9B9B-92C94B12EC7E}"/>
            </a:ext>
          </a:extLst>
        </xdr:cNvPr>
        <xdr:cNvCxnSpPr/>
      </xdr:nvCxnSpPr>
      <xdr:spPr>
        <a:xfrm flipV="1">
          <a:off x="4086225" y="5671185"/>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3D87AC70-D5DB-493E-B18A-7E35A51D4C3E}"/>
            </a:ext>
          </a:extLst>
        </xdr:cNvPr>
        <xdr:cNvSpPr txBox="1"/>
      </xdr:nvSpPr>
      <xdr:spPr>
        <a:xfrm>
          <a:off x="4124960"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6E592930-1919-4B64-B28A-8685BAB177B3}"/>
            </a:ext>
          </a:extLst>
        </xdr:cNvPr>
        <xdr:cNvCxnSpPr/>
      </xdr:nvCxnSpPr>
      <xdr:spPr>
        <a:xfrm>
          <a:off x="4020820" y="698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010BF3A2-3377-410F-A06E-32911C1C3EDC}"/>
            </a:ext>
          </a:extLst>
        </xdr:cNvPr>
        <xdr:cNvSpPr txBox="1"/>
      </xdr:nvSpPr>
      <xdr:spPr>
        <a:xfrm>
          <a:off x="4124960" y="545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0ABDEEA8-0469-4A78-A300-8E6662EE6A17}"/>
            </a:ext>
          </a:extLst>
        </xdr:cNvPr>
        <xdr:cNvCxnSpPr/>
      </xdr:nvCxnSpPr>
      <xdr:spPr>
        <a:xfrm>
          <a:off x="4020820" y="5671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101617</xdr:rowOff>
    </xdr:from>
    <xdr:ext cx="405111" cy="259045"/>
    <xdr:sp macro="" textlink="">
      <xdr:nvSpPr>
        <xdr:cNvPr id="62" name="【道路】&#10;有形固定資産減価償却率平均値テキスト">
          <a:extLst>
            <a:ext uri="{FF2B5EF4-FFF2-40B4-BE49-F238E27FC236}">
              <a16:creationId xmlns:a16="http://schemas.microsoft.com/office/drawing/2014/main" id="{BE7823D3-2899-499F-B14A-C09BA4EED07A}"/>
            </a:ext>
          </a:extLst>
        </xdr:cNvPr>
        <xdr:cNvSpPr txBox="1"/>
      </xdr:nvSpPr>
      <xdr:spPr>
        <a:xfrm>
          <a:off x="412496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FEA632C0-DA1B-4240-ADA1-D128B1AF109C}"/>
            </a:ext>
          </a:extLst>
        </xdr:cNvPr>
        <xdr:cNvSpPr/>
      </xdr:nvSpPr>
      <xdr:spPr>
        <a:xfrm>
          <a:off x="4036060" y="6449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9150B4BB-703A-406C-9C75-00A9DCF2D6F8}"/>
            </a:ext>
          </a:extLst>
        </xdr:cNvPr>
        <xdr:cNvSpPr/>
      </xdr:nvSpPr>
      <xdr:spPr>
        <a:xfrm>
          <a:off x="3312160" y="6424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BB30776C-68AA-4CC3-90A4-52492FCF1A57}"/>
            </a:ext>
          </a:extLst>
        </xdr:cNvPr>
        <xdr:cNvSpPr/>
      </xdr:nvSpPr>
      <xdr:spPr>
        <a:xfrm>
          <a:off x="25146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DAC3B513-D11F-4B9C-BD5D-E412EF181B1B}"/>
            </a:ext>
          </a:extLst>
        </xdr:cNvPr>
        <xdr:cNvSpPr/>
      </xdr:nvSpPr>
      <xdr:spPr>
        <a:xfrm>
          <a:off x="17399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48FB4E26-2878-4075-9663-1A09676EE9D0}"/>
            </a:ext>
          </a:extLst>
        </xdr:cNvPr>
        <xdr:cNvSpPr/>
      </xdr:nvSpPr>
      <xdr:spPr>
        <a:xfrm>
          <a:off x="965200" y="634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05C53E5-BCDD-4923-A5E0-2C0C68E69B7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9689228-6BC5-43E4-AC72-B78C902A73EB}"/>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4A26E4B-4E1C-4E79-9CFE-0A980706268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967408B-B15A-4DCE-9231-5309FF13BE8E}"/>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8D7AE15-0544-4853-8C36-07FB3EF2FB1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17780</xdr:rowOff>
    </xdr:from>
    <xdr:to>
      <xdr:col>24</xdr:col>
      <xdr:colOff>114300</xdr:colOff>
      <xdr:row>40</xdr:row>
      <xdr:rowOff>119380</xdr:rowOff>
    </xdr:to>
    <xdr:sp macro="" textlink="">
      <xdr:nvSpPr>
        <xdr:cNvPr id="73" name="楕円 72">
          <a:extLst>
            <a:ext uri="{FF2B5EF4-FFF2-40B4-BE49-F238E27FC236}">
              <a16:creationId xmlns:a16="http://schemas.microsoft.com/office/drawing/2014/main" id="{8A0030CC-10DF-40BA-A57A-CEC534DA5D72}"/>
            </a:ext>
          </a:extLst>
        </xdr:cNvPr>
        <xdr:cNvSpPr/>
      </xdr:nvSpPr>
      <xdr:spPr>
        <a:xfrm>
          <a:off x="403606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167657</xdr:rowOff>
    </xdr:from>
    <xdr:ext cx="405111" cy="259045"/>
    <xdr:sp macro="" textlink="">
      <xdr:nvSpPr>
        <xdr:cNvPr id="74" name="【道路】&#10;有形固定資産減価償却率該当値テキスト">
          <a:extLst>
            <a:ext uri="{FF2B5EF4-FFF2-40B4-BE49-F238E27FC236}">
              <a16:creationId xmlns:a16="http://schemas.microsoft.com/office/drawing/2014/main" id="{B31A6DC2-902F-4278-B232-6ED7D6000826}"/>
            </a:ext>
          </a:extLst>
        </xdr:cNvPr>
        <xdr:cNvSpPr txBox="1"/>
      </xdr:nvSpPr>
      <xdr:spPr>
        <a:xfrm>
          <a:off x="412496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160655</xdr:rowOff>
    </xdr:from>
    <xdr:to>
      <xdr:col>20</xdr:col>
      <xdr:colOff>38100</xdr:colOff>
      <xdr:row>40</xdr:row>
      <xdr:rowOff>90805</xdr:rowOff>
    </xdr:to>
    <xdr:sp macro="" textlink="">
      <xdr:nvSpPr>
        <xdr:cNvPr id="75" name="楕円 74">
          <a:extLst>
            <a:ext uri="{FF2B5EF4-FFF2-40B4-BE49-F238E27FC236}">
              <a16:creationId xmlns:a16="http://schemas.microsoft.com/office/drawing/2014/main" id="{214939BD-D309-4B5D-97F3-452C39D8921C}"/>
            </a:ext>
          </a:extLst>
        </xdr:cNvPr>
        <xdr:cNvSpPr/>
      </xdr:nvSpPr>
      <xdr:spPr>
        <a:xfrm>
          <a:off x="3312160" y="66986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40005</xdr:rowOff>
    </xdr:from>
    <xdr:to>
      <xdr:col>24</xdr:col>
      <xdr:colOff>63500</xdr:colOff>
      <xdr:row>40</xdr:row>
      <xdr:rowOff>68580</xdr:rowOff>
    </xdr:to>
    <xdr:cxnSp macro="">
      <xdr:nvCxnSpPr>
        <xdr:cNvPr id="76" name="直線コネクタ 75">
          <a:extLst>
            <a:ext uri="{FF2B5EF4-FFF2-40B4-BE49-F238E27FC236}">
              <a16:creationId xmlns:a16="http://schemas.microsoft.com/office/drawing/2014/main" id="{1C5D1F50-B7DA-4DBA-9332-CEACC5E65C04}"/>
            </a:ext>
          </a:extLst>
        </xdr:cNvPr>
        <xdr:cNvCxnSpPr/>
      </xdr:nvCxnSpPr>
      <xdr:spPr>
        <a:xfrm>
          <a:off x="3355340" y="6745605"/>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132080</xdr:rowOff>
    </xdr:from>
    <xdr:to>
      <xdr:col>15</xdr:col>
      <xdr:colOff>101600</xdr:colOff>
      <xdr:row>40</xdr:row>
      <xdr:rowOff>62230</xdr:rowOff>
    </xdr:to>
    <xdr:sp macro="" textlink="">
      <xdr:nvSpPr>
        <xdr:cNvPr id="77" name="楕円 76">
          <a:extLst>
            <a:ext uri="{FF2B5EF4-FFF2-40B4-BE49-F238E27FC236}">
              <a16:creationId xmlns:a16="http://schemas.microsoft.com/office/drawing/2014/main" id="{4B6A6ECF-45CB-40FE-AD61-6F8612E8E1A8}"/>
            </a:ext>
          </a:extLst>
        </xdr:cNvPr>
        <xdr:cNvSpPr/>
      </xdr:nvSpPr>
      <xdr:spPr>
        <a:xfrm>
          <a:off x="2514600" y="6670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11430</xdr:rowOff>
    </xdr:from>
    <xdr:to>
      <xdr:col>19</xdr:col>
      <xdr:colOff>177800</xdr:colOff>
      <xdr:row>40</xdr:row>
      <xdr:rowOff>40005</xdr:rowOff>
    </xdr:to>
    <xdr:cxnSp macro="">
      <xdr:nvCxnSpPr>
        <xdr:cNvPr id="78" name="直線コネクタ 77">
          <a:extLst>
            <a:ext uri="{FF2B5EF4-FFF2-40B4-BE49-F238E27FC236}">
              <a16:creationId xmlns:a16="http://schemas.microsoft.com/office/drawing/2014/main" id="{0D595B04-6BBE-4C1B-8F1B-E4A3BC04C3AE}"/>
            </a:ext>
          </a:extLst>
        </xdr:cNvPr>
        <xdr:cNvCxnSpPr/>
      </xdr:nvCxnSpPr>
      <xdr:spPr>
        <a:xfrm>
          <a:off x="2565400" y="671703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103505</xdr:rowOff>
    </xdr:from>
    <xdr:to>
      <xdr:col>10</xdr:col>
      <xdr:colOff>165100</xdr:colOff>
      <xdr:row>40</xdr:row>
      <xdr:rowOff>33655</xdr:rowOff>
    </xdr:to>
    <xdr:sp macro="" textlink="">
      <xdr:nvSpPr>
        <xdr:cNvPr id="79" name="楕円 78">
          <a:extLst>
            <a:ext uri="{FF2B5EF4-FFF2-40B4-BE49-F238E27FC236}">
              <a16:creationId xmlns:a16="http://schemas.microsoft.com/office/drawing/2014/main" id="{E33DDFF0-B30C-41F0-9818-D6B95C2600CB}"/>
            </a:ext>
          </a:extLst>
        </xdr:cNvPr>
        <xdr:cNvSpPr/>
      </xdr:nvSpPr>
      <xdr:spPr>
        <a:xfrm>
          <a:off x="1739900" y="6641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154305</xdr:rowOff>
    </xdr:from>
    <xdr:to>
      <xdr:col>15</xdr:col>
      <xdr:colOff>50800</xdr:colOff>
      <xdr:row>40</xdr:row>
      <xdr:rowOff>11430</xdr:rowOff>
    </xdr:to>
    <xdr:cxnSp macro="">
      <xdr:nvCxnSpPr>
        <xdr:cNvPr id="80" name="直線コネクタ 79">
          <a:extLst>
            <a:ext uri="{FF2B5EF4-FFF2-40B4-BE49-F238E27FC236}">
              <a16:creationId xmlns:a16="http://schemas.microsoft.com/office/drawing/2014/main" id="{886B0175-3FEB-4B8F-B374-5E65AC746839}"/>
            </a:ext>
          </a:extLst>
        </xdr:cNvPr>
        <xdr:cNvCxnSpPr/>
      </xdr:nvCxnSpPr>
      <xdr:spPr>
        <a:xfrm>
          <a:off x="1790700" y="6692265"/>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74930</xdr:rowOff>
    </xdr:from>
    <xdr:to>
      <xdr:col>6</xdr:col>
      <xdr:colOff>38100</xdr:colOff>
      <xdr:row>40</xdr:row>
      <xdr:rowOff>5080</xdr:rowOff>
    </xdr:to>
    <xdr:sp macro="" textlink="">
      <xdr:nvSpPr>
        <xdr:cNvPr id="81" name="楕円 80">
          <a:extLst>
            <a:ext uri="{FF2B5EF4-FFF2-40B4-BE49-F238E27FC236}">
              <a16:creationId xmlns:a16="http://schemas.microsoft.com/office/drawing/2014/main" id="{5F7F66F9-B44A-461A-B427-09064852B680}"/>
            </a:ext>
          </a:extLst>
        </xdr:cNvPr>
        <xdr:cNvSpPr/>
      </xdr:nvSpPr>
      <xdr:spPr>
        <a:xfrm>
          <a:off x="965200" y="66128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125730</xdr:rowOff>
    </xdr:from>
    <xdr:to>
      <xdr:col>10</xdr:col>
      <xdr:colOff>114300</xdr:colOff>
      <xdr:row>39</xdr:row>
      <xdr:rowOff>154305</xdr:rowOff>
    </xdr:to>
    <xdr:cxnSp macro="">
      <xdr:nvCxnSpPr>
        <xdr:cNvPr id="82" name="直線コネクタ 81">
          <a:extLst>
            <a:ext uri="{FF2B5EF4-FFF2-40B4-BE49-F238E27FC236}">
              <a16:creationId xmlns:a16="http://schemas.microsoft.com/office/drawing/2014/main" id="{C9C0EF64-D6FF-4E3C-A7F3-58350FF1D45A}"/>
            </a:ext>
          </a:extLst>
        </xdr:cNvPr>
        <xdr:cNvCxnSpPr/>
      </xdr:nvCxnSpPr>
      <xdr:spPr>
        <a:xfrm>
          <a:off x="1008380" y="666369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652</xdr:rowOff>
    </xdr:from>
    <xdr:ext cx="405111" cy="259045"/>
    <xdr:sp macro="" textlink="">
      <xdr:nvSpPr>
        <xdr:cNvPr id="83" name="n_1aveValue【道路】&#10;有形固定資産減価償却率">
          <a:extLst>
            <a:ext uri="{FF2B5EF4-FFF2-40B4-BE49-F238E27FC236}">
              <a16:creationId xmlns:a16="http://schemas.microsoft.com/office/drawing/2014/main" id="{4F773DAC-42B6-41CD-8600-C7CC9977CC27}"/>
            </a:ext>
          </a:extLst>
        </xdr:cNvPr>
        <xdr:cNvSpPr txBox="1"/>
      </xdr:nvSpPr>
      <xdr:spPr>
        <a:xfrm>
          <a:off x="317056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4462</xdr:rowOff>
    </xdr:from>
    <xdr:ext cx="405111" cy="259045"/>
    <xdr:sp macro="" textlink="">
      <xdr:nvSpPr>
        <xdr:cNvPr id="84" name="n_2aveValue【道路】&#10;有形固定資産減価償却率">
          <a:extLst>
            <a:ext uri="{FF2B5EF4-FFF2-40B4-BE49-F238E27FC236}">
              <a16:creationId xmlns:a16="http://schemas.microsoft.com/office/drawing/2014/main" id="{1B7AF0AA-CFC7-47F9-BD1B-BE0A9D30F437}"/>
            </a:ext>
          </a:extLst>
        </xdr:cNvPr>
        <xdr:cNvSpPr txBox="1"/>
      </xdr:nvSpPr>
      <xdr:spPr>
        <a:xfrm>
          <a:off x="238570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149242</xdr:rowOff>
    </xdr:from>
    <xdr:ext cx="405111" cy="259045"/>
    <xdr:sp macro="" textlink="">
      <xdr:nvSpPr>
        <xdr:cNvPr id="85" name="n_3aveValue【道路】&#10;有形固定資産減価償却率">
          <a:extLst>
            <a:ext uri="{FF2B5EF4-FFF2-40B4-BE49-F238E27FC236}">
              <a16:creationId xmlns:a16="http://schemas.microsoft.com/office/drawing/2014/main" id="{F2BB4730-2290-4522-9417-5A4F08EE3F9B}"/>
            </a:ext>
          </a:extLst>
        </xdr:cNvPr>
        <xdr:cNvSpPr txBox="1"/>
      </xdr:nvSpPr>
      <xdr:spPr>
        <a:xfrm>
          <a:off x="161100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86" name="n_4aveValue【道路】&#10;有形固定資産減価償却率">
          <a:extLst>
            <a:ext uri="{FF2B5EF4-FFF2-40B4-BE49-F238E27FC236}">
              <a16:creationId xmlns:a16="http://schemas.microsoft.com/office/drawing/2014/main" id="{BE8A2B90-4600-4BA9-8B4B-6F1DEB7F1859}"/>
            </a:ext>
          </a:extLst>
        </xdr:cNvPr>
        <xdr:cNvSpPr txBox="1"/>
      </xdr:nvSpPr>
      <xdr:spPr>
        <a:xfrm>
          <a:off x="83630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81932</xdr:rowOff>
    </xdr:from>
    <xdr:ext cx="405111" cy="259045"/>
    <xdr:sp macro="" textlink="">
      <xdr:nvSpPr>
        <xdr:cNvPr id="87" name="n_1mainValue【道路】&#10;有形固定資産減価償却率">
          <a:extLst>
            <a:ext uri="{FF2B5EF4-FFF2-40B4-BE49-F238E27FC236}">
              <a16:creationId xmlns:a16="http://schemas.microsoft.com/office/drawing/2014/main" id="{C0F64327-BED7-4957-99E3-E4B645031BEC}"/>
            </a:ext>
          </a:extLst>
        </xdr:cNvPr>
        <xdr:cNvSpPr txBox="1"/>
      </xdr:nvSpPr>
      <xdr:spPr>
        <a:xfrm>
          <a:off x="3170564" y="678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53357</xdr:rowOff>
    </xdr:from>
    <xdr:ext cx="405111" cy="259045"/>
    <xdr:sp macro="" textlink="">
      <xdr:nvSpPr>
        <xdr:cNvPr id="88" name="n_2mainValue【道路】&#10;有形固定資産減価償却率">
          <a:extLst>
            <a:ext uri="{FF2B5EF4-FFF2-40B4-BE49-F238E27FC236}">
              <a16:creationId xmlns:a16="http://schemas.microsoft.com/office/drawing/2014/main" id="{F02F4B36-A81C-4882-9E9F-AAF4C1203570}"/>
            </a:ext>
          </a:extLst>
        </xdr:cNvPr>
        <xdr:cNvSpPr txBox="1"/>
      </xdr:nvSpPr>
      <xdr:spPr>
        <a:xfrm>
          <a:off x="238570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24782</xdr:rowOff>
    </xdr:from>
    <xdr:ext cx="405111" cy="259045"/>
    <xdr:sp macro="" textlink="">
      <xdr:nvSpPr>
        <xdr:cNvPr id="89" name="n_3mainValue【道路】&#10;有形固定資産減価償却率">
          <a:extLst>
            <a:ext uri="{FF2B5EF4-FFF2-40B4-BE49-F238E27FC236}">
              <a16:creationId xmlns:a16="http://schemas.microsoft.com/office/drawing/2014/main" id="{C9E1E13E-4094-4B5F-A63D-967C60B1918B}"/>
            </a:ext>
          </a:extLst>
        </xdr:cNvPr>
        <xdr:cNvSpPr txBox="1"/>
      </xdr:nvSpPr>
      <xdr:spPr>
        <a:xfrm>
          <a:off x="1611004"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167657</xdr:rowOff>
    </xdr:from>
    <xdr:ext cx="405111" cy="259045"/>
    <xdr:sp macro="" textlink="">
      <xdr:nvSpPr>
        <xdr:cNvPr id="90" name="n_4mainValue【道路】&#10;有形固定資産減価償却率">
          <a:extLst>
            <a:ext uri="{FF2B5EF4-FFF2-40B4-BE49-F238E27FC236}">
              <a16:creationId xmlns:a16="http://schemas.microsoft.com/office/drawing/2014/main" id="{5BFBE9A4-B8CF-45E0-96E9-C64662B65D23}"/>
            </a:ext>
          </a:extLst>
        </xdr:cNvPr>
        <xdr:cNvSpPr txBox="1"/>
      </xdr:nvSpPr>
      <xdr:spPr>
        <a:xfrm>
          <a:off x="83630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CA99201-DFC8-4782-9D66-B34D40711AD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3698A6E-AB69-4F72-8F2C-0B44CC707546}"/>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A440CAC-94EE-40A0-9704-A1B63BBD4CF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2990C09-C7C7-45E1-9954-D45EE32642F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11574A8-1A5D-4744-A786-2BB20A9DE1A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50BD2D5-0B7B-48B4-B1D9-FE05BF1366D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FC8BE4B-EC10-4352-9F9D-4688C45297D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19EEEA0-1683-4FDF-B3AC-A2170229FF7A}"/>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5DAF839-66F5-414D-9A3A-804857AE198B}"/>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87AB315-2845-4D46-A2FF-B3CC123F9AB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36615D1-6EFC-4A80-9219-AB629D01C91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FA8F881-7BB5-42D4-9428-D6FD7B1768F4}"/>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9893C0A-CD10-4425-9695-F4BEA512C87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F3247D91-34CD-48B7-95CF-E7B3387E4B58}"/>
            </a:ext>
          </a:extLst>
        </xdr:cNvPr>
        <xdr:cNvSpPr txBox="1"/>
      </xdr:nvSpPr>
      <xdr:spPr>
        <a:xfrm>
          <a:off x="529992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4EFA739-13DC-430B-98D9-62B9F00ECF3F}"/>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1C1F9CCE-6EBA-4312-85E6-8E8118DB87B6}"/>
            </a:ext>
          </a:extLst>
        </xdr:cNvPr>
        <xdr:cNvSpPr txBox="1"/>
      </xdr:nvSpPr>
      <xdr:spPr>
        <a:xfrm>
          <a:off x="529992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47152D1-7727-4633-9B1D-1799D336DAAF}"/>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EA962A82-9635-49B5-907F-BF91B96C0367}"/>
            </a:ext>
          </a:extLst>
        </xdr:cNvPr>
        <xdr:cNvSpPr txBox="1"/>
      </xdr:nvSpPr>
      <xdr:spPr>
        <a:xfrm>
          <a:off x="529992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CB320FA-70AB-416C-A471-47B2D5AA7A5C}"/>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78F6CC70-E59B-49D8-B6EC-2B59B1F612E6}"/>
            </a:ext>
          </a:extLst>
        </xdr:cNvPr>
        <xdr:cNvSpPr txBox="1"/>
      </xdr:nvSpPr>
      <xdr:spPr>
        <a:xfrm>
          <a:off x="5209768" y="5450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38776EE-60E8-46CE-894A-6FD92D8C88F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F4296703-1BAA-4A00-AF4A-A36A23A57794}"/>
            </a:ext>
          </a:extLst>
        </xdr:cNvPr>
        <xdr:cNvSpPr txBox="1"/>
      </xdr:nvSpPr>
      <xdr:spPr>
        <a:xfrm>
          <a:off x="520976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FD96A281-F5EE-4214-A8FF-DB7402410CB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D73D3184-1CF0-4970-B5D1-F2D0A2BD7344}"/>
            </a:ext>
          </a:extLst>
        </xdr:cNvPr>
        <xdr:cNvCxnSpPr/>
      </xdr:nvCxnSpPr>
      <xdr:spPr>
        <a:xfrm flipV="1">
          <a:off x="9219565" y="5835734"/>
          <a:ext cx="0" cy="1239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9AA1E7EF-B16C-4771-9CEC-8293B7F771D9}"/>
            </a:ext>
          </a:extLst>
        </xdr:cNvPr>
        <xdr:cNvSpPr txBox="1"/>
      </xdr:nvSpPr>
      <xdr:spPr>
        <a:xfrm>
          <a:off x="9258300" y="7086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103A6DE8-9DAF-4946-8166-FC356A438E5A}"/>
            </a:ext>
          </a:extLst>
        </xdr:cNvPr>
        <xdr:cNvCxnSpPr/>
      </xdr:nvCxnSpPr>
      <xdr:spPr>
        <a:xfrm>
          <a:off x="9154160" y="7075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6B6739C4-D7FE-4C90-AA56-F6C16056BC35}"/>
            </a:ext>
          </a:extLst>
        </xdr:cNvPr>
        <xdr:cNvSpPr txBox="1"/>
      </xdr:nvSpPr>
      <xdr:spPr>
        <a:xfrm>
          <a:off x="9258300" y="56147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95952F30-9207-4C3F-8DBC-E4F42D8B3493}"/>
            </a:ext>
          </a:extLst>
        </xdr:cNvPr>
        <xdr:cNvCxnSpPr/>
      </xdr:nvCxnSpPr>
      <xdr:spPr>
        <a:xfrm>
          <a:off x="9154160" y="58357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D5FF2D00-3AF7-4DB5-9971-7F3727DFDF46}"/>
            </a:ext>
          </a:extLst>
        </xdr:cNvPr>
        <xdr:cNvSpPr txBox="1"/>
      </xdr:nvSpPr>
      <xdr:spPr>
        <a:xfrm>
          <a:off x="9258300" y="684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5DF165E6-88B6-4C5A-9562-1DDCE3F26F4E}"/>
            </a:ext>
          </a:extLst>
        </xdr:cNvPr>
        <xdr:cNvSpPr/>
      </xdr:nvSpPr>
      <xdr:spPr>
        <a:xfrm>
          <a:off x="9192260" y="6985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0FFA3721-CD3D-4190-9CEB-EE9CA866AFB2}"/>
            </a:ext>
          </a:extLst>
        </xdr:cNvPr>
        <xdr:cNvSpPr/>
      </xdr:nvSpPr>
      <xdr:spPr>
        <a:xfrm>
          <a:off x="8445500" y="69852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8137797E-805B-44D2-94AC-3E1EFA0C5EA4}"/>
            </a:ext>
          </a:extLst>
        </xdr:cNvPr>
        <xdr:cNvSpPr/>
      </xdr:nvSpPr>
      <xdr:spPr>
        <a:xfrm>
          <a:off x="7670800" y="6972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F62A0836-0C1A-4FA9-AB47-3D22611301A0}"/>
            </a:ext>
          </a:extLst>
        </xdr:cNvPr>
        <xdr:cNvSpPr/>
      </xdr:nvSpPr>
      <xdr:spPr>
        <a:xfrm>
          <a:off x="6873240" y="6973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89EA6534-C817-437B-B342-AB1519B30E37}"/>
            </a:ext>
          </a:extLst>
        </xdr:cNvPr>
        <xdr:cNvSpPr/>
      </xdr:nvSpPr>
      <xdr:spPr>
        <a:xfrm>
          <a:off x="6098540" y="6969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33C45E5-5694-420E-B39A-84B43BB10881}"/>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E7CCEBC-701B-43A6-9C9C-DF5D6539B6C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41006B2-8953-495B-8F10-2A097C39842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794C422-4455-4481-83F0-9997233270C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A19EBB6-D117-420D-B61B-48BF9F3B8BF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154732</xdr:rowOff>
    </xdr:from>
    <xdr:to>
      <xdr:col>55</xdr:col>
      <xdr:colOff>50800</xdr:colOff>
      <xdr:row>42</xdr:row>
      <xdr:rowOff>84882</xdr:rowOff>
    </xdr:to>
    <xdr:sp macro="" textlink="">
      <xdr:nvSpPr>
        <xdr:cNvPr id="130" name="楕円 129">
          <a:extLst>
            <a:ext uri="{FF2B5EF4-FFF2-40B4-BE49-F238E27FC236}">
              <a16:creationId xmlns:a16="http://schemas.microsoft.com/office/drawing/2014/main" id="{7D55B3A8-0C4B-4A6A-8313-C1ED0ECC453D}"/>
            </a:ext>
          </a:extLst>
        </xdr:cNvPr>
        <xdr:cNvSpPr/>
      </xdr:nvSpPr>
      <xdr:spPr>
        <a:xfrm>
          <a:off x="9192260" y="70279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90269</xdr:rowOff>
    </xdr:from>
    <xdr:ext cx="469744" cy="259045"/>
    <xdr:sp macro="" textlink="">
      <xdr:nvSpPr>
        <xdr:cNvPr id="131" name="【道路】&#10;一人当たり延長該当値テキスト">
          <a:extLst>
            <a:ext uri="{FF2B5EF4-FFF2-40B4-BE49-F238E27FC236}">
              <a16:creationId xmlns:a16="http://schemas.microsoft.com/office/drawing/2014/main" id="{C552A947-33E5-47CE-9340-EA278985CCF2}"/>
            </a:ext>
          </a:extLst>
        </xdr:cNvPr>
        <xdr:cNvSpPr txBox="1"/>
      </xdr:nvSpPr>
      <xdr:spPr>
        <a:xfrm>
          <a:off x="9258300" y="696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154794</xdr:rowOff>
    </xdr:from>
    <xdr:to>
      <xdr:col>50</xdr:col>
      <xdr:colOff>165100</xdr:colOff>
      <xdr:row>42</xdr:row>
      <xdr:rowOff>84944</xdr:rowOff>
    </xdr:to>
    <xdr:sp macro="" textlink="">
      <xdr:nvSpPr>
        <xdr:cNvPr id="132" name="楕円 131">
          <a:extLst>
            <a:ext uri="{FF2B5EF4-FFF2-40B4-BE49-F238E27FC236}">
              <a16:creationId xmlns:a16="http://schemas.microsoft.com/office/drawing/2014/main" id="{7BC13C79-7B13-4D63-9C78-E2B114C27FCA}"/>
            </a:ext>
          </a:extLst>
        </xdr:cNvPr>
        <xdr:cNvSpPr/>
      </xdr:nvSpPr>
      <xdr:spPr>
        <a:xfrm>
          <a:off x="8445500" y="70280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34082</xdr:rowOff>
    </xdr:from>
    <xdr:to>
      <xdr:col>55</xdr:col>
      <xdr:colOff>0</xdr:colOff>
      <xdr:row>42</xdr:row>
      <xdr:rowOff>34144</xdr:rowOff>
    </xdr:to>
    <xdr:cxnSp macro="">
      <xdr:nvCxnSpPr>
        <xdr:cNvPr id="133" name="直線コネクタ 132">
          <a:extLst>
            <a:ext uri="{FF2B5EF4-FFF2-40B4-BE49-F238E27FC236}">
              <a16:creationId xmlns:a16="http://schemas.microsoft.com/office/drawing/2014/main" id="{AD4A79CD-3DEA-424B-A0F8-B12DC3026A73}"/>
            </a:ext>
          </a:extLst>
        </xdr:cNvPr>
        <xdr:cNvCxnSpPr/>
      </xdr:nvCxnSpPr>
      <xdr:spPr>
        <a:xfrm flipV="1">
          <a:off x="8496300" y="7074962"/>
          <a:ext cx="723900" cy="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154818</xdr:rowOff>
    </xdr:from>
    <xdr:to>
      <xdr:col>46</xdr:col>
      <xdr:colOff>38100</xdr:colOff>
      <xdr:row>42</xdr:row>
      <xdr:rowOff>84968</xdr:rowOff>
    </xdr:to>
    <xdr:sp macro="" textlink="">
      <xdr:nvSpPr>
        <xdr:cNvPr id="134" name="楕円 133">
          <a:extLst>
            <a:ext uri="{FF2B5EF4-FFF2-40B4-BE49-F238E27FC236}">
              <a16:creationId xmlns:a16="http://schemas.microsoft.com/office/drawing/2014/main" id="{91D8E793-7264-40CC-ACCA-E1562AB21A01}"/>
            </a:ext>
          </a:extLst>
        </xdr:cNvPr>
        <xdr:cNvSpPr/>
      </xdr:nvSpPr>
      <xdr:spPr>
        <a:xfrm>
          <a:off x="7670800" y="70280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34144</xdr:rowOff>
    </xdr:from>
    <xdr:to>
      <xdr:col>50</xdr:col>
      <xdr:colOff>114300</xdr:colOff>
      <xdr:row>42</xdr:row>
      <xdr:rowOff>34168</xdr:rowOff>
    </xdr:to>
    <xdr:cxnSp macro="">
      <xdr:nvCxnSpPr>
        <xdr:cNvPr id="135" name="直線コネクタ 134">
          <a:extLst>
            <a:ext uri="{FF2B5EF4-FFF2-40B4-BE49-F238E27FC236}">
              <a16:creationId xmlns:a16="http://schemas.microsoft.com/office/drawing/2014/main" id="{3261A7BA-A70C-486F-A217-97892D97F6EB}"/>
            </a:ext>
          </a:extLst>
        </xdr:cNvPr>
        <xdr:cNvCxnSpPr/>
      </xdr:nvCxnSpPr>
      <xdr:spPr>
        <a:xfrm flipV="1">
          <a:off x="7713980" y="7075024"/>
          <a:ext cx="78232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154846</xdr:rowOff>
    </xdr:from>
    <xdr:to>
      <xdr:col>41</xdr:col>
      <xdr:colOff>101600</xdr:colOff>
      <xdr:row>42</xdr:row>
      <xdr:rowOff>84996</xdr:rowOff>
    </xdr:to>
    <xdr:sp macro="" textlink="">
      <xdr:nvSpPr>
        <xdr:cNvPr id="136" name="楕円 135">
          <a:extLst>
            <a:ext uri="{FF2B5EF4-FFF2-40B4-BE49-F238E27FC236}">
              <a16:creationId xmlns:a16="http://schemas.microsoft.com/office/drawing/2014/main" id="{E9E83D77-3F9E-4908-A2FB-FA76D670894D}"/>
            </a:ext>
          </a:extLst>
        </xdr:cNvPr>
        <xdr:cNvSpPr/>
      </xdr:nvSpPr>
      <xdr:spPr>
        <a:xfrm>
          <a:off x="6873240" y="70280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34168</xdr:rowOff>
    </xdr:from>
    <xdr:to>
      <xdr:col>45</xdr:col>
      <xdr:colOff>177800</xdr:colOff>
      <xdr:row>42</xdr:row>
      <xdr:rowOff>34196</xdr:rowOff>
    </xdr:to>
    <xdr:cxnSp macro="">
      <xdr:nvCxnSpPr>
        <xdr:cNvPr id="137" name="直線コネクタ 136">
          <a:extLst>
            <a:ext uri="{FF2B5EF4-FFF2-40B4-BE49-F238E27FC236}">
              <a16:creationId xmlns:a16="http://schemas.microsoft.com/office/drawing/2014/main" id="{0767EB9E-178B-41AB-8C98-71C857802ED2}"/>
            </a:ext>
          </a:extLst>
        </xdr:cNvPr>
        <xdr:cNvCxnSpPr/>
      </xdr:nvCxnSpPr>
      <xdr:spPr>
        <a:xfrm flipV="1">
          <a:off x="6924040" y="7075048"/>
          <a:ext cx="789940" cy="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154878</xdr:rowOff>
    </xdr:from>
    <xdr:to>
      <xdr:col>36</xdr:col>
      <xdr:colOff>165100</xdr:colOff>
      <xdr:row>42</xdr:row>
      <xdr:rowOff>85028</xdr:rowOff>
    </xdr:to>
    <xdr:sp macro="" textlink="">
      <xdr:nvSpPr>
        <xdr:cNvPr id="138" name="楕円 137">
          <a:extLst>
            <a:ext uri="{FF2B5EF4-FFF2-40B4-BE49-F238E27FC236}">
              <a16:creationId xmlns:a16="http://schemas.microsoft.com/office/drawing/2014/main" id="{9B589256-5D6E-4FDC-8E06-094A87A7D06A}"/>
            </a:ext>
          </a:extLst>
        </xdr:cNvPr>
        <xdr:cNvSpPr/>
      </xdr:nvSpPr>
      <xdr:spPr>
        <a:xfrm>
          <a:off x="6098540" y="70281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34196</xdr:rowOff>
    </xdr:from>
    <xdr:to>
      <xdr:col>41</xdr:col>
      <xdr:colOff>50800</xdr:colOff>
      <xdr:row>42</xdr:row>
      <xdr:rowOff>34228</xdr:rowOff>
    </xdr:to>
    <xdr:cxnSp macro="">
      <xdr:nvCxnSpPr>
        <xdr:cNvPr id="139" name="直線コネクタ 138">
          <a:extLst>
            <a:ext uri="{FF2B5EF4-FFF2-40B4-BE49-F238E27FC236}">
              <a16:creationId xmlns:a16="http://schemas.microsoft.com/office/drawing/2014/main" id="{C40CBFE8-23EC-4027-9341-100E29838872}"/>
            </a:ext>
          </a:extLst>
        </xdr:cNvPr>
        <xdr:cNvCxnSpPr/>
      </xdr:nvCxnSpPr>
      <xdr:spPr>
        <a:xfrm flipV="1">
          <a:off x="6149340" y="7075076"/>
          <a:ext cx="7747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438FBD71-D3BD-4DC8-AE20-7B8441464C99}"/>
            </a:ext>
          </a:extLst>
        </xdr:cNvPr>
        <xdr:cNvSpPr txBox="1"/>
      </xdr:nvSpPr>
      <xdr:spPr>
        <a:xfrm>
          <a:off x="8239271" y="676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0BC81765-ACB6-4EEF-8D95-6493E22C81E7}"/>
            </a:ext>
          </a:extLst>
        </xdr:cNvPr>
        <xdr:cNvSpPr txBox="1"/>
      </xdr:nvSpPr>
      <xdr:spPr>
        <a:xfrm>
          <a:off x="7477271" y="675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E63F6D55-FCB5-445B-B9B3-F54E6DCFAA31}"/>
            </a:ext>
          </a:extLst>
        </xdr:cNvPr>
        <xdr:cNvSpPr txBox="1"/>
      </xdr:nvSpPr>
      <xdr:spPr>
        <a:xfrm>
          <a:off x="6702571" y="6752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47F74ED2-9B47-49C2-8EB3-F648C4BC2F3E}"/>
            </a:ext>
          </a:extLst>
        </xdr:cNvPr>
        <xdr:cNvSpPr txBox="1"/>
      </xdr:nvSpPr>
      <xdr:spPr>
        <a:xfrm>
          <a:off x="5905011" y="674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76071</xdr:rowOff>
    </xdr:from>
    <xdr:ext cx="469744" cy="259045"/>
    <xdr:sp macro="" textlink="">
      <xdr:nvSpPr>
        <xdr:cNvPr id="144" name="n_1mainValue【道路】&#10;一人当たり延長">
          <a:extLst>
            <a:ext uri="{FF2B5EF4-FFF2-40B4-BE49-F238E27FC236}">
              <a16:creationId xmlns:a16="http://schemas.microsoft.com/office/drawing/2014/main" id="{9D894F8D-7196-4E69-8706-811DC6EBB1E0}"/>
            </a:ext>
          </a:extLst>
        </xdr:cNvPr>
        <xdr:cNvSpPr txBox="1"/>
      </xdr:nvSpPr>
      <xdr:spPr>
        <a:xfrm>
          <a:off x="8271587" y="7116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76095</xdr:rowOff>
    </xdr:from>
    <xdr:ext cx="469744" cy="259045"/>
    <xdr:sp macro="" textlink="">
      <xdr:nvSpPr>
        <xdr:cNvPr id="145" name="n_2mainValue【道路】&#10;一人当たり延長">
          <a:extLst>
            <a:ext uri="{FF2B5EF4-FFF2-40B4-BE49-F238E27FC236}">
              <a16:creationId xmlns:a16="http://schemas.microsoft.com/office/drawing/2014/main" id="{149F1065-CD8B-481F-BCD7-7AA9EF7ED21E}"/>
            </a:ext>
          </a:extLst>
        </xdr:cNvPr>
        <xdr:cNvSpPr txBox="1"/>
      </xdr:nvSpPr>
      <xdr:spPr>
        <a:xfrm>
          <a:off x="7509587" y="711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76123</xdr:rowOff>
    </xdr:from>
    <xdr:ext cx="469744" cy="259045"/>
    <xdr:sp macro="" textlink="">
      <xdr:nvSpPr>
        <xdr:cNvPr id="146" name="n_3mainValue【道路】&#10;一人当たり延長">
          <a:extLst>
            <a:ext uri="{FF2B5EF4-FFF2-40B4-BE49-F238E27FC236}">
              <a16:creationId xmlns:a16="http://schemas.microsoft.com/office/drawing/2014/main" id="{FF76828F-9984-4C0D-A3A4-440C000B1E07}"/>
            </a:ext>
          </a:extLst>
        </xdr:cNvPr>
        <xdr:cNvSpPr txBox="1"/>
      </xdr:nvSpPr>
      <xdr:spPr>
        <a:xfrm>
          <a:off x="6712027" y="711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76155</xdr:rowOff>
    </xdr:from>
    <xdr:ext cx="469744" cy="259045"/>
    <xdr:sp macro="" textlink="">
      <xdr:nvSpPr>
        <xdr:cNvPr id="147" name="n_4mainValue【道路】&#10;一人当たり延長">
          <a:extLst>
            <a:ext uri="{FF2B5EF4-FFF2-40B4-BE49-F238E27FC236}">
              <a16:creationId xmlns:a16="http://schemas.microsoft.com/office/drawing/2014/main" id="{AC6F5A9F-0693-4EC2-9547-AD9D4E78055A}"/>
            </a:ext>
          </a:extLst>
        </xdr:cNvPr>
        <xdr:cNvSpPr txBox="1"/>
      </xdr:nvSpPr>
      <xdr:spPr>
        <a:xfrm>
          <a:off x="5937327" y="711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995FA3A-75A5-4BD4-83EC-228FD60134D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4FB168D-2D4D-4D9A-973D-594DC7DBB04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8576D66-E7EA-4176-A728-CC5E743E5BD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01B713C-AB9F-4028-8F8F-2AA8A3CF2E5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F58F47A-11CB-4598-A792-DDCFCED8A55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12EFF9D-2E5C-4D46-85E7-819D1B69443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D1EB42D-0CA3-4E1F-BF4F-561C63750AF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B0C5A78-39A5-4E81-A92B-8B46BEB7F33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56F7992-4CA1-43E8-A92C-7CEA4648ABE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A558845-A860-484F-8B60-7D494C7C572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94739C9-5928-4DE9-9815-F008E5183A9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514FD222-9C21-48CD-B4DD-AE0496E20D1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76E1A5FA-E64A-4975-A22F-0FC2308D4FE7}"/>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35BF8BA5-5585-4B9D-9950-0E1A636EF6EE}"/>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E4958120-48F2-40E6-84B1-3283EBEFE387}"/>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78C69FC5-8FE8-4793-B18D-C584FB8C4A91}"/>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72A26265-BA2E-4A7C-94E7-0B47D6DBB988}"/>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ACF2AAAF-D2F0-475E-8DF6-5602DB1876C8}"/>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6D7C03A4-D600-4762-8AE8-8BC2FE328694}"/>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FF299026-4A53-4706-B561-3CCD36A94C95}"/>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CA883EAD-0340-4986-80B1-CD7544F8A4F2}"/>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7DEBDCC6-81E3-402F-9447-C999D0B5C85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5D0E20A8-4CA9-4CE6-B8E8-FA6ABAA1C175}"/>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371E5D7-E75B-44DC-9CB6-619B63D55588}"/>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2E93CDE9-FBEF-4E89-B59A-95228955880E}"/>
            </a:ext>
          </a:extLst>
        </xdr:cNvPr>
        <xdr:cNvCxnSpPr/>
      </xdr:nvCxnSpPr>
      <xdr:spPr>
        <a:xfrm flipV="1">
          <a:off x="4086225" y="942022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BD46B1CE-2F59-460A-ABB9-6C0741C8F600}"/>
            </a:ext>
          </a:extLst>
        </xdr:cNvPr>
        <xdr:cNvSpPr txBox="1"/>
      </xdr:nvSpPr>
      <xdr:spPr>
        <a:xfrm>
          <a:off x="4124960"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71F51D17-90C9-41F2-99C2-10D5CC9D04EB}"/>
            </a:ext>
          </a:extLst>
        </xdr:cNvPr>
        <xdr:cNvCxnSpPr/>
      </xdr:nvCxnSpPr>
      <xdr:spPr>
        <a:xfrm>
          <a:off x="4020820" y="107575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20A5394D-9290-4B50-87D1-CC2263801C10}"/>
            </a:ext>
          </a:extLst>
        </xdr:cNvPr>
        <xdr:cNvSpPr txBox="1"/>
      </xdr:nvSpPr>
      <xdr:spPr>
        <a:xfrm>
          <a:off x="4124960" y="920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24A093C4-4536-444B-A9B7-37249E078A52}"/>
            </a:ext>
          </a:extLst>
        </xdr:cNvPr>
        <xdr:cNvCxnSpPr/>
      </xdr:nvCxnSpPr>
      <xdr:spPr>
        <a:xfrm>
          <a:off x="4020820" y="942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1AAB67EC-C19E-4F14-AD2F-BCDF228752A8}"/>
            </a:ext>
          </a:extLst>
        </xdr:cNvPr>
        <xdr:cNvSpPr txBox="1"/>
      </xdr:nvSpPr>
      <xdr:spPr>
        <a:xfrm>
          <a:off x="4124960" y="10048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2C092B55-0B97-4B34-86BB-1B3380976087}"/>
            </a:ext>
          </a:extLst>
        </xdr:cNvPr>
        <xdr:cNvSpPr/>
      </xdr:nvSpPr>
      <xdr:spPr>
        <a:xfrm>
          <a:off x="403606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4CC6FE36-54E3-4FF5-A6B3-EE95326A3D0F}"/>
            </a:ext>
          </a:extLst>
        </xdr:cNvPr>
        <xdr:cNvSpPr/>
      </xdr:nvSpPr>
      <xdr:spPr>
        <a:xfrm>
          <a:off x="3312160" y="100476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5DBA1A8A-9857-4FE0-B05E-47531265CDAB}"/>
            </a:ext>
          </a:extLst>
        </xdr:cNvPr>
        <xdr:cNvSpPr/>
      </xdr:nvSpPr>
      <xdr:spPr>
        <a:xfrm>
          <a:off x="2514600" y="10020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A9DFF06E-24BB-447A-8625-85973E465EA9}"/>
            </a:ext>
          </a:extLst>
        </xdr:cNvPr>
        <xdr:cNvSpPr/>
      </xdr:nvSpPr>
      <xdr:spPr>
        <a:xfrm>
          <a:off x="1739900" y="10003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88B485DA-F67C-4536-A541-6E7008B164AB}"/>
            </a:ext>
          </a:extLst>
        </xdr:cNvPr>
        <xdr:cNvSpPr/>
      </xdr:nvSpPr>
      <xdr:spPr>
        <a:xfrm>
          <a:off x="965200" y="99866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E3D4062-7417-4AA0-8642-4A39560BB73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83C7EFB-2285-4750-8B32-CB591881743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4486D82-A5B9-4652-80C2-963D8C2842A8}"/>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E77C05B-E4C8-4441-8E42-CB167307C70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EC0185D-7C53-425E-9406-A6B803B5F44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133985</xdr:rowOff>
    </xdr:from>
    <xdr:to>
      <xdr:col>24</xdr:col>
      <xdr:colOff>114300</xdr:colOff>
      <xdr:row>60</xdr:row>
      <xdr:rowOff>64135</xdr:rowOff>
    </xdr:to>
    <xdr:sp macro="" textlink="">
      <xdr:nvSpPr>
        <xdr:cNvPr id="188" name="楕円 187">
          <a:extLst>
            <a:ext uri="{FF2B5EF4-FFF2-40B4-BE49-F238E27FC236}">
              <a16:creationId xmlns:a16="http://schemas.microsoft.com/office/drawing/2014/main" id="{3D1B9B9C-107F-47D4-930E-05E5838DE04E}"/>
            </a:ext>
          </a:extLst>
        </xdr:cNvPr>
        <xdr:cNvSpPr/>
      </xdr:nvSpPr>
      <xdr:spPr>
        <a:xfrm>
          <a:off x="4036060" y="100247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156862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84D2AA05-1EB2-46E0-A76A-0DD1358F4134}"/>
            </a:ext>
          </a:extLst>
        </xdr:cNvPr>
        <xdr:cNvSpPr txBox="1"/>
      </xdr:nvSpPr>
      <xdr:spPr>
        <a:xfrm>
          <a:off x="4124960"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101600</xdr:rowOff>
    </xdr:from>
    <xdr:to>
      <xdr:col>20</xdr:col>
      <xdr:colOff>38100</xdr:colOff>
      <xdr:row>60</xdr:row>
      <xdr:rowOff>31750</xdr:rowOff>
    </xdr:to>
    <xdr:sp macro="" textlink="">
      <xdr:nvSpPr>
        <xdr:cNvPr id="190" name="楕円 189">
          <a:extLst>
            <a:ext uri="{FF2B5EF4-FFF2-40B4-BE49-F238E27FC236}">
              <a16:creationId xmlns:a16="http://schemas.microsoft.com/office/drawing/2014/main" id="{14606098-8022-472C-A979-5780DA74ADC6}"/>
            </a:ext>
          </a:extLst>
        </xdr:cNvPr>
        <xdr:cNvSpPr/>
      </xdr:nvSpPr>
      <xdr:spPr>
        <a:xfrm>
          <a:off x="3312160" y="9992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152400</xdr:rowOff>
    </xdr:from>
    <xdr:to>
      <xdr:col>24</xdr:col>
      <xdr:colOff>63500</xdr:colOff>
      <xdr:row>60</xdr:row>
      <xdr:rowOff>13335</xdr:rowOff>
    </xdr:to>
    <xdr:cxnSp macro="">
      <xdr:nvCxnSpPr>
        <xdr:cNvPr id="191" name="直線コネクタ 190">
          <a:extLst>
            <a:ext uri="{FF2B5EF4-FFF2-40B4-BE49-F238E27FC236}">
              <a16:creationId xmlns:a16="http://schemas.microsoft.com/office/drawing/2014/main" id="{C7400CAD-806A-4271-A6B4-FCA5546CC857}"/>
            </a:ext>
          </a:extLst>
        </xdr:cNvPr>
        <xdr:cNvCxnSpPr/>
      </xdr:nvCxnSpPr>
      <xdr:spPr>
        <a:xfrm>
          <a:off x="3355340" y="10043160"/>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69215</xdr:rowOff>
    </xdr:from>
    <xdr:to>
      <xdr:col>15</xdr:col>
      <xdr:colOff>101600</xdr:colOff>
      <xdr:row>59</xdr:row>
      <xdr:rowOff>170815</xdr:rowOff>
    </xdr:to>
    <xdr:sp macro="" textlink="">
      <xdr:nvSpPr>
        <xdr:cNvPr id="192" name="楕円 191">
          <a:extLst>
            <a:ext uri="{FF2B5EF4-FFF2-40B4-BE49-F238E27FC236}">
              <a16:creationId xmlns:a16="http://schemas.microsoft.com/office/drawing/2014/main" id="{D22D3F9C-6E9F-4ED4-9CFF-EADB6DA62106}"/>
            </a:ext>
          </a:extLst>
        </xdr:cNvPr>
        <xdr:cNvSpPr/>
      </xdr:nvSpPr>
      <xdr:spPr>
        <a:xfrm>
          <a:off x="251460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120015</xdr:rowOff>
    </xdr:from>
    <xdr:to>
      <xdr:col>19</xdr:col>
      <xdr:colOff>177800</xdr:colOff>
      <xdr:row>59</xdr:row>
      <xdr:rowOff>152400</xdr:rowOff>
    </xdr:to>
    <xdr:cxnSp macro="">
      <xdr:nvCxnSpPr>
        <xdr:cNvPr id="193" name="直線コネクタ 192">
          <a:extLst>
            <a:ext uri="{FF2B5EF4-FFF2-40B4-BE49-F238E27FC236}">
              <a16:creationId xmlns:a16="http://schemas.microsoft.com/office/drawing/2014/main" id="{709E5EFF-1A82-4EDD-85B8-DCF5EF327F13}"/>
            </a:ext>
          </a:extLst>
        </xdr:cNvPr>
        <xdr:cNvCxnSpPr/>
      </xdr:nvCxnSpPr>
      <xdr:spPr>
        <a:xfrm>
          <a:off x="2565400" y="1001077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36830</xdr:rowOff>
    </xdr:from>
    <xdr:to>
      <xdr:col>10</xdr:col>
      <xdr:colOff>165100</xdr:colOff>
      <xdr:row>59</xdr:row>
      <xdr:rowOff>138430</xdr:rowOff>
    </xdr:to>
    <xdr:sp macro="" textlink="">
      <xdr:nvSpPr>
        <xdr:cNvPr id="194" name="楕円 193">
          <a:extLst>
            <a:ext uri="{FF2B5EF4-FFF2-40B4-BE49-F238E27FC236}">
              <a16:creationId xmlns:a16="http://schemas.microsoft.com/office/drawing/2014/main" id="{6780222B-11F2-44BF-A6C7-FB9887EDB178}"/>
            </a:ext>
          </a:extLst>
        </xdr:cNvPr>
        <xdr:cNvSpPr/>
      </xdr:nvSpPr>
      <xdr:spPr>
        <a:xfrm>
          <a:off x="173990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87630</xdr:rowOff>
    </xdr:from>
    <xdr:to>
      <xdr:col>15</xdr:col>
      <xdr:colOff>50800</xdr:colOff>
      <xdr:row>59</xdr:row>
      <xdr:rowOff>120015</xdr:rowOff>
    </xdr:to>
    <xdr:cxnSp macro="">
      <xdr:nvCxnSpPr>
        <xdr:cNvPr id="195" name="直線コネクタ 194">
          <a:extLst>
            <a:ext uri="{FF2B5EF4-FFF2-40B4-BE49-F238E27FC236}">
              <a16:creationId xmlns:a16="http://schemas.microsoft.com/office/drawing/2014/main" id="{0741CAF8-0CE8-4318-BBCA-B868DBE2A186}"/>
            </a:ext>
          </a:extLst>
        </xdr:cNvPr>
        <xdr:cNvCxnSpPr/>
      </xdr:nvCxnSpPr>
      <xdr:spPr>
        <a:xfrm>
          <a:off x="1790700" y="9978390"/>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4445</xdr:rowOff>
    </xdr:from>
    <xdr:to>
      <xdr:col>6</xdr:col>
      <xdr:colOff>38100</xdr:colOff>
      <xdr:row>59</xdr:row>
      <xdr:rowOff>106045</xdr:rowOff>
    </xdr:to>
    <xdr:sp macro="" textlink="">
      <xdr:nvSpPr>
        <xdr:cNvPr id="196" name="楕円 195">
          <a:extLst>
            <a:ext uri="{FF2B5EF4-FFF2-40B4-BE49-F238E27FC236}">
              <a16:creationId xmlns:a16="http://schemas.microsoft.com/office/drawing/2014/main" id="{95377082-746E-4B70-9D27-FEC5268BDD14}"/>
            </a:ext>
          </a:extLst>
        </xdr:cNvPr>
        <xdr:cNvSpPr/>
      </xdr:nvSpPr>
      <xdr:spPr>
        <a:xfrm>
          <a:off x="965200" y="98952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55245</xdr:rowOff>
    </xdr:from>
    <xdr:to>
      <xdr:col>10</xdr:col>
      <xdr:colOff>114300</xdr:colOff>
      <xdr:row>59</xdr:row>
      <xdr:rowOff>87630</xdr:rowOff>
    </xdr:to>
    <xdr:cxnSp macro="">
      <xdr:nvCxnSpPr>
        <xdr:cNvPr id="197" name="直線コネクタ 196">
          <a:extLst>
            <a:ext uri="{FF2B5EF4-FFF2-40B4-BE49-F238E27FC236}">
              <a16:creationId xmlns:a16="http://schemas.microsoft.com/office/drawing/2014/main" id="{26408694-88C8-4F27-824C-ED1D78D22A18}"/>
            </a:ext>
          </a:extLst>
        </xdr:cNvPr>
        <xdr:cNvCxnSpPr/>
      </xdr:nvCxnSpPr>
      <xdr:spPr>
        <a:xfrm>
          <a:off x="1008380" y="9946005"/>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4EF99BE2-1839-475F-BA5C-A95AAB43EED2}"/>
            </a:ext>
          </a:extLst>
        </xdr:cNvPr>
        <xdr:cNvSpPr txBox="1"/>
      </xdr:nvSpPr>
      <xdr:spPr>
        <a:xfrm>
          <a:off x="3170564" y="1013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AFF2D847-EA55-466F-83CB-3B553426ECA2}"/>
            </a:ext>
          </a:extLst>
        </xdr:cNvPr>
        <xdr:cNvSpPr txBox="1"/>
      </xdr:nvSpPr>
      <xdr:spPr>
        <a:xfrm>
          <a:off x="2385704" y="1010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21CA5CA2-F569-42FC-AB7D-D929CE1B85AC}"/>
            </a:ext>
          </a:extLst>
        </xdr:cNvPr>
        <xdr:cNvSpPr txBox="1"/>
      </xdr:nvSpPr>
      <xdr:spPr>
        <a:xfrm>
          <a:off x="1611004" y="1009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1F086885-8022-429A-84BD-1D8B31CB3DA7}"/>
            </a:ext>
          </a:extLst>
        </xdr:cNvPr>
        <xdr:cNvSpPr txBox="1"/>
      </xdr:nvSpPr>
      <xdr:spPr>
        <a:xfrm>
          <a:off x="836304" y="1007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48277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6E8AA9BA-62AC-4721-845E-34E10006B811}"/>
            </a:ext>
          </a:extLst>
        </xdr:cNvPr>
        <xdr:cNvSpPr txBox="1"/>
      </xdr:nvSpPr>
      <xdr:spPr>
        <a:xfrm>
          <a:off x="317056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15892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C8DECDF-F513-4F76-90A4-CE388F7A8CF3}"/>
            </a:ext>
          </a:extLst>
        </xdr:cNvPr>
        <xdr:cNvSpPr txBox="1"/>
      </xdr:nvSpPr>
      <xdr:spPr>
        <a:xfrm>
          <a:off x="2385704" y="973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154957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25A06844-41C2-4028-A280-12C583E54E8F}"/>
            </a:ext>
          </a:extLst>
        </xdr:cNvPr>
        <xdr:cNvSpPr txBox="1"/>
      </xdr:nvSpPr>
      <xdr:spPr>
        <a:xfrm>
          <a:off x="161100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122572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5BD2F250-889B-488D-90B4-FE1E8CA256A0}"/>
            </a:ext>
          </a:extLst>
        </xdr:cNvPr>
        <xdr:cNvSpPr txBox="1"/>
      </xdr:nvSpPr>
      <xdr:spPr>
        <a:xfrm>
          <a:off x="836304" y="967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9BACC43E-A598-4C06-95B1-F255269FFAE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6FC15D3D-B063-4111-B1EB-C29E2886A80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0D22D67-49E0-4196-B1DF-0CCCCF35429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64FEA689-188B-4F23-810B-C20D4ECA124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30BB5CA6-CA72-42E7-888A-B4A1DD84526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3AB8B4CD-BFCC-4321-8899-2722423BE40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2CAEA2FC-C993-43EF-813D-15BDD76F4FD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51A20CC-7062-4DED-AB46-7940900C31C3}"/>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CFE4F448-B571-4FF9-A3D7-627C527299C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097DFF2-6E5E-439F-ABC7-6309D624A4D8}"/>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7B6FA7BC-41E0-4AA8-8501-597EFC9DCBCA}"/>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AE9A86BF-076F-4D5B-AA28-900B2DC5584B}"/>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2AD2F5E5-A8F1-40C1-88C9-7E5F7FAD9CED}"/>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E9C29B16-718F-4E93-ACAE-7256047A795E}"/>
            </a:ext>
          </a:extLst>
        </xdr:cNvPr>
        <xdr:cNvSpPr txBox="1"/>
      </xdr:nvSpPr>
      <xdr:spPr>
        <a:xfrm>
          <a:off x="520976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275C7CC7-DEED-40DD-BE6C-FA73C3D49C5B}"/>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B2C73600-C36E-4B89-A799-AB7D73C6AC42}"/>
            </a:ext>
          </a:extLst>
        </xdr:cNvPr>
        <xdr:cNvSpPr txBox="1"/>
      </xdr:nvSpPr>
      <xdr:spPr>
        <a:xfrm>
          <a:off x="5209768" y="96990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FC066CCF-D43A-40B4-8B09-91FB85275675}"/>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BD350759-DB16-4449-8CFE-56862D6F5813}"/>
            </a:ext>
          </a:extLst>
        </xdr:cNvPr>
        <xdr:cNvSpPr txBox="1"/>
      </xdr:nvSpPr>
      <xdr:spPr>
        <a:xfrm>
          <a:off x="5209768" y="9249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761BFF3C-545A-4124-88BD-302CDA38829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88EA0D18-683F-4A58-A083-04ABE0A79449}"/>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9D0BD247-E161-4A5F-9D28-DE2DC0B0E7E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2D11181F-C9C6-40F2-9293-ED9CDCD44229}"/>
            </a:ext>
          </a:extLst>
        </xdr:cNvPr>
        <xdr:cNvCxnSpPr/>
      </xdr:nvCxnSpPr>
      <xdr:spPr>
        <a:xfrm flipV="1">
          <a:off x="9219565" y="9536582"/>
          <a:ext cx="0" cy="11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90860A81-84A1-4A3C-9CA1-6B166E915BA6}"/>
            </a:ext>
          </a:extLst>
        </xdr:cNvPr>
        <xdr:cNvSpPr txBox="1"/>
      </xdr:nvSpPr>
      <xdr:spPr>
        <a:xfrm>
          <a:off x="9258300" y="1073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F92A23C6-74A8-432F-816E-6BD9766190B4}"/>
            </a:ext>
          </a:extLst>
        </xdr:cNvPr>
        <xdr:cNvCxnSpPr/>
      </xdr:nvCxnSpPr>
      <xdr:spPr>
        <a:xfrm>
          <a:off x="9154160" y="10732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FE359053-60E9-4FE3-B3BA-5B860266ED46}"/>
            </a:ext>
          </a:extLst>
        </xdr:cNvPr>
        <xdr:cNvSpPr txBox="1"/>
      </xdr:nvSpPr>
      <xdr:spPr>
        <a:xfrm>
          <a:off x="9258300" y="93156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E47E608D-6DF0-49EC-BFC1-F029A4A7EEC2}"/>
            </a:ext>
          </a:extLst>
        </xdr:cNvPr>
        <xdr:cNvCxnSpPr/>
      </xdr:nvCxnSpPr>
      <xdr:spPr>
        <a:xfrm>
          <a:off x="9154160" y="95365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AD91C07F-0C2A-4E1C-AE94-649CAA4CE427}"/>
            </a:ext>
          </a:extLst>
        </xdr:cNvPr>
        <xdr:cNvSpPr txBox="1"/>
      </xdr:nvSpPr>
      <xdr:spPr>
        <a:xfrm>
          <a:off x="9258300" y="10418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892C8256-EE2A-4AE5-BC1B-DB34BC0A5F8F}"/>
            </a:ext>
          </a:extLst>
        </xdr:cNvPr>
        <xdr:cNvSpPr/>
      </xdr:nvSpPr>
      <xdr:spPr>
        <a:xfrm>
          <a:off x="9192260" y="105628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3C309C04-18F4-41E4-85A2-B42E5FF37A57}"/>
            </a:ext>
          </a:extLst>
        </xdr:cNvPr>
        <xdr:cNvSpPr/>
      </xdr:nvSpPr>
      <xdr:spPr>
        <a:xfrm>
          <a:off x="8445500" y="1056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2F47548E-4159-4CD8-9054-7381B6B1A047}"/>
            </a:ext>
          </a:extLst>
        </xdr:cNvPr>
        <xdr:cNvSpPr/>
      </xdr:nvSpPr>
      <xdr:spPr>
        <a:xfrm>
          <a:off x="7670800" y="105643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2BF3C7B9-B2E2-46C6-9966-CB9F5365641E}"/>
            </a:ext>
          </a:extLst>
        </xdr:cNvPr>
        <xdr:cNvSpPr/>
      </xdr:nvSpPr>
      <xdr:spPr>
        <a:xfrm>
          <a:off x="6873240" y="10568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650F7882-D519-4A20-A3F4-F9B156C58ADB}"/>
            </a:ext>
          </a:extLst>
        </xdr:cNvPr>
        <xdr:cNvSpPr/>
      </xdr:nvSpPr>
      <xdr:spPr>
        <a:xfrm>
          <a:off x="6098540" y="1056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3874E0F-BFBA-41C6-828D-379ED8E586E3}"/>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A00388F-01C5-4DED-8D27-2BFA6623806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B0FE92B-EA75-47D8-B62C-9651259F1D61}"/>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65DA9FD-EAE9-496C-A37E-6D720C6ABD2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2D57339-4D49-4FA6-B573-08D45EE3DED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107426</xdr:rowOff>
    </xdr:from>
    <xdr:to>
      <xdr:col>55</xdr:col>
      <xdr:colOff>50800</xdr:colOff>
      <xdr:row>64</xdr:row>
      <xdr:rowOff>37576</xdr:rowOff>
    </xdr:to>
    <xdr:sp macro="" textlink="">
      <xdr:nvSpPr>
        <xdr:cNvPr id="243" name="楕円 242">
          <a:extLst>
            <a:ext uri="{FF2B5EF4-FFF2-40B4-BE49-F238E27FC236}">
              <a16:creationId xmlns:a16="http://schemas.microsoft.com/office/drawing/2014/main" id="{B6010EDF-739D-41A8-A2DB-7E62BF232241}"/>
            </a:ext>
          </a:extLst>
        </xdr:cNvPr>
        <xdr:cNvSpPr/>
      </xdr:nvSpPr>
      <xdr:spPr>
        <a:xfrm>
          <a:off x="9192260" y="106687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22353</xdr:rowOff>
    </xdr:from>
    <xdr:ext cx="534377" cy="259045"/>
    <xdr:sp macro="" textlink="">
      <xdr:nvSpPr>
        <xdr:cNvPr id="244" name="【橋りょう・トンネル】&#10;一人当たり有形固定資産（償却資産）額該当値テキスト">
          <a:extLst>
            <a:ext uri="{FF2B5EF4-FFF2-40B4-BE49-F238E27FC236}">
              <a16:creationId xmlns:a16="http://schemas.microsoft.com/office/drawing/2014/main" id="{FF70886D-B72A-4347-97E0-7DD5C341F52A}"/>
            </a:ext>
          </a:extLst>
        </xdr:cNvPr>
        <xdr:cNvSpPr txBox="1"/>
      </xdr:nvSpPr>
      <xdr:spPr>
        <a:xfrm>
          <a:off x="9258300" y="1058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107630</xdr:rowOff>
    </xdr:from>
    <xdr:to>
      <xdr:col>50</xdr:col>
      <xdr:colOff>165100</xdr:colOff>
      <xdr:row>64</xdr:row>
      <xdr:rowOff>37780</xdr:rowOff>
    </xdr:to>
    <xdr:sp macro="" textlink="">
      <xdr:nvSpPr>
        <xdr:cNvPr id="245" name="楕円 244">
          <a:extLst>
            <a:ext uri="{FF2B5EF4-FFF2-40B4-BE49-F238E27FC236}">
              <a16:creationId xmlns:a16="http://schemas.microsoft.com/office/drawing/2014/main" id="{05C02440-7151-4563-8996-A2E6DA2F74FE}"/>
            </a:ext>
          </a:extLst>
        </xdr:cNvPr>
        <xdr:cNvSpPr/>
      </xdr:nvSpPr>
      <xdr:spPr>
        <a:xfrm>
          <a:off x="8445500" y="10668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158226</xdr:rowOff>
    </xdr:from>
    <xdr:to>
      <xdr:col>55</xdr:col>
      <xdr:colOff>0</xdr:colOff>
      <xdr:row>63</xdr:row>
      <xdr:rowOff>158430</xdr:rowOff>
    </xdr:to>
    <xdr:cxnSp macro="">
      <xdr:nvCxnSpPr>
        <xdr:cNvPr id="246" name="直線コネクタ 245">
          <a:extLst>
            <a:ext uri="{FF2B5EF4-FFF2-40B4-BE49-F238E27FC236}">
              <a16:creationId xmlns:a16="http://schemas.microsoft.com/office/drawing/2014/main" id="{16043D0D-6FB8-4F96-BBE6-337588216986}"/>
            </a:ext>
          </a:extLst>
        </xdr:cNvPr>
        <xdr:cNvCxnSpPr/>
      </xdr:nvCxnSpPr>
      <xdr:spPr>
        <a:xfrm flipV="1">
          <a:off x="8496300" y="10719546"/>
          <a:ext cx="723900" cy="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107710</xdr:rowOff>
    </xdr:from>
    <xdr:to>
      <xdr:col>46</xdr:col>
      <xdr:colOff>38100</xdr:colOff>
      <xdr:row>64</xdr:row>
      <xdr:rowOff>37860</xdr:rowOff>
    </xdr:to>
    <xdr:sp macro="" textlink="">
      <xdr:nvSpPr>
        <xdr:cNvPr id="247" name="楕円 246">
          <a:extLst>
            <a:ext uri="{FF2B5EF4-FFF2-40B4-BE49-F238E27FC236}">
              <a16:creationId xmlns:a16="http://schemas.microsoft.com/office/drawing/2014/main" id="{47CD795D-3224-49A7-94A1-4C5ECF598C6B}"/>
            </a:ext>
          </a:extLst>
        </xdr:cNvPr>
        <xdr:cNvSpPr/>
      </xdr:nvSpPr>
      <xdr:spPr>
        <a:xfrm>
          <a:off x="7670800" y="10669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158430</xdr:rowOff>
    </xdr:from>
    <xdr:to>
      <xdr:col>50</xdr:col>
      <xdr:colOff>114300</xdr:colOff>
      <xdr:row>63</xdr:row>
      <xdr:rowOff>158510</xdr:rowOff>
    </xdr:to>
    <xdr:cxnSp macro="">
      <xdr:nvCxnSpPr>
        <xdr:cNvPr id="248" name="直線コネクタ 247">
          <a:extLst>
            <a:ext uri="{FF2B5EF4-FFF2-40B4-BE49-F238E27FC236}">
              <a16:creationId xmlns:a16="http://schemas.microsoft.com/office/drawing/2014/main" id="{60BB46CB-DFDA-4327-9006-0BB4D1E39A8B}"/>
            </a:ext>
          </a:extLst>
        </xdr:cNvPr>
        <xdr:cNvCxnSpPr/>
      </xdr:nvCxnSpPr>
      <xdr:spPr>
        <a:xfrm flipV="1">
          <a:off x="7713980" y="10719750"/>
          <a:ext cx="782320" cy="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107800</xdr:rowOff>
    </xdr:from>
    <xdr:to>
      <xdr:col>41</xdr:col>
      <xdr:colOff>101600</xdr:colOff>
      <xdr:row>64</xdr:row>
      <xdr:rowOff>37950</xdr:rowOff>
    </xdr:to>
    <xdr:sp macro="" textlink="">
      <xdr:nvSpPr>
        <xdr:cNvPr id="249" name="楕円 248">
          <a:extLst>
            <a:ext uri="{FF2B5EF4-FFF2-40B4-BE49-F238E27FC236}">
              <a16:creationId xmlns:a16="http://schemas.microsoft.com/office/drawing/2014/main" id="{6FCC23E8-7FA6-44B6-93B2-CA5A4A88F821}"/>
            </a:ext>
          </a:extLst>
        </xdr:cNvPr>
        <xdr:cNvSpPr/>
      </xdr:nvSpPr>
      <xdr:spPr>
        <a:xfrm>
          <a:off x="6873240" y="10669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158510</xdr:rowOff>
    </xdr:from>
    <xdr:to>
      <xdr:col>45</xdr:col>
      <xdr:colOff>177800</xdr:colOff>
      <xdr:row>63</xdr:row>
      <xdr:rowOff>158600</xdr:rowOff>
    </xdr:to>
    <xdr:cxnSp macro="">
      <xdr:nvCxnSpPr>
        <xdr:cNvPr id="250" name="直線コネクタ 249">
          <a:extLst>
            <a:ext uri="{FF2B5EF4-FFF2-40B4-BE49-F238E27FC236}">
              <a16:creationId xmlns:a16="http://schemas.microsoft.com/office/drawing/2014/main" id="{85A8F9EB-8FFB-4196-B46D-0BBD9B267A17}"/>
            </a:ext>
          </a:extLst>
        </xdr:cNvPr>
        <xdr:cNvCxnSpPr/>
      </xdr:nvCxnSpPr>
      <xdr:spPr>
        <a:xfrm flipV="1">
          <a:off x="6924040" y="10719830"/>
          <a:ext cx="789940" cy="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107906</xdr:rowOff>
    </xdr:from>
    <xdr:to>
      <xdr:col>36</xdr:col>
      <xdr:colOff>165100</xdr:colOff>
      <xdr:row>64</xdr:row>
      <xdr:rowOff>38056</xdr:rowOff>
    </xdr:to>
    <xdr:sp macro="" textlink="">
      <xdr:nvSpPr>
        <xdr:cNvPr id="251" name="楕円 250">
          <a:extLst>
            <a:ext uri="{FF2B5EF4-FFF2-40B4-BE49-F238E27FC236}">
              <a16:creationId xmlns:a16="http://schemas.microsoft.com/office/drawing/2014/main" id="{95B37BBE-6E92-4F69-894E-EE31B522B32A}"/>
            </a:ext>
          </a:extLst>
        </xdr:cNvPr>
        <xdr:cNvSpPr/>
      </xdr:nvSpPr>
      <xdr:spPr>
        <a:xfrm>
          <a:off x="6098540" y="106692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158600</xdr:rowOff>
    </xdr:from>
    <xdr:to>
      <xdr:col>41</xdr:col>
      <xdr:colOff>50800</xdr:colOff>
      <xdr:row>63</xdr:row>
      <xdr:rowOff>158706</xdr:rowOff>
    </xdr:to>
    <xdr:cxnSp macro="">
      <xdr:nvCxnSpPr>
        <xdr:cNvPr id="252" name="直線コネクタ 251">
          <a:extLst>
            <a:ext uri="{FF2B5EF4-FFF2-40B4-BE49-F238E27FC236}">
              <a16:creationId xmlns:a16="http://schemas.microsoft.com/office/drawing/2014/main" id="{302DE30E-9163-47E2-84BE-45B88F8D778B}"/>
            </a:ext>
          </a:extLst>
        </xdr:cNvPr>
        <xdr:cNvCxnSpPr/>
      </xdr:nvCxnSpPr>
      <xdr:spPr>
        <a:xfrm flipV="1">
          <a:off x="6149340" y="10719920"/>
          <a:ext cx="774700" cy="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3BDD1C04-F2AC-4CBD-9328-5D543C0E1D89}"/>
            </a:ext>
          </a:extLst>
        </xdr:cNvPr>
        <xdr:cNvSpPr txBox="1"/>
      </xdr:nvSpPr>
      <xdr:spPr>
        <a:xfrm>
          <a:off x="8214575" y="1034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31DB2C09-F74B-445E-8492-4FEFFDAE79E7}"/>
            </a:ext>
          </a:extLst>
        </xdr:cNvPr>
        <xdr:cNvSpPr txBox="1"/>
      </xdr:nvSpPr>
      <xdr:spPr>
        <a:xfrm>
          <a:off x="7444955" y="10347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8EC537F0-E784-443F-AD64-02F8B7031BC6}"/>
            </a:ext>
          </a:extLst>
        </xdr:cNvPr>
        <xdr:cNvSpPr txBox="1"/>
      </xdr:nvSpPr>
      <xdr:spPr>
        <a:xfrm>
          <a:off x="6670255" y="1035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E87F750B-271D-4E8F-9E19-D99F4D76C1D9}"/>
            </a:ext>
          </a:extLst>
        </xdr:cNvPr>
        <xdr:cNvSpPr txBox="1"/>
      </xdr:nvSpPr>
      <xdr:spPr>
        <a:xfrm>
          <a:off x="5872695" y="10346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28907</xdr:rowOff>
    </xdr:from>
    <xdr:ext cx="534377" cy="259045"/>
    <xdr:sp macro="" textlink="">
      <xdr:nvSpPr>
        <xdr:cNvPr id="257" name="n_1mainValue【橋りょう・トンネル】&#10;一人当たり有形固定資産（償却資産）額">
          <a:extLst>
            <a:ext uri="{FF2B5EF4-FFF2-40B4-BE49-F238E27FC236}">
              <a16:creationId xmlns:a16="http://schemas.microsoft.com/office/drawing/2014/main" id="{37B6B582-9FEE-4FF6-B2A1-26A656E240C6}"/>
            </a:ext>
          </a:extLst>
        </xdr:cNvPr>
        <xdr:cNvSpPr txBox="1"/>
      </xdr:nvSpPr>
      <xdr:spPr>
        <a:xfrm>
          <a:off x="8239271" y="1075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28987</xdr:rowOff>
    </xdr:from>
    <xdr:ext cx="534377" cy="259045"/>
    <xdr:sp macro="" textlink="">
      <xdr:nvSpPr>
        <xdr:cNvPr id="258" name="n_2mainValue【橋りょう・トンネル】&#10;一人当たり有形固定資産（償却資産）額">
          <a:extLst>
            <a:ext uri="{FF2B5EF4-FFF2-40B4-BE49-F238E27FC236}">
              <a16:creationId xmlns:a16="http://schemas.microsoft.com/office/drawing/2014/main" id="{C750A63C-F0F7-4AF5-B895-961BFF5ADBD6}"/>
            </a:ext>
          </a:extLst>
        </xdr:cNvPr>
        <xdr:cNvSpPr txBox="1"/>
      </xdr:nvSpPr>
      <xdr:spPr>
        <a:xfrm>
          <a:off x="7477271" y="1075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29077</xdr:rowOff>
    </xdr:from>
    <xdr:ext cx="534377" cy="259045"/>
    <xdr:sp macro="" textlink="">
      <xdr:nvSpPr>
        <xdr:cNvPr id="259" name="n_3mainValue【橋りょう・トンネル】&#10;一人当たり有形固定資産（償却資産）額">
          <a:extLst>
            <a:ext uri="{FF2B5EF4-FFF2-40B4-BE49-F238E27FC236}">
              <a16:creationId xmlns:a16="http://schemas.microsoft.com/office/drawing/2014/main" id="{E0CEF76A-EB58-43FA-A47B-8C4398DA5BDE}"/>
            </a:ext>
          </a:extLst>
        </xdr:cNvPr>
        <xdr:cNvSpPr txBox="1"/>
      </xdr:nvSpPr>
      <xdr:spPr>
        <a:xfrm>
          <a:off x="6702571" y="10758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29183</xdr:rowOff>
    </xdr:from>
    <xdr:ext cx="534377" cy="259045"/>
    <xdr:sp macro="" textlink="">
      <xdr:nvSpPr>
        <xdr:cNvPr id="260" name="n_4mainValue【橋りょう・トンネル】&#10;一人当たり有形固定資産（償却資産）額">
          <a:extLst>
            <a:ext uri="{FF2B5EF4-FFF2-40B4-BE49-F238E27FC236}">
              <a16:creationId xmlns:a16="http://schemas.microsoft.com/office/drawing/2014/main" id="{48B303C6-EA4A-4CE2-9C93-CB6401FEF297}"/>
            </a:ext>
          </a:extLst>
        </xdr:cNvPr>
        <xdr:cNvSpPr txBox="1"/>
      </xdr:nvSpPr>
      <xdr:spPr>
        <a:xfrm>
          <a:off x="5905011" y="1075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316A5E79-4D20-4ACE-9EFF-A6B5E90B2A1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AB352538-D2BC-4769-AD73-47EE5EEBC662}"/>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703B2961-F26E-42D8-88F3-E3D2C3A7979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EFC23BC7-2977-4ECC-9B70-61E48F43AADB}"/>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EA756709-0469-454F-893C-ACC4B6BC8FF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96947859-3266-4FE7-9A3A-E4D047247C3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A92548F1-7841-44BE-9862-9FE206AC286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C02F4288-130F-4E5F-AA48-FA6CE1958691}"/>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D0F5353E-FCCD-4857-B088-56C56BC6CB1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65C87364-1C01-4A56-B051-534A54A7957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E43BC843-0312-4AB6-A677-9CA211F43BF1}"/>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AD67A510-D180-460D-85C1-1BFB6E4F7E3C}"/>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BBC3AE84-D535-4F6F-9BF6-7B9D4389FA78}"/>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666D859B-80A4-4D04-8F63-D9C1ECD47F6A}"/>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537797E5-D93A-46B7-927D-FA8010D822C1}"/>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DFF33018-BD78-47D5-97C4-82B75031528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3AC2A328-C79A-45A2-BB02-135CBE6910CE}"/>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E6457E09-C64B-465C-A88B-3926184242D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CA55BF4D-C053-403C-881C-4F43AA39D3C3}"/>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7091740A-CADF-44EC-B417-90E1B4E2546A}"/>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8AAE3A63-0A3E-46CC-9C1D-CAFF73E4F8DE}"/>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F6BF402A-A21D-42C5-BC3E-C88F24DDDDA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43FB91E4-B34F-499D-9397-076DB86F731D}"/>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F2864C08-C430-4617-8834-DE50E94506CA}"/>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CF17E4DE-2533-4C1C-8ACD-A492DD4E9832}"/>
            </a:ext>
          </a:extLst>
        </xdr:cNvPr>
        <xdr:cNvCxnSpPr/>
      </xdr:nvCxnSpPr>
      <xdr:spPr>
        <a:xfrm flipV="1">
          <a:off x="4086225" y="1310259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42AFABDD-27DE-4F47-A980-52AAFF68A850}"/>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47DCBC45-5957-4DDB-8902-EA090025FD74}"/>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608421B7-FF31-4363-8BF8-A8BF456CBCCD}"/>
            </a:ext>
          </a:extLst>
        </xdr:cNvPr>
        <xdr:cNvSpPr txBox="1"/>
      </xdr:nvSpPr>
      <xdr:spPr>
        <a:xfrm>
          <a:off x="4124960" y="1288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A37CB75D-3F23-4E74-9824-D664B89C0734}"/>
            </a:ext>
          </a:extLst>
        </xdr:cNvPr>
        <xdr:cNvCxnSpPr/>
      </xdr:nvCxnSpPr>
      <xdr:spPr>
        <a:xfrm>
          <a:off x="4020820" y="13102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139716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3B532F5D-72E3-408C-8F63-377DDD3C1C6C}"/>
            </a:ext>
          </a:extLst>
        </xdr:cNvPr>
        <xdr:cNvSpPr txBox="1"/>
      </xdr:nvSpPr>
      <xdr:spPr>
        <a:xfrm>
          <a:off x="4124960" y="138861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BCD7AB52-726D-4CB9-95EA-DF88CFF71307}"/>
            </a:ext>
          </a:extLst>
        </xdr:cNvPr>
        <xdr:cNvSpPr/>
      </xdr:nvSpPr>
      <xdr:spPr>
        <a:xfrm>
          <a:off x="4036060" y="140309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A934D753-82CC-41C3-A69E-1D21DDA74F09}"/>
            </a:ext>
          </a:extLst>
        </xdr:cNvPr>
        <xdr:cNvSpPr/>
      </xdr:nvSpPr>
      <xdr:spPr>
        <a:xfrm>
          <a:off x="3312160" y="140195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13A4E9D8-34DC-41A1-B7F4-E8430BD8B81A}"/>
            </a:ext>
          </a:extLst>
        </xdr:cNvPr>
        <xdr:cNvSpPr/>
      </xdr:nvSpPr>
      <xdr:spPr>
        <a:xfrm>
          <a:off x="2514600" y="14002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CC27BA55-9B88-406D-A6FC-65DE20C5F131}"/>
            </a:ext>
          </a:extLst>
        </xdr:cNvPr>
        <xdr:cNvSpPr/>
      </xdr:nvSpPr>
      <xdr:spPr>
        <a:xfrm>
          <a:off x="1739900" y="1397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2AA06803-1148-4FD2-8AC1-3019B1879190}"/>
            </a:ext>
          </a:extLst>
        </xdr:cNvPr>
        <xdr:cNvSpPr/>
      </xdr:nvSpPr>
      <xdr:spPr>
        <a:xfrm>
          <a:off x="965200" y="138842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4AADA6A-65B5-4594-9DAF-5704C47346E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9833465-71D5-4C69-A589-785545B80E7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426BFFC-CF19-4DBD-9B9D-0A899F152C5B}"/>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2E77454-28F6-4FA1-BDD2-5C91D470E18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B4B3542-CDC3-47CC-9B8F-B613CB6A8F5F}"/>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1" name="楕円 300">
          <a:extLst>
            <a:ext uri="{FF2B5EF4-FFF2-40B4-BE49-F238E27FC236}">
              <a16:creationId xmlns:a16="http://schemas.microsoft.com/office/drawing/2014/main" id="{BA831606-3E20-4D67-8596-644B520E05ED}"/>
            </a:ext>
          </a:extLst>
        </xdr:cNvPr>
        <xdr:cNvSpPr/>
      </xdr:nvSpPr>
      <xdr:spPr>
        <a:xfrm>
          <a:off x="403606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2" name="【公営住宅】&#10;有形固定資産減価償却率該当値テキスト">
          <a:extLst>
            <a:ext uri="{FF2B5EF4-FFF2-40B4-BE49-F238E27FC236}">
              <a16:creationId xmlns:a16="http://schemas.microsoft.com/office/drawing/2014/main" id="{FCE9EDF8-0411-4440-80D5-C4EC9B5FA5AF}"/>
            </a:ext>
          </a:extLst>
        </xdr:cNvPr>
        <xdr:cNvSpPr txBox="1"/>
      </xdr:nvSpPr>
      <xdr:spPr>
        <a:xfrm>
          <a:off x="4124960"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3" name="楕円 302">
          <a:extLst>
            <a:ext uri="{FF2B5EF4-FFF2-40B4-BE49-F238E27FC236}">
              <a16:creationId xmlns:a16="http://schemas.microsoft.com/office/drawing/2014/main" id="{E5F57C2F-7B8D-4FEA-9B3F-356D5274D727}"/>
            </a:ext>
          </a:extLst>
        </xdr:cNvPr>
        <xdr:cNvSpPr/>
      </xdr:nvSpPr>
      <xdr:spPr>
        <a:xfrm>
          <a:off x="3312160" y="14480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4" name="直線コネクタ 303">
          <a:extLst>
            <a:ext uri="{FF2B5EF4-FFF2-40B4-BE49-F238E27FC236}">
              <a16:creationId xmlns:a16="http://schemas.microsoft.com/office/drawing/2014/main" id="{2C6BB19D-7C5F-446B-AFD5-FB309F0AC24B}"/>
            </a:ext>
          </a:extLst>
        </xdr:cNvPr>
        <xdr:cNvCxnSpPr/>
      </xdr:nvCxnSpPr>
      <xdr:spPr>
        <a:xfrm>
          <a:off x="3355340" y="145313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05" name="楕円 304">
          <a:extLst>
            <a:ext uri="{FF2B5EF4-FFF2-40B4-BE49-F238E27FC236}">
              <a16:creationId xmlns:a16="http://schemas.microsoft.com/office/drawing/2014/main" id="{1315E64E-AFCF-4E89-AFE7-A6E5CE5618EE}"/>
            </a:ext>
          </a:extLst>
        </xdr:cNvPr>
        <xdr:cNvSpPr/>
      </xdr:nvSpPr>
      <xdr:spPr>
        <a:xfrm>
          <a:off x="25146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06" name="直線コネクタ 305">
          <a:extLst>
            <a:ext uri="{FF2B5EF4-FFF2-40B4-BE49-F238E27FC236}">
              <a16:creationId xmlns:a16="http://schemas.microsoft.com/office/drawing/2014/main" id="{7500A5E2-8F72-4A35-B712-27B71CB52ABD}"/>
            </a:ext>
          </a:extLst>
        </xdr:cNvPr>
        <xdr:cNvCxnSpPr/>
      </xdr:nvCxnSpPr>
      <xdr:spPr>
        <a:xfrm>
          <a:off x="2565400" y="145313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07" name="楕円 306">
          <a:extLst>
            <a:ext uri="{FF2B5EF4-FFF2-40B4-BE49-F238E27FC236}">
              <a16:creationId xmlns:a16="http://schemas.microsoft.com/office/drawing/2014/main" id="{914449FD-05FE-4648-91E0-31BADB62BCDF}"/>
            </a:ext>
          </a:extLst>
        </xdr:cNvPr>
        <xdr:cNvSpPr/>
      </xdr:nvSpPr>
      <xdr:spPr>
        <a:xfrm>
          <a:off x="17399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08" name="直線コネクタ 307">
          <a:extLst>
            <a:ext uri="{FF2B5EF4-FFF2-40B4-BE49-F238E27FC236}">
              <a16:creationId xmlns:a16="http://schemas.microsoft.com/office/drawing/2014/main" id="{1DB0B697-298C-46BA-8CC6-6CA71A85B808}"/>
            </a:ext>
          </a:extLst>
        </xdr:cNvPr>
        <xdr:cNvCxnSpPr/>
      </xdr:nvCxnSpPr>
      <xdr:spPr>
        <a:xfrm>
          <a:off x="1790700" y="145313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09" name="楕円 308">
          <a:extLst>
            <a:ext uri="{FF2B5EF4-FFF2-40B4-BE49-F238E27FC236}">
              <a16:creationId xmlns:a16="http://schemas.microsoft.com/office/drawing/2014/main" id="{139895C6-28C7-4C9D-8983-65D4174F04CD}"/>
            </a:ext>
          </a:extLst>
        </xdr:cNvPr>
        <xdr:cNvSpPr/>
      </xdr:nvSpPr>
      <xdr:spPr>
        <a:xfrm>
          <a:off x="965200" y="14480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0" name="直線コネクタ 309">
          <a:extLst>
            <a:ext uri="{FF2B5EF4-FFF2-40B4-BE49-F238E27FC236}">
              <a16:creationId xmlns:a16="http://schemas.microsoft.com/office/drawing/2014/main" id="{14EB2731-91EB-4C61-9B9A-43DD10F938FB}"/>
            </a:ext>
          </a:extLst>
        </xdr:cNvPr>
        <xdr:cNvCxnSpPr/>
      </xdr:nvCxnSpPr>
      <xdr:spPr>
        <a:xfrm>
          <a:off x="1008380" y="145313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52088</xdr:rowOff>
    </xdr:from>
    <xdr:ext cx="405111" cy="259045"/>
    <xdr:sp macro="" textlink="">
      <xdr:nvSpPr>
        <xdr:cNvPr id="311" name="n_1aveValue【公営住宅】&#10;有形固定資産減価償却率">
          <a:extLst>
            <a:ext uri="{FF2B5EF4-FFF2-40B4-BE49-F238E27FC236}">
              <a16:creationId xmlns:a16="http://schemas.microsoft.com/office/drawing/2014/main" id="{0AB96A5C-8A22-4517-8E41-671054C6BAFF}"/>
            </a:ext>
          </a:extLst>
        </xdr:cNvPr>
        <xdr:cNvSpPr txBox="1"/>
      </xdr:nvSpPr>
      <xdr:spPr>
        <a:xfrm>
          <a:off x="3170564" y="13798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34941</xdr:rowOff>
    </xdr:from>
    <xdr:ext cx="405111" cy="259045"/>
    <xdr:sp macro="" textlink="">
      <xdr:nvSpPr>
        <xdr:cNvPr id="312" name="n_2aveValue【公営住宅】&#10;有形固定資産減価償却率">
          <a:extLst>
            <a:ext uri="{FF2B5EF4-FFF2-40B4-BE49-F238E27FC236}">
              <a16:creationId xmlns:a16="http://schemas.microsoft.com/office/drawing/2014/main" id="{3660CBC5-3FC2-4F6E-9B15-7EFEB9968328}"/>
            </a:ext>
          </a:extLst>
        </xdr:cNvPr>
        <xdr:cNvSpPr txBox="1"/>
      </xdr:nvSpPr>
      <xdr:spPr>
        <a:xfrm>
          <a:off x="2385704" y="1378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8272</xdr:rowOff>
    </xdr:from>
    <xdr:ext cx="405111" cy="259045"/>
    <xdr:sp macro="" textlink="">
      <xdr:nvSpPr>
        <xdr:cNvPr id="313" name="n_3aveValue【公営住宅】&#10;有形固定資産減価償却率">
          <a:extLst>
            <a:ext uri="{FF2B5EF4-FFF2-40B4-BE49-F238E27FC236}">
              <a16:creationId xmlns:a16="http://schemas.microsoft.com/office/drawing/2014/main" id="{810FA812-1831-428F-B972-62F3F7F2F338}"/>
            </a:ext>
          </a:extLst>
        </xdr:cNvPr>
        <xdr:cNvSpPr txBox="1"/>
      </xdr:nvSpPr>
      <xdr:spPr>
        <a:xfrm>
          <a:off x="161100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84472</xdr:rowOff>
    </xdr:from>
    <xdr:ext cx="405111" cy="259045"/>
    <xdr:sp macro="" textlink="">
      <xdr:nvSpPr>
        <xdr:cNvPr id="314" name="n_4aveValue【公営住宅】&#10;有形固定資産減価償却率">
          <a:extLst>
            <a:ext uri="{FF2B5EF4-FFF2-40B4-BE49-F238E27FC236}">
              <a16:creationId xmlns:a16="http://schemas.microsoft.com/office/drawing/2014/main" id="{B0A6542C-16FC-4CCF-964A-427E225A0A9B}"/>
            </a:ext>
          </a:extLst>
        </xdr:cNvPr>
        <xdr:cNvSpPr txBox="1"/>
      </xdr:nvSpPr>
      <xdr:spPr>
        <a:xfrm>
          <a:off x="836304" y="1366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15" name="n_1mainValue【公営住宅】&#10;有形固定資産減価償却率">
          <a:extLst>
            <a:ext uri="{FF2B5EF4-FFF2-40B4-BE49-F238E27FC236}">
              <a16:creationId xmlns:a16="http://schemas.microsoft.com/office/drawing/2014/main" id="{A4130C32-2968-4A30-AF9B-D53C924EB323}"/>
            </a:ext>
          </a:extLst>
        </xdr:cNvPr>
        <xdr:cNvSpPr txBox="1"/>
      </xdr:nvSpPr>
      <xdr:spPr>
        <a:xfrm>
          <a:off x="313824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16" name="n_2mainValue【公営住宅】&#10;有形固定資産減価償却率">
          <a:extLst>
            <a:ext uri="{FF2B5EF4-FFF2-40B4-BE49-F238E27FC236}">
              <a16:creationId xmlns:a16="http://schemas.microsoft.com/office/drawing/2014/main" id="{6315B751-440D-4AAF-B5EA-954B0B487F0E}"/>
            </a:ext>
          </a:extLst>
        </xdr:cNvPr>
        <xdr:cNvSpPr txBox="1"/>
      </xdr:nvSpPr>
      <xdr:spPr>
        <a:xfrm>
          <a:off x="235338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17" name="n_3mainValue【公営住宅】&#10;有形固定資産減価償却率">
          <a:extLst>
            <a:ext uri="{FF2B5EF4-FFF2-40B4-BE49-F238E27FC236}">
              <a16:creationId xmlns:a16="http://schemas.microsoft.com/office/drawing/2014/main" id="{89EBBD94-5AC1-4737-A777-E2D77784BE49}"/>
            </a:ext>
          </a:extLst>
        </xdr:cNvPr>
        <xdr:cNvSpPr txBox="1"/>
      </xdr:nvSpPr>
      <xdr:spPr>
        <a:xfrm>
          <a:off x="157868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18" name="n_4mainValue【公営住宅】&#10;有形固定資産減価償却率">
          <a:extLst>
            <a:ext uri="{FF2B5EF4-FFF2-40B4-BE49-F238E27FC236}">
              <a16:creationId xmlns:a16="http://schemas.microsoft.com/office/drawing/2014/main" id="{8DBBB6E1-02A6-48AC-ADA2-EFB36FF2D802}"/>
            </a:ext>
          </a:extLst>
        </xdr:cNvPr>
        <xdr:cNvSpPr txBox="1"/>
      </xdr:nvSpPr>
      <xdr:spPr>
        <a:xfrm>
          <a:off x="80398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D276C384-2A38-4756-83F6-9601FB494F4B}"/>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4E6AB627-5C29-4A23-8208-8158084ABAC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4DEDB47C-310B-4466-ADD4-C7056B4E0CB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1B831934-9E29-4D5F-941D-8FF47908523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231B012-1D8F-445B-95B5-4F4FBA4B3F0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C2106CF2-3F22-4FAD-8DF1-F682FF93615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401717CF-7A24-4343-A7EB-A8E8749C814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E93EEFC8-8E74-4F90-AC50-ABCE91B8A147}"/>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FE3628D4-FD53-4C40-8F64-EF3FE6FE59E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67394295-03D9-4607-A5C6-551F0169E0C9}"/>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8A7C03B4-3A26-4D1A-A7F5-8A13B9401824}"/>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1616B44F-C738-4F48-889D-C881726A5722}"/>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F804A247-F637-4E5D-A233-BBE0875C2948}"/>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A6155F6A-2627-4E87-91F7-795600BF3306}"/>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5A73723E-90A8-45A2-8429-42ECBB55258A}"/>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CECD6EDF-C258-4B33-8173-8862FD3BAE28}"/>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3F350706-8138-443F-B762-60C0DD615B4D}"/>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A508FAB3-7E37-46E8-8353-34E30975AAD7}"/>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35E09BE5-96E9-43E7-8F02-EAB033ECF739}"/>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160F450F-859F-43FE-A200-73E774EFE8A7}"/>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CA88A3DE-84CA-47A6-9CD5-64106DD3FA35}"/>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9F8FD3DC-8200-4FB1-AF3A-C49662F9273B}"/>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13802025-4C75-4AD4-B132-36770D4FEEF1}"/>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32D68308-8654-4A4F-B147-03237E4D685F}"/>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100947AC-867D-417B-A81D-6AF704C532E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AB2981F4-F285-4D1F-B838-AB6092CEA358}"/>
            </a:ext>
          </a:extLst>
        </xdr:cNvPr>
        <xdr:cNvCxnSpPr/>
      </xdr:nvCxnSpPr>
      <xdr:spPr>
        <a:xfrm flipV="1">
          <a:off x="9219565" y="13060353"/>
          <a:ext cx="0" cy="1523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72DC9B77-3787-4E99-867B-8D2642C43C0F}"/>
            </a:ext>
          </a:extLst>
        </xdr:cNvPr>
        <xdr:cNvSpPr txBox="1"/>
      </xdr:nvSpPr>
      <xdr:spPr>
        <a:xfrm>
          <a:off x="9258300" y="1458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1D134757-9EF8-4C68-96C9-06CCCB16EC2A}"/>
            </a:ext>
          </a:extLst>
        </xdr:cNvPr>
        <xdr:cNvCxnSpPr/>
      </xdr:nvCxnSpPr>
      <xdr:spPr>
        <a:xfrm>
          <a:off x="9154160" y="145834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37920A35-8D55-4ACA-A5A8-C0D535DDAB71}"/>
            </a:ext>
          </a:extLst>
        </xdr:cNvPr>
        <xdr:cNvSpPr txBox="1"/>
      </xdr:nvSpPr>
      <xdr:spPr>
        <a:xfrm>
          <a:off x="9258300" y="1283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21D92556-E2A6-498A-A5D2-11AA759A4D9E}"/>
            </a:ext>
          </a:extLst>
        </xdr:cNvPr>
        <xdr:cNvCxnSpPr/>
      </xdr:nvCxnSpPr>
      <xdr:spPr>
        <a:xfrm>
          <a:off x="9154160" y="130603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4779C02C-B2B2-4216-BBC1-9B7F5206C940}"/>
            </a:ext>
          </a:extLst>
        </xdr:cNvPr>
        <xdr:cNvSpPr txBox="1"/>
      </xdr:nvSpPr>
      <xdr:spPr>
        <a:xfrm>
          <a:off x="9258300" y="14173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D94DD51A-CD28-4EC1-8FEF-083B8B51F2CE}"/>
            </a:ext>
          </a:extLst>
        </xdr:cNvPr>
        <xdr:cNvSpPr/>
      </xdr:nvSpPr>
      <xdr:spPr>
        <a:xfrm>
          <a:off x="9192260" y="143186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E3D42B80-3D36-4B99-9001-9D91B805847A}"/>
            </a:ext>
          </a:extLst>
        </xdr:cNvPr>
        <xdr:cNvSpPr/>
      </xdr:nvSpPr>
      <xdr:spPr>
        <a:xfrm>
          <a:off x="8445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A467E975-3F18-40C1-B615-A6E4BFF8E04D}"/>
            </a:ext>
          </a:extLst>
        </xdr:cNvPr>
        <xdr:cNvSpPr/>
      </xdr:nvSpPr>
      <xdr:spPr>
        <a:xfrm>
          <a:off x="7670800" y="1431556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8C573DD3-5D01-4F73-AE49-E79D0A3CC199}"/>
            </a:ext>
          </a:extLst>
        </xdr:cNvPr>
        <xdr:cNvSpPr/>
      </xdr:nvSpPr>
      <xdr:spPr>
        <a:xfrm>
          <a:off x="6873240" y="143237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23E652D5-D093-4C1A-A90E-668DF9877EB2}"/>
            </a:ext>
          </a:extLst>
        </xdr:cNvPr>
        <xdr:cNvSpPr/>
      </xdr:nvSpPr>
      <xdr:spPr>
        <a:xfrm>
          <a:off x="6098540" y="143446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A8B29A6-92EC-46F4-AB9C-DA26E1374FD5}"/>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EAADC8B-5C2A-4FDD-8E30-7727879C269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294120F-5F8D-469A-8978-DB96A03ED5A3}"/>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6D34E0C-FB6B-42E1-A892-B332F90A750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F1BCEF2-7523-44E2-9046-2475E2C5A4A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100783</xdr:rowOff>
    </xdr:from>
    <xdr:to>
      <xdr:col>55</xdr:col>
      <xdr:colOff>50800</xdr:colOff>
      <xdr:row>87</xdr:row>
      <xdr:rowOff>30933</xdr:rowOff>
    </xdr:to>
    <xdr:sp macro="" textlink="">
      <xdr:nvSpPr>
        <xdr:cNvPr id="360" name="楕円 359">
          <a:extLst>
            <a:ext uri="{FF2B5EF4-FFF2-40B4-BE49-F238E27FC236}">
              <a16:creationId xmlns:a16="http://schemas.microsoft.com/office/drawing/2014/main" id="{32ECF274-09D1-41EA-9EEE-9670E6B3D8EB}"/>
            </a:ext>
          </a:extLst>
        </xdr:cNvPr>
        <xdr:cNvSpPr/>
      </xdr:nvSpPr>
      <xdr:spPr>
        <a:xfrm>
          <a:off x="9192260" y="145178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15710</xdr:rowOff>
    </xdr:from>
    <xdr:ext cx="469744" cy="259045"/>
    <xdr:sp macro="" textlink="">
      <xdr:nvSpPr>
        <xdr:cNvPr id="361" name="【公営住宅】&#10;一人当たり面積該当値テキスト">
          <a:extLst>
            <a:ext uri="{FF2B5EF4-FFF2-40B4-BE49-F238E27FC236}">
              <a16:creationId xmlns:a16="http://schemas.microsoft.com/office/drawing/2014/main" id="{AA0499B0-F823-4C48-9B28-C5CBAFC0DAE7}"/>
            </a:ext>
          </a:extLst>
        </xdr:cNvPr>
        <xdr:cNvSpPr txBox="1"/>
      </xdr:nvSpPr>
      <xdr:spPr>
        <a:xfrm>
          <a:off x="9258300" y="14432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101110</xdr:rowOff>
    </xdr:from>
    <xdr:to>
      <xdr:col>50</xdr:col>
      <xdr:colOff>165100</xdr:colOff>
      <xdr:row>87</xdr:row>
      <xdr:rowOff>31260</xdr:rowOff>
    </xdr:to>
    <xdr:sp macro="" textlink="">
      <xdr:nvSpPr>
        <xdr:cNvPr id="362" name="楕円 361">
          <a:extLst>
            <a:ext uri="{FF2B5EF4-FFF2-40B4-BE49-F238E27FC236}">
              <a16:creationId xmlns:a16="http://schemas.microsoft.com/office/drawing/2014/main" id="{962A4424-6B2B-4DF6-9524-98F1ACA214FD}"/>
            </a:ext>
          </a:extLst>
        </xdr:cNvPr>
        <xdr:cNvSpPr/>
      </xdr:nvSpPr>
      <xdr:spPr>
        <a:xfrm>
          <a:off x="8445500" y="1451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151583</xdr:rowOff>
    </xdr:from>
    <xdr:to>
      <xdr:col>55</xdr:col>
      <xdr:colOff>0</xdr:colOff>
      <xdr:row>86</xdr:row>
      <xdr:rowOff>151910</xdr:rowOff>
    </xdr:to>
    <xdr:cxnSp macro="">
      <xdr:nvCxnSpPr>
        <xdr:cNvPr id="363" name="直線コネクタ 362">
          <a:extLst>
            <a:ext uri="{FF2B5EF4-FFF2-40B4-BE49-F238E27FC236}">
              <a16:creationId xmlns:a16="http://schemas.microsoft.com/office/drawing/2014/main" id="{6317C64B-E0CC-4BF8-8034-63373E2CF21B}"/>
            </a:ext>
          </a:extLst>
        </xdr:cNvPr>
        <xdr:cNvCxnSpPr/>
      </xdr:nvCxnSpPr>
      <xdr:spPr>
        <a:xfrm flipV="1">
          <a:off x="8496300" y="14568623"/>
          <a:ext cx="7239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101273</xdr:rowOff>
    </xdr:from>
    <xdr:to>
      <xdr:col>46</xdr:col>
      <xdr:colOff>38100</xdr:colOff>
      <xdr:row>87</xdr:row>
      <xdr:rowOff>31423</xdr:rowOff>
    </xdr:to>
    <xdr:sp macro="" textlink="">
      <xdr:nvSpPr>
        <xdr:cNvPr id="364" name="楕円 363">
          <a:extLst>
            <a:ext uri="{FF2B5EF4-FFF2-40B4-BE49-F238E27FC236}">
              <a16:creationId xmlns:a16="http://schemas.microsoft.com/office/drawing/2014/main" id="{39786DCF-8117-4533-9B41-EC3EF3020C43}"/>
            </a:ext>
          </a:extLst>
        </xdr:cNvPr>
        <xdr:cNvSpPr/>
      </xdr:nvSpPr>
      <xdr:spPr>
        <a:xfrm>
          <a:off x="7670800" y="145183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151910</xdr:rowOff>
    </xdr:from>
    <xdr:to>
      <xdr:col>50</xdr:col>
      <xdr:colOff>114300</xdr:colOff>
      <xdr:row>86</xdr:row>
      <xdr:rowOff>152073</xdr:rowOff>
    </xdr:to>
    <xdr:cxnSp macro="">
      <xdr:nvCxnSpPr>
        <xdr:cNvPr id="365" name="直線コネクタ 364">
          <a:extLst>
            <a:ext uri="{FF2B5EF4-FFF2-40B4-BE49-F238E27FC236}">
              <a16:creationId xmlns:a16="http://schemas.microsoft.com/office/drawing/2014/main" id="{01B1D47F-5EB6-4E5F-A41E-589AE532C7E2}"/>
            </a:ext>
          </a:extLst>
        </xdr:cNvPr>
        <xdr:cNvCxnSpPr/>
      </xdr:nvCxnSpPr>
      <xdr:spPr>
        <a:xfrm flipV="1">
          <a:off x="7713980" y="14568950"/>
          <a:ext cx="78232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101273</xdr:rowOff>
    </xdr:from>
    <xdr:to>
      <xdr:col>41</xdr:col>
      <xdr:colOff>101600</xdr:colOff>
      <xdr:row>87</xdr:row>
      <xdr:rowOff>31423</xdr:rowOff>
    </xdr:to>
    <xdr:sp macro="" textlink="">
      <xdr:nvSpPr>
        <xdr:cNvPr id="366" name="楕円 365">
          <a:extLst>
            <a:ext uri="{FF2B5EF4-FFF2-40B4-BE49-F238E27FC236}">
              <a16:creationId xmlns:a16="http://schemas.microsoft.com/office/drawing/2014/main" id="{3980D9A5-9609-48CA-87CF-96BE66DF48AA}"/>
            </a:ext>
          </a:extLst>
        </xdr:cNvPr>
        <xdr:cNvSpPr/>
      </xdr:nvSpPr>
      <xdr:spPr>
        <a:xfrm>
          <a:off x="6873240" y="145183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152073</xdr:rowOff>
    </xdr:from>
    <xdr:to>
      <xdr:col>45</xdr:col>
      <xdr:colOff>177800</xdr:colOff>
      <xdr:row>86</xdr:row>
      <xdr:rowOff>152073</xdr:rowOff>
    </xdr:to>
    <xdr:cxnSp macro="">
      <xdr:nvCxnSpPr>
        <xdr:cNvPr id="367" name="直線コネクタ 366">
          <a:extLst>
            <a:ext uri="{FF2B5EF4-FFF2-40B4-BE49-F238E27FC236}">
              <a16:creationId xmlns:a16="http://schemas.microsoft.com/office/drawing/2014/main" id="{A273448B-E663-41AE-A327-D3CC6E849387}"/>
            </a:ext>
          </a:extLst>
        </xdr:cNvPr>
        <xdr:cNvCxnSpPr/>
      </xdr:nvCxnSpPr>
      <xdr:spPr>
        <a:xfrm>
          <a:off x="6924040" y="1456911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101437</xdr:rowOff>
    </xdr:from>
    <xdr:to>
      <xdr:col>36</xdr:col>
      <xdr:colOff>165100</xdr:colOff>
      <xdr:row>87</xdr:row>
      <xdr:rowOff>31587</xdr:rowOff>
    </xdr:to>
    <xdr:sp macro="" textlink="">
      <xdr:nvSpPr>
        <xdr:cNvPr id="368" name="楕円 367">
          <a:extLst>
            <a:ext uri="{FF2B5EF4-FFF2-40B4-BE49-F238E27FC236}">
              <a16:creationId xmlns:a16="http://schemas.microsoft.com/office/drawing/2014/main" id="{95AAB454-0B17-4C15-8C25-8A1D14F49276}"/>
            </a:ext>
          </a:extLst>
        </xdr:cNvPr>
        <xdr:cNvSpPr/>
      </xdr:nvSpPr>
      <xdr:spPr>
        <a:xfrm>
          <a:off x="6098540" y="145184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152073</xdr:rowOff>
    </xdr:from>
    <xdr:to>
      <xdr:col>41</xdr:col>
      <xdr:colOff>50800</xdr:colOff>
      <xdr:row>86</xdr:row>
      <xdr:rowOff>152237</xdr:rowOff>
    </xdr:to>
    <xdr:cxnSp macro="">
      <xdr:nvCxnSpPr>
        <xdr:cNvPr id="369" name="直線コネクタ 368">
          <a:extLst>
            <a:ext uri="{FF2B5EF4-FFF2-40B4-BE49-F238E27FC236}">
              <a16:creationId xmlns:a16="http://schemas.microsoft.com/office/drawing/2014/main" id="{006D0ED6-B5FA-4AC9-B1FA-E9855E78E739}"/>
            </a:ext>
          </a:extLst>
        </xdr:cNvPr>
        <xdr:cNvCxnSpPr/>
      </xdr:nvCxnSpPr>
      <xdr:spPr>
        <a:xfrm flipV="1">
          <a:off x="6149340" y="14569113"/>
          <a:ext cx="7747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C977ED67-31B3-442E-829F-C66F4F8FEB38}"/>
            </a:ext>
          </a:extLst>
        </xdr:cNvPr>
        <xdr:cNvSpPr txBox="1"/>
      </xdr:nvSpPr>
      <xdr:spPr>
        <a:xfrm>
          <a:off x="8271587" y="14097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EAAB3995-FF4F-46CC-B481-8BF6BA64EB5B}"/>
            </a:ext>
          </a:extLst>
        </xdr:cNvPr>
        <xdr:cNvSpPr txBox="1"/>
      </xdr:nvSpPr>
      <xdr:spPr>
        <a:xfrm>
          <a:off x="7509587" y="14094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A812A223-1667-4556-B4FB-EFCE55067D68}"/>
            </a:ext>
          </a:extLst>
        </xdr:cNvPr>
        <xdr:cNvSpPr txBox="1"/>
      </xdr:nvSpPr>
      <xdr:spPr>
        <a:xfrm>
          <a:off x="6712027" y="14102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a:extLst>
            <a:ext uri="{FF2B5EF4-FFF2-40B4-BE49-F238E27FC236}">
              <a16:creationId xmlns:a16="http://schemas.microsoft.com/office/drawing/2014/main" id="{468FFC40-9C4C-4D93-B95B-23BA746FD09D}"/>
            </a:ext>
          </a:extLst>
        </xdr:cNvPr>
        <xdr:cNvSpPr txBox="1"/>
      </xdr:nvSpPr>
      <xdr:spPr>
        <a:xfrm>
          <a:off x="5937327" y="14123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22387</xdr:rowOff>
    </xdr:from>
    <xdr:ext cx="469744" cy="259045"/>
    <xdr:sp macro="" textlink="">
      <xdr:nvSpPr>
        <xdr:cNvPr id="374" name="n_1mainValue【公営住宅】&#10;一人当たり面積">
          <a:extLst>
            <a:ext uri="{FF2B5EF4-FFF2-40B4-BE49-F238E27FC236}">
              <a16:creationId xmlns:a16="http://schemas.microsoft.com/office/drawing/2014/main" id="{EB6C93C7-9F88-4458-80E3-82C236ED5A3F}"/>
            </a:ext>
          </a:extLst>
        </xdr:cNvPr>
        <xdr:cNvSpPr txBox="1"/>
      </xdr:nvSpPr>
      <xdr:spPr>
        <a:xfrm>
          <a:off x="8271587" y="1460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22550</xdr:rowOff>
    </xdr:from>
    <xdr:ext cx="469744" cy="259045"/>
    <xdr:sp macro="" textlink="">
      <xdr:nvSpPr>
        <xdr:cNvPr id="375" name="n_2mainValue【公営住宅】&#10;一人当たり面積">
          <a:extLst>
            <a:ext uri="{FF2B5EF4-FFF2-40B4-BE49-F238E27FC236}">
              <a16:creationId xmlns:a16="http://schemas.microsoft.com/office/drawing/2014/main" id="{D7C1B87F-9DA8-443B-8849-BB94AC264051}"/>
            </a:ext>
          </a:extLst>
        </xdr:cNvPr>
        <xdr:cNvSpPr txBox="1"/>
      </xdr:nvSpPr>
      <xdr:spPr>
        <a:xfrm>
          <a:off x="7509587" y="14607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22550</xdr:rowOff>
    </xdr:from>
    <xdr:ext cx="469744" cy="259045"/>
    <xdr:sp macro="" textlink="">
      <xdr:nvSpPr>
        <xdr:cNvPr id="376" name="n_3mainValue【公営住宅】&#10;一人当たり面積">
          <a:extLst>
            <a:ext uri="{FF2B5EF4-FFF2-40B4-BE49-F238E27FC236}">
              <a16:creationId xmlns:a16="http://schemas.microsoft.com/office/drawing/2014/main" id="{A4AF5FE4-ACB6-4B20-AD03-E8B42DB6AAFD}"/>
            </a:ext>
          </a:extLst>
        </xdr:cNvPr>
        <xdr:cNvSpPr txBox="1"/>
      </xdr:nvSpPr>
      <xdr:spPr>
        <a:xfrm>
          <a:off x="6712027" y="14607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22714</xdr:rowOff>
    </xdr:from>
    <xdr:ext cx="469744" cy="259045"/>
    <xdr:sp macro="" textlink="">
      <xdr:nvSpPr>
        <xdr:cNvPr id="377" name="n_4mainValue【公営住宅】&#10;一人当たり面積">
          <a:extLst>
            <a:ext uri="{FF2B5EF4-FFF2-40B4-BE49-F238E27FC236}">
              <a16:creationId xmlns:a16="http://schemas.microsoft.com/office/drawing/2014/main" id="{0B7E208B-F521-4CE8-8249-4C31123F1EA3}"/>
            </a:ext>
          </a:extLst>
        </xdr:cNvPr>
        <xdr:cNvSpPr txBox="1"/>
      </xdr:nvSpPr>
      <xdr:spPr>
        <a:xfrm>
          <a:off x="5937327" y="14607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ACEE0E6A-466F-4900-9789-FAFD64B173B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5A1F109B-2DC0-438D-B8B8-2E210AE8A724}"/>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9D84E56B-2E00-459F-98B1-DB6506A0E9DD}"/>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3A4B7B62-36C5-473F-A39F-4CD68FF52CD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1C00EF63-E8CF-46AD-912B-4853C370A229}"/>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920386E-59CA-4B23-ABCD-C8AB3742145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B9309C6D-EE03-4733-8E85-14B1BCB10424}"/>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61865B1-37A1-4E76-94CD-EEE8AB8BFC17}"/>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D5E99CA0-E5CF-481A-A61D-8E32EF96F35A}"/>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7309208F-DC6C-4BD9-B95F-D90DE0814FD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44A84DB7-5A46-4155-A843-F900DEE1014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9F6D0E3B-12F5-4B0E-9DC2-04CEE6E8F05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5E5C43AB-A75C-49EB-81EF-38993A4495B3}"/>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F0CC4117-18CA-4F41-AE5C-3E034B010AE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EADB7A90-DCE6-4545-864D-B10DDC7584F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53D0F520-FE14-4C9E-A235-1E4159639E87}"/>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35D9B61-2122-45A2-B2B3-2C6780B2AA2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36A7CEC8-4407-43FA-A8B6-B0858A6B330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45D082C0-02F9-43B1-BDF7-8E97E174B2E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4B36DBCF-205A-4B84-90C5-81201B985E1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2A08E920-2CB6-466C-ADAB-8AAB8B26E94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832D664C-9EF0-469E-805F-91B59ED2EDFD}"/>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9F5D8712-0325-445A-82DC-1453D6ABB7B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540D4213-D6BE-49E2-8D2A-08F8E0EF8863}"/>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4B8D5B33-7ABB-4816-A2A2-FE89CF4DFD9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770FC609-659C-43DB-8B69-D89271AADF2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68FBA49F-6797-4B9C-970D-25B2C231965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8FC2B732-F32E-4FFA-BEC4-E4A1729D4B52}"/>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4CC6D6CA-801B-4536-AFFB-ABFA24AED113}"/>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FE675D27-E138-40D4-B8C3-E4E29C0AC601}"/>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C5B81F31-28FF-4F11-811E-F60CFF4DEF89}"/>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E93B0B2D-21BB-47D6-B27B-B7D9B550266A}"/>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1286C094-B724-4C38-9B53-7673B898955F}"/>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A2FA48EC-EBEC-4BC8-AEAE-FBDE31261927}"/>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D03765D8-7EAB-48D5-A384-BE02EAF468D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3CB4ABFF-5BA0-4AF2-93CB-05AEAA83CDFF}"/>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1BEE58D6-DAD8-4ACF-AABF-9129BC1A95A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DA6B6163-66F0-489B-B392-CBC59ACDBD6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DFD56A1F-EBF0-4B90-A4F2-1E0F77387D59}"/>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896D20D8-D6F7-4CA2-B8BC-1D0E9AA7B64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3766CF78-702E-4E90-BD06-CF3404F34A28}"/>
            </a:ext>
          </a:extLst>
        </xdr:cNvPr>
        <xdr:cNvCxnSpPr/>
      </xdr:nvCxnSpPr>
      <xdr:spPr>
        <a:xfrm flipV="1">
          <a:off x="14375764" y="552831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3CC3F256-CC54-4F89-B73D-08432FF6C1AA}"/>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05B9D5BE-E04C-4857-A2A4-6971145AC592}"/>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D1615D41-E14A-4AF6-B088-02B7AD4C1AD7}"/>
            </a:ext>
          </a:extLst>
        </xdr:cNvPr>
        <xdr:cNvSpPr txBox="1"/>
      </xdr:nvSpPr>
      <xdr:spPr>
        <a:xfrm>
          <a:off x="14414500" y="530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4590F441-2C38-4A3B-8736-97789D6FADFE}"/>
            </a:ext>
          </a:extLst>
        </xdr:cNvPr>
        <xdr:cNvCxnSpPr/>
      </xdr:nvCxnSpPr>
      <xdr:spPr>
        <a:xfrm>
          <a:off x="14287500" y="5528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5732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80A5D7AC-AC68-414C-836C-062DE1D35C14}"/>
            </a:ext>
          </a:extLst>
        </xdr:cNvPr>
        <xdr:cNvSpPr txBox="1"/>
      </xdr:nvSpPr>
      <xdr:spPr>
        <a:xfrm>
          <a:off x="14414500" y="6208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8CAF4013-B971-4AF2-8FED-98911B5829A7}"/>
            </a:ext>
          </a:extLst>
        </xdr:cNvPr>
        <xdr:cNvSpPr/>
      </xdr:nvSpPr>
      <xdr:spPr>
        <a:xfrm>
          <a:off x="14325600" y="622998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19E0FD1C-C8CC-44F8-9849-40C6CA3286AC}"/>
            </a:ext>
          </a:extLst>
        </xdr:cNvPr>
        <xdr:cNvSpPr/>
      </xdr:nvSpPr>
      <xdr:spPr>
        <a:xfrm>
          <a:off x="1357884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8077013B-6107-4351-BCD2-6F544D97EF76}"/>
            </a:ext>
          </a:extLst>
        </xdr:cNvPr>
        <xdr:cNvSpPr/>
      </xdr:nvSpPr>
      <xdr:spPr>
        <a:xfrm>
          <a:off x="12804140" y="628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11576C22-9F5E-4B03-9DA5-050F89485D54}"/>
            </a:ext>
          </a:extLst>
        </xdr:cNvPr>
        <xdr:cNvSpPr/>
      </xdr:nvSpPr>
      <xdr:spPr>
        <a:xfrm>
          <a:off x="12029440" y="63061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5FE5109B-8C43-4DD0-BCCA-2AC4B65C01CD}"/>
            </a:ext>
          </a:extLst>
        </xdr:cNvPr>
        <xdr:cNvSpPr/>
      </xdr:nvSpPr>
      <xdr:spPr>
        <a:xfrm>
          <a:off x="11231880" y="622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26AB123-0814-4432-8497-FFDF65959CF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9BC51AE-75D8-41F4-BEAF-B2378EA08E3B}"/>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8E208A1-391E-4203-A58D-48E60CDB40D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3BD6B182-FCD1-4C55-8B9B-DE4A1BFFB53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4E2D4BAE-9159-42FC-BEBE-40D8F0EA198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113030</xdr:rowOff>
    </xdr:from>
    <xdr:to>
      <xdr:col>85</xdr:col>
      <xdr:colOff>177800</xdr:colOff>
      <xdr:row>33</xdr:row>
      <xdr:rowOff>43180</xdr:rowOff>
    </xdr:to>
    <xdr:sp macro="" textlink="">
      <xdr:nvSpPr>
        <xdr:cNvPr id="434" name="楕円 433">
          <a:extLst>
            <a:ext uri="{FF2B5EF4-FFF2-40B4-BE49-F238E27FC236}">
              <a16:creationId xmlns:a16="http://schemas.microsoft.com/office/drawing/2014/main" id="{294761EA-91B8-4239-B667-0F734E10F95B}"/>
            </a:ext>
          </a:extLst>
        </xdr:cNvPr>
        <xdr:cNvSpPr/>
      </xdr:nvSpPr>
      <xdr:spPr>
        <a:xfrm>
          <a:off x="14325600" y="54775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66057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DFF6B2C4-F746-48ED-A567-1FE1FCE86BBC}"/>
            </a:ext>
          </a:extLst>
        </xdr:cNvPr>
        <xdr:cNvSpPr txBox="1"/>
      </xdr:nvSpPr>
      <xdr:spPr>
        <a:xfrm>
          <a:off x="14414500" y="543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69215</xdr:rowOff>
    </xdr:from>
    <xdr:to>
      <xdr:col>81</xdr:col>
      <xdr:colOff>101600</xdr:colOff>
      <xdr:row>32</xdr:row>
      <xdr:rowOff>170815</xdr:rowOff>
    </xdr:to>
    <xdr:sp macro="" textlink="">
      <xdr:nvSpPr>
        <xdr:cNvPr id="436" name="楕円 435">
          <a:extLst>
            <a:ext uri="{FF2B5EF4-FFF2-40B4-BE49-F238E27FC236}">
              <a16:creationId xmlns:a16="http://schemas.microsoft.com/office/drawing/2014/main" id="{C0573226-A974-429C-87A9-F98B27D72A71}"/>
            </a:ext>
          </a:extLst>
        </xdr:cNvPr>
        <xdr:cNvSpPr/>
      </xdr:nvSpPr>
      <xdr:spPr>
        <a:xfrm>
          <a:off x="13578840" y="543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32</xdr:row>
      <xdr:rowOff>120015</xdr:rowOff>
    </xdr:from>
    <xdr:to>
      <xdr:col>85</xdr:col>
      <xdr:colOff>127000</xdr:colOff>
      <xdr:row>32</xdr:row>
      <xdr:rowOff>163830</xdr:rowOff>
    </xdr:to>
    <xdr:cxnSp macro="">
      <xdr:nvCxnSpPr>
        <xdr:cNvPr id="437" name="直線コネクタ 436">
          <a:extLst>
            <a:ext uri="{FF2B5EF4-FFF2-40B4-BE49-F238E27FC236}">
              <a16:creationId xmlns:a16="http://schemas.microsoft.com/office/drawing/2014/main" id="{67824B84-B926-4332-841B-699A6011F804}"/>
            </a:ext>
          </a:extLst>
        </xdr:cNvPr>
        <xdr:cNvCxnSpPr/>
      </xdr:nvCxnSpPr>
      <xdr:spPr>
        <a:xfrm>
          <a:off x="13629640" y="5484495"/>
          <a:ext cx="7467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32</xdr:row>
      <xdr:rowOff>76835</xdr:rowOff>
    </xdr:from>
    <xdr:to>
      <xdr:col>76</xdr:col>
      <xdr:colOff>165100</xdr:colOff>
      <xdr:row>33</xdr:row>
      <xdr:rowOff>6985</xdr:rowOff>
    </xdr:to>
    <xdr:sp macro="" textlink="">
      <xdr:nvSpPr>
        <xdr:cNvPr id="438" name="楕円 437">
          <a:extLst>
            <a:ext uri="{FF2B5EF4-FFF2-40B4-BE49-F238E27FC236}">
              <a16:creationId xmlns:a16="http://schemas.microsoft.com/office/drawing/2014/main" id="{A62433AB-29FD-4AA7-8679-4ED7D6F7D33E}"/>
            </a:ext>
          </a:extLst>
        </xdr:cNvPr>
        <xdr:cNvSpPr/>
      </xdr:nvSpPr>
      <xdr:spPr>
        <a:xfrm>
          <a:off x="12804140" y="5441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120015</xdr:rowOff>
    </xdr:from>
    <xdr:to>
      <xdr:col>81</xdr:col>
      <xdr:colOff>50800</xdr:colOff>
      <xdr:row>32</xdr:row>
      <xdr:rowOff>127635</xdr:rowOff>
    </xdr:to>
    <xdr:cxnSp macro="">
      <xdr:nvCxnSpPr>
        <xdr:cNvPr id="439" name="直線コネクタ 438">
          <a:extLst>
            <a:ext uri="{FF2B5EF4-FFF2-40B4-BE49-F238E27FC236}">
              <a16:creationId xmlns:a16="http://schemas.microsoft.com/office/drawing/2014/main" id="{07BE3E08-063B-481C-A0FC-447780FA37D0}"/>
            </a:ext>
          </a:extLst>
        </xdr:cNvPr>
        <xdr:cNvCxnSpPr/>
      </xdr:nvCxnSpPr>
      <xdr:spPr>
        <a:xfrm flipV="1">
          <a:off x="12854940" y="5484495"/>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147320</xdr:rowOff>
    </xdr:from>
    <xdr:to>
      <xdr:col>72</xdr:col>
      <xdr:colOff>38100</xdr:colOff>
      <xdr:row>40</xdr:row>
      <xdr:rowOff>77470</xdr:rowOff>
    </xdr:to>
    <xdr:sp macro="" textlink="">
      <xdr:nvSpPr>
        <xdr:cNvPr id="440" name="楕円 439">
          <a:extLst>
            <a:ext uri="{FF2B5EF4-FFF2-40B4-BE49-F238E27FC236}">
              <a16:creationId xmlns:a16="http://schemas.microsoft.com/office/drawing/2014/main" id="{F546279C-B013-405C-8247-D75C21A52681}"/>
            </a:ext>
          </a:extLst>
        </xdr:cNvPr>
        <xdr:cNvSpPr/>
      </xdr:nvSpPr>
      <xdr:spPr>
        <a:xfrm>
          <a:off x="12029440" y="66852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32</xdr:row>
      <xdr:rowOff>127635</xdr:rowOff>
    </xdr:from>
    <xdr:to>
      <xdr:col>76</xdr:col>
      <xdr:colOff>114300</xdr:colOff>
      <xdr:row>40</xdr:row>
      <xdr:rowOff>26670</xdr:rowOff>
    </xdr:to>
    <xdr:cxnSp macro="">
      <xdr:nvCxnSpPr>
        <xdr:cNvPr id="441" name="直線コネクタ 440">
          <a:extLst>
            <a:ext uri="{FF2B5EF4-FFF2-40B4-BE49-F238E27FC236}">
              <a16:creationId xmlns:a16="http://schemas.microsoft.com/office/drawing/2014/main" id="{6F42BFE4-8A69-4BE5-AA9F-747CDF27F17D}"/>
            </a:ext>
          </a:extLst>
        </xdr:cNvPr>
        <xdr:cNvCxnSpPr/>
      </xdr:nvCxnSpPr>
      <xdr:spPr>
        <a:xfrm flipV="1">
          <a:off x="12072620" y="5492115"/>
          <a:ext cx="782320" cy="124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109220</xdr:rowOff>
    </xdr:from>
    <xdr:to>
      <xdr:col>67</xdr:col>
      <xdr:colOff>101600</xdr:colOff>
      <xdr:row>40</xdr:row>
      <xdr:rowOff>39370</xdr:rowOff>
    </xdr:to>
    <xdr:sp macro="" textlink="">
      <xdr:nvSpPr>
        <xdr:cNvPr id="442" name="楕円 441">
          <a:extLst>
            <a:ext uri="{FF2B5EF4-FFF2-40B4-BE49-F238E27FC236}">
              <a16:creationId xmlns:a16="http://schemas.microsoft.com/office/drawing/2014/main" id="{E3340E5B-A93A-4EF5-9373-A63D1382A2C2}"/>
            </a:ext>
          </a:extLst>
        </xdr:cNvPr>
        <xdr:cNvSpPr/>
      </xdr:nvSpPr>
      <xdr:spPr>
        <a:xfrm>
          <a:off x="11231880" y="6647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160020</xdr:rowOff>
    </xdr:from>
    <xdr:to>
      <xdr:col>71</xdr:col>
      <xdr:colOff>177800</xdr:colOff>
      <xdr:row>40</xdr:row>
      <xdr:rowOff>26670</xdr:rowOff>
    </xdr:to>
    <xdr:cxnSp macro="">
      <xdr:nvCxnSpPr>
        <xdr:cNvPr id="443" name="直線コネクタ 442">
          <a:extLst>
            <a:ext uri="{FF2B5EF4-FFF2-40B4-BE49-F238E27FC236}">
              <a16:creationId xmlns:a16="http://schemas.microsoft.com/office/drawing/2014/main" id="{55DB8B76-E135-45EB-9FD6-2B93D99C4132}"/>
            </a:ext>
          </a:extLst>
        </xdr:cNvPr>
        <xdr:cNvCxnSpPr/>
      </xdr:nvCxnSpPr>
      <xdr:spPr>
        <a:xfrm>
          <a:off x="11282680" y="669798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137177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8F2AC173-F241-4B27-9C82-0F75D3920A43}"/>
            </a:ext>
          </a:extLst>
        </xdr:cNvPr>
        <xdr:cNvSpPr txBox="1"/>
      </xdr:nvSpPr>
      <xdr:spPr>
        <a:xfrm>
          <a:off x="13437244" y="633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5732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34479FE6-6816-4E09-8B39-D22E16D14D2C}"/>
            </a:ext>
          </a:extLst>
        </xdr:cNvPr>
        <xdr:cNvSpPr txBox="1"/>
      </xdr:nvSpPr>
      <xdr:spPr>
        <a:xfrm>
          <a:off x="12675244" y="637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A77C65CC-936A-4156-94AA-65372B2A4B25}"/>
            </a:ext>
          </a:extLst>
        </xdr:cNvPr>
        <xdr:cNvSpPr txBox="1"/>
      </xdr:nvSpPr>
      <xdr:spPr>
        <a:xfrm>
          <a:off x="119005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6C98AB51-2AAB-4942-B50D-233348496FAB}"/>
            </a:ext>
          </a:extLst>
        </xdr:cNvPr>
        <xdr:cNvSpPr txBox="1"/>
      </xdr:nvSpPr>
      <xdr:spPr>
        <a:xfrm>
          <a:off x="1110298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31</xdr:row>
      <xdr:rowOff>15892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F090421E-CE4B-4249-ACE8-A5C6C39F0BF3}"/>
            </a:ext>
          </a:extLst>
        </xdr:cNvPr>
        <xdr:cNvSpPr txBox="1"/>
      </xdr:nvSpPr>
      <xdr:spPr>
        <a:xfrm>
          <a:off x="13437244" y="521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23512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E8CCE301-1F3D-41C2-928E-3248A213862D}"/>
            </a:ext>
          </a:extLst>
        </xdr:cNvPr>
        <xdr:cNvSpPr txBox="1"/>
      </xdr:nvSpPr>
      <xdr:spPr>
        <a:xfrm>
          <a:off x="12675244" y="522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68597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850D03F4-1D05-4516-AD2A-EC639E2E0EE2}"/>
            </a:ext>
          </a:extLst>
        </xdr:cNvPr>
        <xdr:cNvSpPr txBox="1"/>
      </xdr:nvSpPr>
      <xdr:spPr>
        <a:xfrm>
          <a:off x="119005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30497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ECDCED4F-E6B6-471C-9F41-3D19DB1ECB39}"/>
            </a:ext>
          </a:extLst>
        </xdr:cNvPr>
        <xdr:cNvSpPr txBox="1"/>
      </xdr:nvSpPr>
      <xdr:spPr>
        <a:xfrm>
          <a:off x="1110298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D202F1F-83E9-46E5-84C5-487DF1EB244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87452FE1-C0D8-42B5-BEF3-5E99F55E5CD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97EADD3E-D4A0-42C5-86EB-D0B6CF4B980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3B902A50-2989-4AFE-A324-BBA583C23E0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F8981427-8831-4EB4-A5CC-81BC6421F45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6D68403E-41EE-4855-87CB-55A00264146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50E4235E-D80D-41C6-975A-890B5390BAC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D6F50676-E039-41F0-866D-06DBC739F70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95B97CE6-07DF-4D5C-95FD-E0ACA5DC6FE5}"/>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B743A762-1FF3-495E-BE3B-681AFB84B50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E9DAF9B2-422A-4084-AF85-E39996ABBA7E}"/>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6D1DA860-BA09-447E-AC5C-0FE314F7C74D}"/>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7F9C95AE-3F1D-4C40-A8DE-F71944560BA5}"/>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0301BC56-AA17-4BDE-BABA-9C37A7E01E6E}"/>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93D6D5E6-402B-4F64-9DFF-09F9FF9FB9ED}"/>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EB08F5B1-816F-4657-8A16-18AAE0EA64F5}"/>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497461CF-05CD-4031-9924-1F280D2DC6FB}"/>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59C82C6D-BDD7-4A67-9D12-21FA914C5D36}"/>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782BEA57-2874-46C4-8E6B-541F02CF0F47}"/>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0FC7E056-2DF4-4596-8743-BC21E08A3508}"/>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4B89E93B-A3D0-44F4-BCF4-F206839AEC1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1D9A90E0-EC35-49C1-93EE-0AB3DCF59A74}"/>
            </a:ext>
          </a:extLst>
        </xdr:cNvPr>
        <xdr:cNvCxnSpPr/>
      </xdr:nvCxnSpPr>
      <xdr:spPr>
        <a:xfrm flipV="1">
          <a:off x="19509104" y="5798820"/>
          <a:ext cx="0" cy="1157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36084122-AFE6-42B6-91C2-183E47CB4C88}"/>
            </a:ext>
          </a:extLst>
        </xdr:cNvPr>
        <xdr:cNvSpPr txBox="1"/>
      </xdr:nvSpPr>
      <xdr:spPr>
        <a:xfrm>
          <a:off x="19547840" y="696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8B5CBCE4-09FE-42DD-99B0-D648B5647E6D}"/>
            </a:ext>
          </a:extLst>
        </xdr:cNvPr>
        <xdr:cNvCxnSpPr/>
      </xdr:nvCxnSpPr>
      <xdr:spPr>
        <a:xfrm>
          <a:off x="1944370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FF8473C8-A00D-4447-8CB5-E7C095E82705}"/>
            </a:ext>
          </a:extLst>
        </xdr:cNvPr>
        <xdr:cNvSpPr txBox="1"/>
      </xdr:nvSpPr>
      <xdr:spPr>
        <a:xfrm>
          <a:off x="19547840" y="557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58E1990B-E469-44AD-85AA-618578A07F4E}"/>
            </a:ext>
          </a:extLst>
        </xdr:cNvPr>
        <xdr:cNvCxnSpPr/>
      </xdr:nvCxnSpPr>
      <xdr:spPr>
        <a:xfrm>
          <a:off x="19443700" y="5798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925D34E2-665E-461D-9057-383260B84835}"/>
            </a:ext>
          </a:extLst>
        </xdr:cNvPr>
        <xdr:cNvSpPr txBox="1"/>
      </xdr:nvSpPr>
      <xdr:spPr>
        <a:xfrm>
          <a:off x="19547840" y="6548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462544FC-D83E-4361-95CF-563E30FAA018}"/>
            </a:ext>
          </a:extLst>
        </xdr:cNvPr>
        <xdr:cNvSpPr/>
      </xdr:nvSpPr>
      <xdr:spPr>
        <a:xfrm>
          <a:off x="19458940" y="657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DDB8236A-3B60-402A-9988-44FA7CF7757E}"/>
            </a:ext>
          </a:extLst>
        </xdr:cNvPr>
        <xdr:cNvSpPr/>
      </xdr:nvSpPr>
      <xdr:spPr>
        <a:xfrm>
          <a:off x="18735040" y="6586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C480DD81-C637-45ED-8A97-EA7A58C6F53D}"/>
            </a:ext>
          </a:extLst>
        </xdr:cNvPr>
        <xdr:cNvSpPr/>
      </xdr:nvSpPr>
      <xdr:spPr>
        <a:xfrm>
          <a:off x="1793748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D1D99D18-3DE7-4C2E-A516-6E4135074695}"/>
            </a:ext>
          </a:extLst>
        </xdr:cNvPr>
        <xdr:cNvSpPr/>
      </xdr:nvSpPr>
      <xdr:spPr>
        <a:xfrm>
          <a:off x="1716278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81F55CBC-1ECD-4C38-8C08-741FC6528FB0}"/>
            </a:ext>
          </a:extLst>
        </xdr:cNvPr>
        <xdr:cNvSpPr/>
      </xdr:nvSpPr>
      <xdr:spPr>
        <a:xfrm>
          <a:off x="16388080" y="65382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510B811-2004-4371-A22D-B6258711A1D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91287A2-A9FC-407B-95F0-EE260B55B8E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9FB656A-1F68-4037-A583-9A064F8CE649}"/>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E62693E-3EF1-4A17-BF82-089DE3D023F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BDF68F44-E4C4-4E03-A95D-267EED26F8E5}"/>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91694</xdr:rowOff>
    </xdr:from>
    <xdr:to>
      <xdr:col>116</xdr:col>
      <xdr:colOff>114300</xdr:colOff>
      <xdr:row>39</xdr:row>
      <xdr:rowOff>21844</xdr:rowOff>
    </xdr:to>
    <xdr:sp macro="" textlink="">
      <xdr:nvSpPr>
        <xdr:cNvPr id="489" name="楕円 488">
          <a:extLst>
            <a:ext uri="{FF2B5EF4-FFF2-40B4-BE49-F238E27FC236}">
              <a16:creationId xmlns:a16="http://schemas.microsoft.com/office/drawing/2014/main" id="{C9C327E2-E5C0-42E2-A9FE-79A2E484DB93}"/>
            </a:ext>
          </a:extLst>
        </xdr:cNvPr>
        <xdr:cNvSpPr/>
      </xdr:nvSpPr>
      <xdr:spPr>
        <a:xfrm>
          <a:off x="19458940" y="64620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114571</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F465EB6C-D8C4-4F9F-A7BA-20CF0BB20B26}"/>
            </a:ext>
          </a:extLst>
        </xdr:cNvPr>
        <xdr:cNvSpPr txBox="1"/>
      </xdr:nvSpPr>
      <xdr:spPr>
        <a:xfrm>
          <a:off x="19547840" y="6317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98552</xdr:rowOff>
    </xdr:from>
    <xdr:to>
      <xdr:col>112</xdr:col>
      <xdr:colOff>38100</xdr:colOff>
      <xdr:row>39</xdr:row>
      <xdr:rowOff>28702</xdr:rowOff>
    </xdr:to>
    <xdr:sp macro="" textlink="">
      <xdr:nvSpPr>
        <xdr:cNvPr id="491" name="楕円 490">
          <a:extLst>
            <a:ext uri="{FF2B5EF4-FFF2-40B4-BE49-F238E27FC236}">
              <a16:creationId xmlns:a16="http://schemas.microsoft.com/office/drawing/2014/main" id="{03F374E1-9DC2-4845-83E8-E24414BF8197}"/>
            </a:ext>
          </a:extLst>
        </xdr:cNvPr>
        <xdr:cNvSpPr/>
      </xdr:nvSpPr>
      <xdr:spPr>
        <a:xfrm>
          <a:off x="18735040" y="64688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142494</xdr:rowOff>
    </xdr:from>
    <xdr:to>
      <xdr:col>116</xdr:col>
      <xdr:colOff>63500</xdr:colOff>
      <xdr:row>38</xdr:row>
      <xdr:rowOff>149352</xdr:rowOff>
    </xdr:to>
    <xdr:cxnSp macro="">
      <xdr:nvCxnSpPr>
        <xdr:cNvPr id="492" name="直線コネクタ 491">
          <a:extLst>
            <a:ext uri="{FF2B5EF4-FFF2-40B4-BE49-F238E27FC236}">
              <a16:creationId xmlns:a16="http://schemas.microsoft.com/office/drawing/2014/main" id="{9FC06731-89ED-4134-A8F6-AF8AF2332E70}"/>
            </a:ext>
          </a:extLst>
        </xdr:cNvPr>
        <xdr:cNvCxnSpPr/>
      </xdr:nvCxnSpPr>
      <xdr:spPr>
        <a:xfrm flipV="1">
          <a:off x="18778220" y="6512814"/>
          <a:ext cx="7315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103124</xdr:rowOff>
    </xdr:from>
    <xdr:to>
      <xdr:col>107</xdr:col>
      <xdr:colOff>101600</xdr:colOff>
      <xdr:row>39</xdr:row>
      <xdr:rowOff>33274</xdr:rowOff>
    </xdr:to>
    <xdr:sp macro="" textlink="">
      <xdr:nvSpPr>
        <xdr:cNvPr id="493" name="楕円 492">
          <a:extLst>
            <a:ext uri="{FF2B5EF4-FFF2-40B4-BE49-F238E27FC236}">
              <a16:creationId xmlns:a16="http://schemas.microsoft.com/office/drawing/2014/main" id="{06BD828F-7A2A-4975-B02A-D9598A77FA12}"/>
            </a:ext>
          </a:extLst>
        </xdr:cNvPr>
        <xdr:cNvSpPr/>
      </xdr:nvSpPr>
      <xdr:spPr>
        <a:xfrm>
          <a:off x="17937480" y="64734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149352</xdr:rowOff>
    </xdr:from>
    <xdr:to>
      <xdr:col>111</xdr:col>
      <xdr:colOff>177800</xdr:colOff>
      <xdr:row>38</xdr:row>
      <xdr:rowOff>153924</xdr:rowOff>
    </xdr:to>
    <xdr:cxnSp macro="">
      <xdr:nvCxnSpPr>
        <xdr:cNvPr id="494" name="直線コネクタ 493">
          <a:extLst>
            <a:ext uri="{FF2B5EF4-FFF2-40B4-BE49-F238E27FC236}">
              <a16:creationId xmlns:a16="http://schemas.microsoft.com/office/drawing/2014/main" id="{961A253A-8193-461A-9082-FCE2579B5DFF}"/>
            </a:ext>
          </a:extLst>
        </xdr:cNvPr>
        <xdr:cNvCxnSpPr/>
      </xdr:nvCxnSpPr>
      <xdr:spPr>
        <a:xfrm flipV="1">
          <a:off x="17988280" y="6519672"/>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141986</xdr:rowOff>
    </xdr:from>
    <xdr:to>
      <xdr:col>102</xdr:col>
      <xdr:colOff>165100</xdr:colOff>
      <xdr:row>38</xdr:row>
      <xdr:rowOff>72136</xdr:rowOff>
    </xdr:to>
    <xdr:sp macro="" textlink="">
      <xdr:nvSpPr>
        <xdr:cNvPr id="495" name="楕円 494">
          <a:extLst>
            <a:ext uri="{FF2B5EF4-FFF2-40B4-BE49-F238E27FC236}">
              <a16:creationId xmlns:a16="http://schemas.microsoft.com/office/drawing/2014/main" id="{555F0038-E408-4B00-9638-6A846901B213}"/>
            </a:ext>
          </a:extLst>
        </xdr:cNvPr>
        <xdr:cNvSpPr/>
      </xdr:nvSpPr>
      <xdr:spPr>
        <a:xfrm>
          <a:off x="17162780" y="63446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21336</xdr:rowOff>
    </xdr:from>
    <xdr:to>
      <xdr:col>107</xdr:col>
      <xdr:colOff>50800</xdr:colOff>
      <xdr:row>38</xdr:row>
      <xdr:rowOff>153924</xdr:rowOff>
    </xdr:to>
    <xdr:cxnSp macro="">
      <xdr:nvCxnSpPr>
        <xdr:cNvPr id="496" name="直線コネクタ 495">
          <a:extLst>
            <a:ext uri="{FF2B5EF4-FFF2-40B4-BE49-F238E27FC236}">
              <a16:creationId xmlns:a16="http://schemas.microsoft.com/office/drawing/2014/main" id="{1F5409C7-D8E3-4527-8270-C39624DC1FF4}"/>
            </a:ext>
          </a:extLst>
        </xdr:cNvPr>
        <xdr:cNvCxnSpPr/>
      </xdr:nvCxnSpPr>
      <xdr:spPr>
        <a:xfrm>
          <a:off x="17213580" y="6391656"/>
          <a:ext cx="7747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148844</xdr:rowOff>
    </xdr:from>
    <xdr:to>
      <xdr:col>98</xdr:col>
      <xdr:colOff>38100</xdr:colOff>
      <xdr:row>38</xdr:row>
      <xdr:rowOff>78994</xdr:rowOff>
    </xdr:to>
    <xdr:sp macro="" textlink="">
      <xdr:nvSpPr>
        <xdr:cNvPr id="497" name="楕円 496">
          <a:extLst>
            <a:ext uri="{FF2B5EF4-FFF2-40B4-BE49-F238E27FC236}">
              <a16:creationId xmlns:a16="http://schemas.microsoft.com/office/drawing/2014/main" id="{1AD564E2-B602-4666-906B-E83C72C133A8}"/>
            </a:ext>
          </a:extLst>
        </xdr:cNvPr>
        <xdr:cNvSpPr/>
      </xdr:nvSpPr>
      <xdr:spPr>
        <a:xfrm>
          <a:off x="16388080" y="63515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21336</xdr:rowOff>
    </xdr:from>
    <xdr:to>
      <xdr:col>102</xdr:col>
      <xdr:colOff>114300</xdr:colOff>
      <xdr:row>38</xdr:row>
      <xdr:rowOff>28194</xdr:rowOff>
    </xdr:to>
    <xdr:cxnSp macro="">
      <xdr:nvCxnSpPr>
        <xdr:cNvPr id="498" name="直線コネクタ 497">
          <a:extLst>
            <a:ext uri="{FF2B5EF4-FFF2-40B4-BE49-F238E27FC236}">
              <a16:creationId xmlns:a16="http://schemas.microsoft.com/office/drawing/2014/main" id="{DF2D928C-9749-44B7-A906-B9AD502FCB72}"/>
            </a:ext>
          </a:extLst>
        </xdr:cNvPr>
        <xdr:cNvCxnSpPr/>
      </xdr:nvCxnSpPr>
      <xdr:spPr>
        <a:xfrm flipV="1">
          <a:off x="16431260" y="6391656"/>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1F515C66-3500-40E2-9B55-92D52771627B}"/>
            </a:ext>
          </a:extLst>
        </xdr:cNvPr>
        <xdr:cNvSpPr txBox="1"/>
      </xdr:nvSpPr>
      <xdr:spPr>
        <a:xfrm>
          <a:off x="185611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FC8C9E13-983E-40ED-844F-6271FE130FF0}"/>
            </a:ext>
          </a:extLst>
        </xdr:cNvPr>
        <xdr:cNvSpPr txBox="1"/>
      </xdr:nvSpPr>
      <xdr:spPr>
        <a:xfrm>
          <a:off x="17776267" y="665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29D87AF9-4EDC-4696-AE0D-E68A3671AB63}"/>
            </a:ext>
          </a:extLst>
        </xdr:cNvPr>
        <xdr:cNvSpPr txBox="1"/>
      </xdr:nvSpPr>
      <xdr:spPr>
        <a:xfrm>
          <a:off x="17001567" y="6640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92981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2D8B61FD-C234-422E-A1C8-33D3C41D1539}"/>
            </a:ext>
          </a:extLst>
        </xdr:cNvPr>
        <xdr:cNvSpPr txBox="1"/>
      </xdr:nvSpPr>
      <xdr:spPr>
        <a:xfrm>
          <a:off x="16226867" y="663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45229</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E13679A0-9733-46E4-86F0-3E1D1EECBD3D}"/>
            </a:ext>
          </a:extLst>
        </xdr:cNvPr>
        <xdr:cNvSpPr txBox="1"/>
      </xdr:nvSpPr>
      <xdr:spPr>
        <a:xfrm>
          <a:off x="18561127" y="624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49801</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98993882-377D-4E98-BA12-ED0D8E007AC4}"/>
            </a:ext>
          </a:extLst>
        </xdr:cNvPr>
        <xdr:cNvSpPr txBox="1"/>
      </xdr:nvSpPr>
      <xdr:spPr>
        <a:xfrm>
          <a:off x="17776267" y="6252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88663</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E6CD6500-6D2F-4A1A-8073-F36173BBD441}"/>
            </a:ext>
          </a:extLst>
        </xdr:cNvPr>
        <xdr:cNvSpPr txBox="1"/>
      </xdr:nvSpPr>
      <xdr:spPr>
        <a:xfrm>
          <a:off x="17001567" y="612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95521</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6015086B-DED6-48AF-8346-63DEAEDBE356}"/>
            </a:ext>
          </a:extLst>
        </xdr:cNvPr>
        <xdr:cNvSpPr txBox="1"/>
      </xdr:nvSpPr>
      <xdr:spPr>
        <a:xfrm>
          <a:off x="16226867" y="6130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2DD6EF55-17D0-449A-B342-4DF4CBE77EF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64536FD8-CAFE-4260-BC48-E8BF462577E6}"/>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6C34C8FD-6F0A-421A-910D-303E54951E0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F1860DFB-ACAC-4A6B-B0F1-492D1A63739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D3C135E2-E87D-4F18-A113-791C27DA7389}"/>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F79EF33B-DA51-485A-A550-CE4DC229040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E14C6861-84C0-4D6A-B922-854F5663023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9B857B7D-90AF-4CD4-9F3F-5F12731915F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604BF027-7A75-4E74-B870-AD80D137731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E09F44F2-8D46-406C-8BF3-21016CBB508D}"/>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138D64FA-004D-490C-853C-EC2FF00667FC}"/>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8E39B4E4-CA88-4FCA-995D-88230A7B2C8D}"/>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EDB1D475-FFFE-4DDA-A311-8654D60EF8B2}"/>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C6847174-7877-4D49-BE66-A507F85BB06C}"/>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830A7631-9C23-4F15-B778-513D70DBBCE5}"/>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88E8F485-C77B-40E8-B07B-51791AE8E668}"/>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510F1502-43C7-42BA-9A5D-FB32228E9549}"/>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48B002DA-5E34-47B5-A0FE-A241F90DA91F}"/>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C0A3A851-2EFF-47B3-ABCF-6720C0EF1CD5}"/>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BFA7AFEC-378A-4295-9FF9-261FFE410D12}"/>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9141EE1A-195C-4EAD-9074-E75A57B8C680}"/>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F5A0FACC-713C-4465-97D3-98FF5239B172}"/>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2E400A4C-B52A-4385-A2A2-838C3F72F4B9}"/>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9CE16A37-811D-40D2-BFC1-261B6E54A60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FC20DED9-1417-404E-A375-3201C77781EC}"/>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CECA2B1F-F943-4297-A599-66CA02917B8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B26444DB-4F45-4B7D-B64D-5C6F7A9B5DFA}"/>
            </a:ext>
          </a:extLst>
        </xdr:cNvPr>
        <xdr:cNvCxnSpPr/>
      </xdr:nvCxnSpPr>
      <xdr:spPr>
        <a:xfrm flipV="1">
          <a:off x="14375764" y="9234896"/>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AB6DF11B-B2CB-4088-975D-FD08442EF907}"/>
            </a:ext>
          </a:extLst>
        </xdr:cNvPr>
        <xdr:cNvSpPr txBox="1"/>
      </xdr:nvSpPr>
      <xdr:spPr>
        <a:xfrm>
          <a:off x="14414500" y="10717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9E409FFB-F499-4D68-9B56-F3E1A5AE44A2}"/>
            </a:ext>
          </a:extLst>
        </xdr:cNvPr>
        <xdr:cNvCxnSpPr/>
      </xdr:nvCxnSpPr>
      <xdr:spPr>
        <a:xfrm>
          <a:off x="14287500" y="10713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C9B30295-0234-4348-A2EB-D8C3EC5E55BE}"/>
            </a:ext>
          </a:extLst>
        </xdr:cNvPr>
        <xdr:cNvSpPr txBox="1"/>
      </xdr:nvSpPr>
      <xdr:spPr>
        <a:xfrm>
          <a:off x="14414500" y="9017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988409F9-0F30-4D89-A3CE-D134BD2F8A83}"/>
            </a:ext>
          </a:extLst>
        </xdr:cNvPr>
        <xdr:cNvCxnSpPr/>
      </xdr:nvCxnSpPr>
      <xdr:spPr>
        <a:xfrm>
          <a:off x="14287500" y="9234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8FE563FC-D30B-451D-ABC2-AA3D542A8BCC}"/>
            </a:ext>
          </a:extLst>
        </xdr:cNvPr>
        <xdr:cNvSpPr txBox="1"/>
      </xdr:nvSpPr>
      <xdr:spPr>
        <a:xfrm>
          <a:off x="14414500" y="98797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F72FA9FA-39C2-404E-BC36-1A91C46E412B}"/>
            </a:ext>
          </a:extLst>
        </xdr:cNvPr>
        <xdr:cNvSpPr/>
      </xdr:nvSpPr>
      <xdr:spPr>
        <a:xfrm>
          <a:off x="14325600" y="100244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4550D2DC-52A1-4A34-BC4C-84A031DE3EB9}"/>
            </a:ext>
          </a:extLst>
        </xdr:cNvPr>
        <xdr:cNvSpPr/>
      </xdr:nvSpPr>
      <xdr:spPr>
        <a:xfrm>
          <a:off x="13578840" y="9995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2EBA30E8-5D04-4C8C-8BE4-83EE480E8DE0}"/>
            </a:ext>
          </a:extLst>
        </xdr:cNvPr>
        <xdr:cNvSpPr/>
      </xdr:nvSpPr>
      <xdr:spPr>
        <a:xfrm>
          <a:off x="12804140" y="995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684F2A18-28BA-4F7F-97D2-A0E4CDA4B238}"/>
            </a:ext>
          </a:extLst>
        </xdr:cNvPr>
        <xdr:cNvSpPr/>
      </xdr:nvSpPr>
      <xdr:spPr>
        <a:xfrm>
          <a:off x="12029440" y="99199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07247A10-9174-40BA-B9F6-491527D21996}"/>
            </a:ext>
          </a:extLst>
        </xdr:cNvPr>
        <xdr:cNvSpPr/>
      </xdr:nvSpPr>
      <xdr:spPr>
        <a:xfrm>
          <a:off x="11231880" y="9910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B188426-959C-4E2F-AB10-424AFB49FD84}"/>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E557379-86F6-4D8E-935F-08962622BCF2}"/>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0C4657B-0679-4031-9808-E9EDB92DCA22}"/>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81E8506-8E2D-4694-B0E6-7677725C295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222C3EA9-5595-4832-878A-18EE8A71C44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7983</xdr:rowOff>
    </xdr:from>
    <xdr:to>
      <xdr:col>85</xdr:col>
      <xdr:colOff>177800</xdr:colOff>
      <xdr:row>62</xdr:row>
      <xdr:rowOff>109583</xdr:rowOff>
    </xdr:to>
    <xdr:sp macro="" textlink="">
      <xdr:nvSpPr>
        <xdr:cNvPr id="549" name="楕円 548">
          <a:extLst>
            <a:ext uri="{FF2B5EF4-FFF2-40B4-BE49-F238E27FC236}">
              <a16:creationId xmlns:a16="http://schemas.microsoft.com/office/drawing/2014/main" id="{B6194A56-D2C0-47B0-85E3-1325644EBFE1}"/>
            </a:ext>
          </a:extLst>
        </xdr:cNvPr>
        <xdr:cNvSpPr/>
      </xdr:nvSpPr>
      <xdr:spPr>
        <a:xfrm>
          <a:off x="14325600" y="1040166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157860</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2E113C30-B725-453B-A373-60D20971B558}"/>
            </a:ext>
          </a:extLst>
        </xdr:cNvPr>
        <xdr:cNvSpPr txBox="1"/>
      </xdr:nvSpPr>
      <xdr:spPr>
        <a:xfrm>
          <a:off x="14414500" y="10383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123916</xdr:rowOff>
    </xdr:from>
    <xdr:to>
      <xdr:col>81</xdr:col>
      <xdr:colOff>101600</xdr:colOff>
      <xdr:row>62</xdr:row>
      <xdr:rowOff>54066</xdr:rowOff>
    </xdr:to>
    <xdr:sp macro="" textlink="">
      <xdr:nvSpPr>
        <xdr:cNvPr id="551" name="楕円 550">
          <a:extLst>
            <a:ext uri="{FF2B5EF4-FFF2-40B4-BE49-F238E27FC236}">
              <a16:creationId xmlns:a16="http://schemas.microsoft.com/office/drawing/2014/main" id="{C6615AF9-E4BD-4F2C-8AF1-4F1B3C5C0A86}"/>
            </a:ext>
          </a:extLst>
        </xdr:cNvPr>
        <xdr:cNvSpPr/>
      </xdr:nvSpPr>
      <xdr:spPr>
        <a:xfrm>
          <a:off x="13578840" y="103499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3266</xdr:rowOff>
    </xdr:from>
    <xdr:to>
      <xdr:col>85</xdr:col>
      <xdr:colOff>127000</xdr:colOff>
      <xdr:row>62</xdr:row>
      <xdr:rowOff>58783</xdr:rowOff>
    </xdr:to>
    <xdr:cxnSp macro="">
      <xdr:nvCxnSpPr>
        <xdr:cNvPr id="552" name="直線コネクタ 551">
          <a:extLst>
            <a:ext uri="{FF2B5EF4-FFF2-40B4-BE49-F238E27FC236}">
              <a16:creationId xmlns:a16="http://schemas.microsoft.com/office/drawing/2014/main" id="{A03BA82B-B1FF-4488-B42E-187DD4D5CA45}"/>
            </a:ext>
          </a:extLst>
        </xdr:cNvPr>
        <xdr:cNvCxnSpPr/>
      </xdr:nvCxnSpPr>
      <xdr:spPr>
        <a:xfrm>
          <a:off x="13629640" y="10396946"/>
          <a:ext cx="74676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58601</xdr:rowOff>
    </xdr:from>
    <xdr:to>
      <xdr:col>76</xdr:col>
      <xdr:colOff>165100</xdr:colOff>
      <xdr:row>61</xdr:row>
      <xdr:rowOff>160201</xdr:rowOff>
    </xdr:to>
    <xdr:sp macro="" textlink="">
      <xdr:nvSpPr>
        <xdr:cNvPr id="553" name="楕円 552">
          <a:extLst>
            <a:ext uri="{FF2B5EF4-FFF2-40B4-BE49-F238E27FC236}">
              <a16:creationId xmlns:a16="http://schemas.microsoft.com/office/drawing/2014/main" id="{68663066-A7A6-4437-AFE8-AEC8B926243C}"/>
            </a:ext>
          </a:extLst>
        </xdr:cNvPr>
        <xdr:cNvSpPr/>
      </xdr:nvSpPr>
      <xdr:spPr>
        <a:xfrm>
          <a:off x="12804140" y="1028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109401</xdr:rowOff>
    </xdr:from>
    <xdr:to>
      <xdr:col>81</xdr:col>
      <xdr:colOff>50800</xdr:colOff>
      <xdr:row>62</xdr:row>
      <xdr:rowOff>3266</xdr:rowOff>
    </xdr:to>
    <xdr:cxnSp macro="">
      <xdr:nvCxnSpPr>
        <xdr:cNvPr id="554" name="直線コネクタ 553">
          <a:extLst>
            <a:ext uri="{FF2B5EF4-FFF2-40B4-BE49-F238E27FC236}">
              <a16:creationId xmlns:a16="http://schemas.microsoft.com/office/drawing/2014/main" id="{FEA2837D-B940-4D1F-A6C6-7439DA47534C}"/>
            </a:ext>
          </a:extLst>
        </xdr:cNvPr>
        <xdr:cNvCxnSpPr/>
      </xdr:nvCxnSpPr>
      <xdr:spPr>
        <a:xfrm>
          <a:off x="12854940" y="10335441"/>
          <a:ext cx="774700" cy="6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3084</xdr:rowOff>
    </xdr:from>
    <xdr:to>
      <xdr:col>72</xdr:col>
      <xdr:colOff>38100</xdr:colOff>
      <xdr:row>61</xdr:row>
      <xdr:rowOff>104684</xdr:rowOff>
    </xdr:to>
    <xdr:sp macro="" textlink="">
      <xdr:nvSpPr>
        <xdr:cNvPr id="555" name="楕円 554">
          <a:extLst>
            <a:ext uri="{FF2B5EF4-FFF2-40B4-BE49-F238E27FC236}">
              <a16:creationId xmlns:a16="http://schemas.microsoft.com/office/drawing/2014/main" id="{E7708CE8-6669-4AED-B33E-5A40ACBCBE2F}"/>
            </a:ext>
          </a:extLst>
        </xdr:cNvPr>
        <xdr:cNvSpPr/>
      </xdr:nvSpPr>
      <xdr:spPr>
        <a:xfrm>
          <a:off x="12029440" y="102291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53884</xdr:rowOff>
    </xdr:from>
    <xdr:to>
      <xdr:col>76</xdr:col>
      <xdr:colOff>114300</xdr:colOff>
      <xdr:row>61</xdr:row>
      <xdr:rowOff>109401</xdr:rowOff>
    </xdr:to>
    <xdr:cxnSp macro="">
      <xdr:nvCxnSpPr>
        <xdr:cNvPr id="556" name="直線コネクタ 555">
          <a:extLst>
            <a:ext uri="{FF2B5EF4-FFF2-40B4-BE49-F238E27FC236}">
              <a16:creationId xmlns:a16="http://schemas.microsoft.com/office/drawing/2014/main" id="{C0C7DB4B-5C99-4197-B772-8C98F038BD6E}"/>
            </a:ext>
          </a:extLst>
        </xdr:cNvPr>
        <xdr:cNvCxnSpPr/>
      </xdr:nvCxnSpPr>
      <xdr:spPr>
        <a:xfrm>
          <a:off x="12072620" y="10279924"/>
          <a:ext cx="78232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125549</xdr:rowOff>
    </xdr:from>
    <xdr:to>
      <xdr:col>67</xdr:col>
      <xdr:colOff>101600</xdr:colOff>
      <xdr:row>61</xdr:row>
      <xdr:rowOff>55699</xdr:rowOff>
    </xdr:to>
    <xdr:sp macro="" textlink="">
      <xdr:nvSpPr>
        <xdr:cNvPr id="557" name="楕円 556">
          <a:extLst>
            <a:ext uri="{FF2B5EF4-FFF2-40B4-BE49-F238E27FC236}">
              <a16:creationId xmlns:a16="http://schemas.microsoft.com/office/drawing/2014/main" id="{BF230743-66FE-4D4E-A1AB-C3BE80D1AC01}"/>
            </a:ext>
          </a:extLst>
        </xdr:cNvPr>
        <xdr:cNvSpPr/>
      </xdr:nvSpPr>
      <xdr:spPr>
        <a:xfrm>
          <a:off x="11231880" y="101839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4899</xdr:rowOff>
    </xdr:from>
    <xdr:to>
      <xdr:col>71</xdr:col>
      <xdr:colOff>177800</xdr:colOff>
      <xdr:row>61</xdr:row>
      <xdr:rowOff>53884</xdr:rowOff>
    </xdr:to>
    <xdr:cxnSp macro="">
      <xdr:nvCxnSpPr>
        <xdr:cNvPr id="558" name="直線コネクタ 557">
          <a:extLst>
            <a:ext uri="{FF2B5EF4-FFF2-40B4-BE49-F238E27FC236}">
              <a16:creationId xmlns:a16="http://schemas.microsoft.com/office/drawing/2014/main" id="{6C8A8C05-29C5-4557-962A-3E6B53CD295A}"/>
            </a:ext>
          </a:extLst>
        </xdr:cNvPr>
        <xdr:cNvCxnSpPr/>
      </xdr:nvCxnSpPr>
      <xdr:spPr>
        <a:xfrm>
          <a:off x="11282680" y="10230939"/>
          <a:ext cx="78994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9" name="n_1aveValue【学校施設】&#10;有形固定資産減価償却率">
          <a:extLst>
            <a:ext uri="{FF2B5EF4-FFF2-40B4-BE49-F238E27FC236}">
              <a16:creationId xmlns:a16="http://schemas.microsoft.com/office/drawing/2014/main" id="{05B7A092-A7D7-4303-828C-1A174040899F}"/>
            </a:ext>
          </a:extLst>
        </xdr:cNvPr>
        <xdr:cNvSpPr txBox="1"/>
      </xdr:nvSpPr>
      <xdr:spPr>
        <a:xfrm>
          <a:off x="13437244" y="977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60" name="n_2aveValue【学校施設】&#10;有形固定資産減価償却率">
          <a:extLst>
            <a:ext uri="{FF2B5EF4-FFF2-40B4-BE49-F238E27FC236}">
              <a16:creationId xmlns:a16="http://schemas.microsoft.com/office/drawing/2014/main" id="{BF36F9B4-B62F-4E38-84FE-5DD17F9EA529}"/>
            </a:ext>
          </a:extLst>
        </xdr:cNvPr>
        <xdr:cNvSpPr txBox="1"/>
      </xdr:nvSpPr>
      <xdr:spPr>
        <a:xfrm>
          <a:off x="12675244" y="973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1" name="n_3aveValue【学校施設】&#10;有形固定資産減価償却率">
          <a:extLst>
            <a:ext uri="{FF2B5EF4-FFF2-40B4-BE49-F238E27FC236}">
              <a16:creationId xmlns:a16="http://schemas.microsoft.com/office/drawing/2014/main" id="{DE93C176-43F9-40B1-876A-934DA5AEC3FD}"/>
            </a:ext>
          </a:extLst>
        </xdr:cNvPr>
        <xdr:cNvSpPr txBox="1"/>
      </xdr:nvSpPr>
      <xdr:spPr>
        <a:xfrm>
          <a:off x="1190054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562" name="n_4aveValue【学校施設】&#10;有形固定資産減価償却率">
          <a:extLst>
            <a:ext uri="{FF2B5EF4-FFF2-40B4-BE49-F238E27FC236}">
              <a16:creationId xmlns:a16="http://schemas.microsoft.com/office/drawing/2014/main" id="{1966A0BE-16FC-43F7-A337-623003656E2D}"/>
            </a:ext>
          </a:extLst>
        </xdr:cNvPr>
        <xdr:cNvSpPr txBox="1"/>
      </xdr:nvSpPr>
      <xdr:spPr>
        <a:xfrm>
          <a:off x="11102984" y="969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45193</xdr:rowOff>
    </xdr:from>
    <xdr:ext cx="405111" cy="259045"/>
    <xdr:sp macro="" textlink="">
      <xdr:nvSpPr>
        <xdr:cNvPr id="563" name="n_1mainValue【学校施設】&#10;有形固定資産減価償却率">
          <a:extLst>
            <a:ext uri="{FF2B5EF4-FFF2-40B4-BE49-F238E27FC236}">
              <a16:creationId xmlns:a16="http://schemas.microsoft.com/office/drawing/2014/main" id="{3BCBD4CD-8A66-4766-93CA-3973C7B25683}"/>
            </a:ext>
          </a:extLst>
        </xdr:cNvPr>
        <xdr:cNvSpPr txBox="1"/>
      </xdr:nvSpPr>
      <xdr:spPr>
        <a:xfrm>
          <a:off x="13437244" y="1043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151328</xdr:rowOff>
    </xdr:from>
    <xdr:ext cx="405111" cy="259045"/>
    <xdr:sp macro="" textlink="">
      <xdr:nvSpPr>
        <xdr:cNvPr id="564" name="n_2mainValue【学校施設】&#10;有形固定資産減価償却率">
          <a:extLst>
            <a:ext uri="{FF2B5EF4-FFF2-40B4-BE49-F238E27FC236}">
              <a16:creationId xmlns:a16="http://schemas.microsoft.com/office/drawing/2014/main" id="{325535A1-9351-4C36-BD2C-008C82A75F7C}"/>
            </a:ext>
          </a:extLst>
        </xdr:cNvPr>
        <xdr:cNvSpPr txBox="1"/>
      </xdr:nvSpPr>
      <xdr:spPr>
        <a:xfrm>
          <a:off x="12675244" y="10377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95811</xdr:rowOff>
    </xdr:from>
    <xdr:ext cx="405111" cy="259045"/>
    <xdr:sp macro="" textlink="">
      <xdr:nvSpPr>
        <xdr:cNvPr id="565" name="n_3mainValue【学校施設】&#10;有形固定資産減価償却率">
          <a:extLst>
            <a:ext uri="{FF2B5EF4-FFF2-40B4-BE49-F238E27FC236}">
              <a16:creationId xmlns:a16="http://schemas.microsoft.com/office/drawing/2014/main" id="{9C8EFE93-E038-481D-ABE0-4068304D7788}"/>
            </a:ext>
          </a:extLst>
        </xdr:cNvPr>
        <xdr:cNvSpPr txBox="1"/>
      </xdr:nvSpPr>
      <xdr:spPr>
        <a:xfrm>
          <a:off x="11900544" y="10321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46826</xdr:rowOff>
    </xdr:from>
    <xdr:ext cx="405111" cy="259045"/>
    <xdr:sp macro="" textlink="">
      <xdr:nvSpPr>
        <xdr:cNvPr id="566" name="n_4mainValue【学校施設】&#10;有形固定資産減価償却率">
          <a:extLst>
            <a:ext uri="{FF2B5EF4-FFF2-40B4-BE49-F238E27FC236}">
              <a16:creationId xmlns:a16="http://schemas.microsoft.com/office/drawing/2014/main" id="{6710AFA5-02BA-4FDC-B062-4D5D714DCE7E}"/>
            </a:ext>
          </a:extLst>
        </xdr:cNvPr>
        <xdr:cNvSpPr txBox="1"/>
      </xdr:nvSpPr>
      <xdr:spPr>
        <a:xfrm>
          <a:off x="11102984" y="1027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CFB749B0-9E1D-4D73-AD58-AF545926EB7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E656698E-5F5A-44F4-83B8-D87BFC41C6C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E5A5AA91-0900-4AC8-AD92-FDBE61375F2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527ADD91-6388-48EF-B72F-F5099D44816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6E6EA29A-D2F9-4B4D-8F0F-DA383B5FB38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91819A26-F158-4BC9-B4D8-CD466C8BE63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A9348B00-5378-49A7-BD0B-0B721A2D645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F6C65056-32F1-4C8B-8A54-F2BE5F1AFF1A}"/>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C7C8E4E9-0F5E-4EDE-8E59-7C361B12EDF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84F24D35-D7AD-41EE-B476-83B665DD17A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7B96DE4A-25AC-4B57-9AF8-E35B9814C5AD}"/>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91C48B2C-96C1-4F6C-99EA-CB1437A32B11}"/>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1F7298D9-0330-43B4-898F-CB81B13CD07B}"/>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E8E6A5E0-B52F-4229-B589-358452DE2CC7}"/>
            </a:ext>
          </a:extLst>
        </xdr:cNvPr>
        <xdr:cNvSpPr txBox="1"/>
      </xdr:nvSpPr>
      <xdr:spPr>
        <a:xfrm>
          <a:off x="1558946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6A7EFF4B-5D32-4479-942C-1544C4AC00F7}"/>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508637C5-817F-4E6D-83DF-E8C12F39DCD7}"/>
            </a:ext>
          </a:extLst>
        </xdr:cNvPr>
        <xdr:cNvSpPr txBox="1"/>
      </xdr:nvSpPr>
      <xdr:spPr>
        <a:xfrm>
          <a:off x="1558946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7F9DE8DB-3069-4FA0-B97D-A86C3946DD6E}"/>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E4A3ABCE-C125-4C84-B162-068D904F6F69}"/>
            </a:ext>
          </a:extLst>
        </xdr:cNvPr>
        <xdr:cNvSpPr txBox="1"/>
      </xdr:nvSpPr>
      <xdr:spPr>
        <a:xfrm>
          <a:off x="1558946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A037B90C-0DC2-4529-A8FA-C3099E6DDF7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6A7B0C4F-0DD1-4A18-A684-B2FDB6CC59DC}"/>
            </a:ext>
          </a:extLst>
        </xdr:cNvPr>
        <xdr:cNvSpPr txBox="1"/>
      </xdr:nvSpPr>
      <xdr:spPr>
        <a:xfrm>
          <a:off x="1558946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CA55426F-DF30-4FEE-A677-E397963C9FD4}"/>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A14D1211-3DB9-45CB-B67F-5BB9660BF6C8}"/>
            </a:ext>
          </a:extLst>
        </xdr:cNvPr>
        <xdr:cNvCxnSpPr/>
      </xdr:nvCxnSpPr>
      <xdr:spPr>
        <a:xfrm flipV="1">
          <a:off x="19509104" y="9292227"/>
          <a:ext cx="0" cy="1435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C1B12715-B8E1-499F-8141-00F13D6E0578}"/>
            </a:ext>
          </a:extLst>
        </xdr:cNvPr>
        <xdr:cNvSpPr txBox="1"/>
      </xdr:nvSpPr>
      <xdr:spPr>
        <a:xfrm>
          <a:off x="19547840" y="1074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82F7FBB9-B0FD-4066-8745-B59A8E487D7A}"/>
            </a:ext>
          </a:extLst>
        </xdr:cNvPr>
        <xdr:cNvCxnSpPr/>
      </xdr:nvCxnSpPr>
      <xdr:spPr>
        <a:xfrm>
          <a:off x="19443700" y="107276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56C214B9-F065-4039-98AB-830FCA808736}"/>
            </a:ext>
          </a:extLst>
        </xdr:cNvPr>
        <xdr:cNvSpPr txBox="1"/>
      </xdr:nvSpPr>
      <xdr:spPr>
        <a:xfrm>
          <a:off x="19547840" y="907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CBE4CC29-5902-49E9-92F3-1476F7D246E7}"/>
            </a:ext>
          </a:extLst>
        </xdr:cNvPr>
        <xdr:cNvCxnSpPr/>
      </xdr:nvCxnSpPr>
      <xdr:spPr>
        <a:xfrm>
          <a:off x="19443700" y="92922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9C812380-1817-4E0B-AC1B-7F32676F7D72}"/>
            </a:ext>
          </a:extLst>
        </xdr:cNvPr>
        <xdr:cNvSpPr txBox="1"/>
      </xdr:nvSpPr>
      <xdr:spPr>
        <a:xfrm>
          <a:off x="19547840" y="10499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F25A8FE7-CCE1-4D4E-A680-22A4AFC59A39}"/>
            </a:ext>
          </a:extLst>
        </xdr:cNvPr>
        <xdr:cNvSpPr/>
      </xdr:nvSpPr>
      <xdr:spPr>
        <a:xfrm>
          <a:off x="19458940" y="10644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0EC26384-55E9-483B-AEA1-1D8AA527740D}"/>
            </a:ext>
          </a:extLst>
        </xdr:cNvPr>
        <xdr:cNvSpPr/>
      </xdr:nvSpPr>
      <xdr:spPr>
        <a:xfrm>
          <a:off x="18735040" y="106731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36F76F94-1567-4865-BF7F-408AE88E0DDB}"/>
            </a:ext>
          </a:extLst>
        </xdr:cNvPr>
        <xdr:cNvSpPr/>
      </xdr:nvSpPr>
      <xdr:spPr>
        <a:xfrm>
          <a:off x="17937480" y="10673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CF5928EB-4C8F-43E8-B9BF-943BC84A6332}"/>
            </a:ext>
          </a:extLst>
        </xdr:cNvPr>
        <xdr:cNvSpPr/>
      </xdr:nvSpPr>
      <xdr:spPr>
        <a:xfrm>
          <a:off x="17162780" y="106731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BAFB37E3-E0E5-4ABE-ABC5-C72302ED0977}"/>
            </a:ext>
          </a:extLst>
        </xdr:cNvPr>
        <xdr:cNvSpPr/>
      </xdr:nvSpPr>
      <xdr:spPr>
        <a:xfrm>
          <a:off x="16388080" y="106730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34209E7D-0151-4C16-9800-94B4C1A82F3D}"/>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4225BDD-8E99-4516-A868-D45F574A0587}"/>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9E2364B-C35C-4DCF-8DDB-0ADF893AC61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B2CAB17-3767-4A92-9B43-A9A2A31D70E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7D1E6DA-21E0-4235-85F4-95B1E417AE86}"/>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115040</xdr:rowOff>
    </xdr:from>
    <xdr:to>
      <xdr:col>116</xdr:col>
      <xdr:colOff>114300</xdr:colOff>
      <xdr:row>64</xdr:row>
      <xdr:rowOff>45190</xdr:rowOff>
    </xdr:to>
    <xdr:sp macro="" textlink="">
      <xdr:nvSpPr>
        <xdr:cNvPr id="604" name="楕円 603">
          <a:extLst>
            <a:ext uri="{FF2B5EF4-FFF2-40B4-BE49-F238E27FC236}">
              <a16:creationId xmlns:a16="http://schemas.microsoft.com/office/drawing/2014/main" id="{54FE7ACC-E1D4-4E0D-B958-80273C964A76}"/>
            </a:ext>
          </a:extLst>
        </xdr:cNvPr>
        <xdr:cNvSpPr/>
      </xdr:nvSpPr>
      <xdr:spPr>
        <a:xfrm>
          <a:off x="19458940" y="10676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605" name="【学校施設】&#10;一人当たり面積該当値テキスト">
          <a:extLst>
            <a:ext uri="{FF2B5EF4-FFF2-40B4-BE49-F238E27FC236}">
              <a16:creationId xmlns:a16="http://schemas.microsoft.com/office/drawing/2014/main" id="{1D59D508-8345-4A1D-B98F-B66662178B02}"/>
            </a:ext>
          </a:extLst>
        </xdr:cNvPr>
        <xdr:cNvSpPr txBox="1"/>
      </xdr:nvSpPr>
      <xdr:spPr>
        <a:xfrm>
          <a:off x="19547840" y="10622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115127</xdr:rowOff>
    </xdr:from>
    <xdr:to>
      <xdr:col>112</xdr:col>
      <xdr:colOff>38100</xdr:colOff>
      <xdr:row>64</xdr:row>
      <xdr:rowOff>45277</xdr:rowOff>
    </xdr:to>
    <xdr:sp macro="" textlink="">
      <xdr:nvSpPr>
        <xdr:cNvPr id="606" name="楕円 605">
          <a:extLst>
            <a:ext uri="{FF2B5EF4-FFF2-40B4-BE49-F238E27FC236}">
              <a16:creationId xmlns:a16="http://schemas.microsoft.com/office/drawing/2014/main" id="{646DAA98-50AC-42AA-BBF1-D845BD1AF360}"/>
            </a:ext>
          </a:extLst>
        </xdr:cNvPr>
        <xdr:cNvSpPr/>
      </xdr:nvSpPr>
      <xdr:spPr>
        <a:xfrm>
          <a:off x="18735040" y="106764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165840</xdr:rowOff>
    </xdr:from>
    <xdr:to>
      <xdr:col>116</xdr:col>
      <xdr:colOff>63500</xdr:colOff>
      <xdr:row>63</xdr:row>
      <xdr:rowOff>165927</xdr:rowOff>
    </xdr:to>
    <xdr:cxnSp macro="">
      <xdr:nvCxnSpPr>
        <xdr:cNvPr id="607" name="直線コネクタ 606">
          <a:extLst>
            <a:ext uri="{FF2B5EF4-FFF2-40B4-BE49-F238E27FC236}">
              <a16:creationId xmlns:a16="http://schemas.microsoft.com/office/drawing/2014/main" id="{93B0BFA7-2D0F-4F7F-91ED-2BE8D830B884}"/>
            </a:ext>
          </a:extLst>
        </xdr:cNvPr>
        <xdr:cNvCxnSpPr/>
      </xdr:nvCxnSpPr>
      <xdr:spPr>
        <a:xfrm flipV="1">
          <a:off x="18778220" y="10727160"/>
          <a:ext cx="73152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115164</xdr:rowOff>
    </xdr:from>
    <xdr:to>
      <xdr:col>107</xdr:col>
      <xdr:colOff>101600</xdr:colOff>
      <xdr:row>64</xdr:row>
      <xdr:rowOff>45314</xdr:rowOff>
    </xdr:to>
    <xdr:sp macro="" textlink="">
      <xdr:nvSpPr>
        <xdr:cNvPr id="608" name="楕円 607">
          <a:extLst>
            <a:ext uri="{FF2B5EF4-FFF2-40B4-BE49-F238E27FC236}">
              <a16:creationId xmlns:a16="http://schemas.microsoft.com/office/drawing/2014/main" id="{B102321B-265A-47DB-8C20-1C784568D5E8}"/>
            </a:ext>
          </a:extLst>
        </xdr:cNvPr>
        <xdr:cNvSpPr/>
      </xdr:nvSpPr>
      <xdr:spPr>
        <a:xfrm>
          <a:off x="17937480" y="106764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165927</xdr:rowOff>
    </xdr:from>
    <xdr:to>
      <xdr:col>111</xdr:col>
      <xdr:colOff>177800</xdr:colOff>
      <xdr:row>63</xdr:row>
      <xdr:rowOff>165964</xdr:rowOff>
    </xdr:to>
    <xdr:cxnSp macro="">
      <xdr:nvCxnSpPr>
        <xdr:cNvPr id="609" name="直線コネクタ 608">
          <a:extLst>
            <a:ext uri="{FF2B5EF4-FFF2-40B4-BE49-F238E27FC236}">
              <a16:creationId xmlns:a16="http://schemas.microsoft.com/office/drawing/2014/main" id="{BEBD03CB-D0CC-45C8-B958-DF6E68DAEB88}"/>
            </a:ext>
          </a:extLst>
        </xdr:cNvPr>
        <xdr:cNvCxnSpPr/>
      </xdr:nvCxnSpPr>
      <xdr:spPr>
        <a:xfrm flipV="1">
          <a:off x="17988280" y="10727247"/>
          <a:ext cx="78994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115200</xdr:rowOff>
    </xdr:from>
    <xdr:to>
      <xdr:col>102</xdr:col>
      <xdr:colOff>165100</xdr:colOff>
      <xdr:row>64</xdr:row>
      <xdr:rowOff>45350</xdr:rowOff>
    </xdr:to>
    <xdr:sp macro="" textlink="">
      <xdr:nvSpPr>
        <xdr:cNvPr id="610" name="楕円 609">
          <a:extLst>
            <a:ext uri="{FF2B5EF4-FFF2-40B4-BE49-F238E27FC236}">
              <a16:creationId xmlns:a16="http://schemas.microsoft.com/office/drawing/2014/main" id="{B6B4D9A2-80B7-4504-971D-DB5E584AF3A5}"/>
            </a:ext>
          </a:extLst>
        </xdr:cNvPr>
        <xdr:cNvSpPr/>
      </xdr:nvSpPr>
      <xdr:spPr>
        <a:xfrm>
          <a:off x="17162780" y="10676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165964</xdr:rowOff>
    </xdr:from>
    <xdr:to>
      <xdr:col>107</xdr:col>
      <xdr:colOff>50800</xdr:colOff>
      <xdr:row>63</xdr:row>
      <xdr:rowOff>166000</xdr:rowOff>
    </xdr:to>
    <xdr:cxnSp macro="">
      <xdr:nvCxnSpPr>
        <xdr:cNvPr id="611" name="直線コネクタ 610">
          <a:extLst>
            <a:ext uri="{FF2B5EF4-FFF2-40B4-BE49-F238E27FC236}">
              <a16:creationId xmlns:a16="http://schemas.microsoft.com/office/drawing/2014/main" id="{D81EE26E-BC26-4715-B884-450E5985F571}"/>
            </a:ext>
          </a:extLst>
        </xdr:cNvPr>
        <xdr:cNvCxnSpPr/>
      </xdr:nvCxnSpPr>
      <xdr:spPr>
        <a:xfrm flipV="1">
          <a:off x="17213580" y="10727284"/>
          <a:ext cx="774700"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115246</xdr:rowOff>
    </xdr:from>
    <xdr:to>
      <xdr:col>98</xdr:col>
      <xdr:colOff>38100</xdr:colOff>
      <xdr:row>64</xdr:row>
      <xdr:rowOff>45396</xdr:rowOff>
    </xdr:to>
    <xdr:sp macro="" textlink="">
      <xdr:nvSpPr>
        <xdr:cNvPr id="612" name="楕円 611">
          <a:extLst>
            <a:ext uri="{FF2B5EF4-FFF2-40B4-BE49-F238E27FC236}">
              <a16:creationId xmlns:a16="http://schemas.microsoft.com/office/drawing/2014/main" id="{782F60BB-BF9D-4BB0-AD80-14E0751A98B9}"/>
            </a:ext>
          </a:extLst>
        </xdr:cNvPr>
        <xdr:cNvSpPr/>
      </xdr:nvSpPr>
      <xdr:spPr>
        <a:xfrm>
          <a:off x="16388080" y="106765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166000</xdr:rowOff>
    </xdr:from>
    <xdr:to>
      <xdr:col>102</xdr:col>
      <xdr:colOff>114300</xdr:colOff>
      <xdr:row>63</xdr:row>
      <xdr:rowOff>166046</xdr:rowOff>
    </xdr:to>
    <xdr:cxnSp macro="">
      <xdr:nvCxnSpPr>
        <xdr:cNvPr id="613" name="直線コネクタ 612">
          <a:extLst>
            <a:ext uri="{FF2B5EF4-FFF2-40B4-BE49-F238E27FC236}">
              <a16:creationId xmlns:a16="http://schemas.microsoft.com/office/drawing/2014/main" id="{15A13C6E-CA6C-4CDE-A105-2A0539BFCFEC}"/>
            </a:ext>
          </a:extLst>
        </xdr:cNvPr>
        <xdr:cNvCxnSpPr/>
      </xdr:nvCxnSpPr>
      <xdr:spPr>
        <a:xfrm flipV="1">
          <a:off x="16431260" y="10727320"/>
          <a:ext cx="78232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614" name="n_1aveValue【学校施設】&#10;一人当たり面積">
          <a:extLst>
            <a:ext uri="{FF2B5EF4-FFF2-40B4-BE49-F238E27FC236}">
              <a16:creationId xmlns:a16="http://schemas.microsoft.com/office/drawing/2014/main" id="{CE022C84-6EAC-476E-AC59-D06690630124}"/>
            </a:ext>
          </a:extLst>
        </xdr:cNvPr>
        <xdr:cNvSpPr txBox="1"/>
      </xdr:nvSpPr>
      <xdr:spPr>
        <a:xfrm>
          <a:off x="18561127" y="10452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615" name="n_2aveValue【学校施設】&#10;一人当たり面積">
          <a:extLst>
            <a:ext uri="{FF2B5EF4-FFF2-40B4-BE49-F238E27FC236}">
              <a16:creationId xmlns:a16="http://schemas.microsoft.com/office/drawing/2014/main" id="{EE463310-AE15-42C4-858B-CB0137D88E55}"/>
            </a:ext>
          </a:extLst>
        </xdr:cNvPr>
        <xdr:cNvSpPr txBox="1"/>
      </xdr:nvSpPr>
      <xdr:spPr>
        <a:xfrm>
          <a:off x="17776267" y="1045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616" name="n_3aveValue【学校施設】&#10;一人当たり面積">
          <a:extLst>
            <a:ext uri="{FF2B5EF4-FFF2-40B4-BE49-F238E27FC236}">
              <a16:creationId xmlns:a16="http://schemas.microsoft.com/office/drawing/2014/main" id="{1745CC9E-C096-48A9-8D8A-80BFD24AC75F}"/>
            </a:ext>
          </a:extLst>
        </xdr:cNvPr>
        <xdr:cNvSpPr txBox="1"/>
      </xdr:nvSpPr>
      <xdr:spPr>
        <a:xfrm>
          <a:off x="17001567" y="1045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617" name="n_4aveValue【学校施設】&#10;一人当たり面積">
          <a:extLst>
            <a:ext uri="{FF2B5EF4-FFF2-40B4-BE49-F238E27FC236}">
              <a16:creationId xmlns:a16="http://schemas.microsoft.com/office/drawing/2014/main" id="{0344228F-F738-41B0-B84E-0DE178CC91EB}"/>
            </a:ext>
          </a:extLst>
        </xdr:cNvPr>
        <xdr:cNvSpPr txBox="1"/>
      </xdr:nvSpPr>
      <xdr:spPr>
        <a:xfrm>
          <a:off x="16226867" y="1045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36404</xdr:rowOff>
    </xdr:from>
    <xdr:ext cx="469744" cy="259045"/>
    <xdr:sp macro="" textlink="">
      <xdr:nvSpPr>
        <xdr:cNvPr id="618" name="n_1mainValue【学校施設】&#10;一人当たり面積">
          <a:extLst>
            <a:ext uri="{FF2B5EF4-FFF2-40B4-BE49-F238E27FC236}">
              <a16:creationId xmlns:a16="http://schemas.microsoft.com/office/drawing/2014/main" id="{7E415095-5AE3-4FA3-90C5-14C633DCFB54}"/>
            </a:ext>
          </a:extLst>
        </xdr:cNvPr>
        <xdr:cNvSpPr txBox="1"/>
      </xdr:nvSpPr>
      <xdr:spPr>
        <a:xfrm>
          <a:off x="18561127" y="1076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36441</xdr:rowOff>
    </xdr:from>
    <xdr:ext cx="469744" cy="259045"/>
    <xdr:sp macro="" textlink="">
      <xdr:nvSpPr>
        <xdr:cNvPr id="619" name="n_2mainValue【学校施設】&#10;一人当たり面積">
          <a:extLst>
            <a:ext uri="{FF2B5EF4-FFF2-40B4-BE49-F238E27FC236}">
              <a16:creationId xmlns:a16="http://schemas.microsoft.com/office/drawing/2014/main" id="{28A54CD5-6D46-4053-9E8C-F283143519E9}"/>
            </a:ext>
          </a:extLst>
        </xdr:cNvPr>
        <xdr:cNvSpPr txBox="1"/>
      </xdr:nvSpPr>
      <xdr:spPr>
        <a:xfrm>
          <a:off x="17776267" y="10765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36477</xdr:rowOff>
    </xdr:from>
    <xdr:ext cx="469744" cy="259045"/>
    <xdr:sp macro="" textlink="">
      <xdr:nvSpPr>
        <xdr:cNvPr id="620" name="n_3mainValue【学校施設】&#10;一人当たり面積">
          <a:extLst>
            <a:ext uri="{FF2B5EF4-FFF2-40B4-BE49-F238E27FC236}">
              <a16:creationId xmlns:a16="http://schemas.microsoft.com/office/drawing/2014/main" id="{14D091CB-619B-4ACE-8A97-E1E344A45987}"/>
            </a:ext>
          </a:extLst>
        </xdr:cNvPr>
        <xdr:cNvSpPr txBox="1"/>
      </xdr:nvSpPr>
      <xdr:spPr>
        <a:xfrm>
          <a:off x="17001567" y="1076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36523</xdr:rowOff>
    </xdr:from>
    <xdr:ext cx="469744" cy="259045"/>
    <xdr:sp macro="" textlink="">
      <xdr:nvSpPr>
        <xdr:cNvPr id="621" name="n_4mainValue【学校施設】&#10;一人当たり面積">
          <a:extLst>
            <a:ext uri="{FF2B5EF4-FFF2-40B4-BE49-F238E27FC236}">
              <a16:creationId xmlns:a16="http://schemas.microsoft.com/office/drawing/2014/main" id="{F092D815-BD8B-4EAD-9622-9E4D4184123B}"/>
            </a:ext>
          </a:extLst>
        </xdr:cNvPr>
        <xdr:cNvSpPr txBox="1"/>
      </xdr:nvSpPr>
      <xdr:spPr>
        <a:xfrm>
          <a:off x="16226867" y="10765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5BE872F1-096C-4948-9F69-44B87E0A217A}"/>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5FFB0D40-11EE-4450-B5B7-2CC68E53644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3B16687F-87B1-413A-B942-8FF5F713782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3CF13D48-29E3-4859-97E6-D1A563B9C12C}"/>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2BEBE48A-0B38-4BC6-9F75-619E34C304C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98BF8097-F91F-4693-BD65-484B843E58A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72637C3F-3243-4137-A603-04E7B5B4588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D17F3674-F318-455F-9927-DC38AED85953}"/>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E55A032B-4DAF-438A-9001-6195B34A8C4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9CBF1B64-FD3E-4CD2-98D8-1131D5C981F8}"/>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27B2A89A-AF15-4B4F-88FA-9A99F8DC66F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EFB9B7F1-F034-4B1C-8A40-78C03260B07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01B94123-B8AC-4D1D-ABA4-5B52C7F9C1F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9EA3E7A2-83E8-4F19-8B3D-B24946809F3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1BD7A5BC-61BD-45B7-80D5-EC8E56351B8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24EDF2CB-2A94-418E-93A9-3741E63317CC}"/>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BAEBD66E-0F02-47ED-8378-0D3AC6BE59F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93DCA26C-3E26-4460-9F1A-37DE82F189A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005BC64B-69A3-49DD-8C3B-1B8A96DE8A46}"/>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5A39C862-7DBF-419F-A128-6290E199D2F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4313B54E-1888-4B3D-8675-EC06AF9ADF6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C811174B-73B0-4108-9789-A2BB501C3F48}"/>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C9D6548D-FDF4-434F-8068-AF37D60C3465}"/>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3E2FAD89-AD2F-4CDB-ADC4-3687BC6A0C1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44383FDD-63DA-42C5-B773-CA7F7DECB72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AB43FA15-7148-4527-9A07-3D433B23CD1E}"/>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E1EAF3E0-C491-4687-9E93-237139E91F7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5DB377A8-2CF5-43DC-ACA4-6435E2325D98}"/>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FDC9FA0D-F141-4DD8-87E8-710E36A793CD}"/>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4536716A-200B-4A80-81C8-FD8454F90224}"/>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86CA3444-54DA-4086-A3B8-9F9BE7A571E4}"/>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716687FC-4960-4443-8A0B-62562453F4B5}"/>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98DCA5CC-F77D-40F4-9920-79FD7298449E}"/>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2E842A3E-BB7A-4603-AE8A-401654A189CD}"/>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D2437668-53DA-428B-807A-17AC756AC3BF}"/>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566BC2EA-6E69-4A60-AEE5-67A54E821B3B}"/>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1F3D75F5-B423-4D09-B6E8-C95FEE71E35F}"/>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98880785-18BA-4B68-A1F2-611CE4FB795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4360299E-4A7A-47C2-AC94-CC5139F68C8D}"/>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2D532748-4127-4591-A337-B34DA0988418}"/>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05735515-DF4E-442C-AF92-E1C250AD1A3A}"/>
            </a:ext>
          </a:extLst>
        </xdr:cNvPr>
        <xdr:cNvCxnSpPr/>
      </xdr:nvCxnSpPr>
      <xdr:spPr>
        <a:xfrm flipV="1">
          <a:off x="14375764" y="16836389"/>
          <a:ext cx="0" cy="1421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D0405C32-3A6D-4B20-B7A1-0F637BAF74E3}"/>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57F09EF6-1E56-4C27-A52E-123A67627AAC}"/>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665" name="【公民館】&#10;有形固定資産減価償却率最大値テキスト">
          <a:extLst>
            <a:ext uri="{FF2B5EF4-FFF2-40B4-BE49-F238E27FC236}">
              <a16:creationId xmlns:a16="http://schemas.microsoft.com/office/drawing/2014/main" id="{12D06833-6163-4BFB-9BF3-2256AADB3431}"/>
            </a:ext>
          </a:extLst>
        </xdr:cNvPr>
        <xdr:cNvSpPr txBox="1"/>
      </xdr:nvSpPr>
      <xdr:spPr>
        <a:xfrm>
          <a:off x="14414500" y="16615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666" name="直線コネクタ 665">
          <a:extLst>
            <a:ext uri="{FF2B5EF4-FFF2-40B4-BE49-F238E27FC236}">
              <a16:creationId xmlns:a16="http://schemas.microsoft.com/office/drawing/2014/main" id="{E19488BD-5239-4C97-8CBE-14E58674FC98}"/>
            </a:ext>
          </a:extLst>
        </xdr:cNvPr>
        <xdr:cNvCxnSpPr/>
      </xdr:nvCxnSpPr>
      <xdr:spPr>
        <a:xfrm>
          <a:off x="14287500" y="16836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27322</xdr:rowOff>
    </xdr:from>
    <xdr:ext cx="405111" cy="259045"/>
    <xdr:sp macro="" textlink="">
      <xdr:nvSpPr>
        <xdr:cNvPr id="667" name="【公民館】&#10;有形固定資産減価償却率平均値テキスト">
          <a:extLst>
            <a:ext uri="{FF2B5EF4-FFF2-40B4-BE49-F238E27FC236}">
              <a16:creationId xmlns:a16="http://schemas.microsoft.com/office/drawing/2014/main" id="{2C7A7C34-31AD-47AA-9694-74464984FF98}"/>
            </a:ext>
          </a:extLst>
        </xdr:cNvPr>
        <xdr:cNvSpPr txBox="1"/>
      </xdr:nvSpPr>
      <xdr:spPr>
        <a:xfrm>
          <a:off x="14414500" y="17461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668" name="フローチャート: 判断 667">
          <a:extLst>
            <a:ext uri="{FF2B5EF4-FFF2-40B4-BE49-F238E27FC236}">
              <a16:creationId xmlns:a16="http://schemas.microsoft.com/office/drawing/2014/main" id="{BD931F52-5548-4DBA-90A9-6BAF94C631F0}"/>
            </a:ext>
          </a:extLst>
        </xdr:cNvPr>
        <xdr:cNvSpPr/>
      </xdr:nvSpPr>
      <xdr:spPr>
        <a:xfrm>
          <a:off x="14325600" y="1760664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669" name="フローチャート: 判断 668">
          <a:extLst>
            <a:ext uri="{FF2B5EF4-FFF2-40B4-BE49-F238E27FC236}">
              <a16:creationId xmlns:a16="http://schemas.microsoft.com/office/drawing/2014/main" id="{5CCA9C72-6D24-46B5-B9AD-10D29EF4C78D}"/>
            </a:ext>
          </a:extLst>
        </xdr:cNvPr>
        <xdr:cNvSpPr/>
      </xdr:nvSpPr>
      <xdr:spPr>
        <a:xfrm>
          <a:off x="13578840" y="1766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670" name="フローチャート: 判断 669">
          <a:extLst>
            <a:ext uri="{FF2B5EF4-FFF2-40B4-BE49-F238E27FC236}">
              <a16:creationId xmlns:a16="http://schemas.microsoft.com/office/drawing/2014/main" id="{A93D92E1-9CC6-40E1-87C0-E6EA1EAB586E}"/>
            </a:ext>
          </a:extLst>
        </xdr:cNvPr>
        <xdr:cNvSpPr/>
      </xdr:nvSpPr>
      <xdr:spPr>
        <a:xfrm>
          <a:off x="1280414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1" name="フローチャート: 判断 670">
          <a:extLst>
            <a:ext uri="{FF2B5EF4-FFF2-40B4-BE49-F238E27FC236}">
              <a16:creationId xmlns:a16="http://schemas.microsoft.com/office/drawing/2014/main" id="{C87A32B0-C417-4B09-B066-D2B975AA494E}"/>
            </a:ext>
          </a:extLst>
        </xdr:cNvPr>
        <xdr:cNvSpPr/>
      </xdr:nvSpPr>
      <xdr:spPr>
        <a:xfrm>
          <a:off x="1202944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672" name="フローチャート: 判断 671">
          <a:extLst>
            <a:ext uri="{FF2B5EF4-FFF2-40B4-BE49-F238E27FC236}">
              <a16:creationId xmlns:a16="http://schemas.microsoft.com/office/drawing/2014/main" id="{060CB80E-9F1C-4CEB-8F38-0B9D495E32A6}"/>
            </a:ext>
          </a:extLst>
        </xdr:cNvPr>
        <xdr:cNvSpPr/>
      </xdr:nvSpPr>
      <xdr:spPr>
        <a:xfrm>
          <a:off x="11231880" y="1765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190DBB07-67E0-4F0A-AFF3-25A992B950B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E7809986-485E-4EEC-975E-5771A1A85EB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9C028BE5-9C1B-4652-897B-E21E7C566334}"/>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DC5556C0-B437-470A-9264-FD8E675159D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1A53F3FB-8C2E-4192-80F4-A6EC5B6229E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42545</xdr:rowOff>
    </xdr:from>
    <xdr:to>
      <xdr:col>85</xdr:col>
      <xdr:colOff>177800</xdr:colOff>
      <xdr:row>106</xdr:row>
      <xdr:rowOff>144145</xdr:rowOff>
    </xdr:to>
    <xdr:sp macro="" textlink="">
      <xdr:nvSpPr>
        <xdr:cNvPr id="678" name="楕円 677">
          <a:extLst>
            <a:ext uri="{FF2B5EF4-FFF2-40B4-BE49-F238E27FC236}">
              <a16:creationId xmlns:a16="http://schemas.microsoft.com/office/drawing/2014/main" id="{13C493EA-D0A7-4434-A8D5-FF776F21E90F}"/>
            </a:ext>
          </a:extLst>
        </xdr:cNvPr>
        <xdr:cNvSpPr/>
      </xdr:nvSpPr>
      <xdr:spPr>
        <a:xfrm>
          <a:off x="14325600" y="1781238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20972</xdr:rowOff>
    </xdr:from>
    <xdr:ext cx="405111" cy="259045"/>
    <xdr:sp macro="" textlink="">
      <xdr:nvSpPr>
        <xdr:cNvPr id="679" name="【公民館】&#10;有形固定資産減価償却率該当値テキスト">
          <a:extLst>
            <a:ext uri="{FF2B5EF4-FFF2-40B4-BE49-F238E27FC236}">
              <a16:creationId xmlns:a16="http://schemas.microsoft.com/office/drawing/2014/main" id="{83128F5F-A2E3-4213-ACDD-6ACD25E4E3FF}"/>
            </a:ext>
          </a:extLst>
        </xdr:cNvPr>
        <xdr:cNvSpPr txBox="1"/>
      </xdr:nvSpPr>
      <xdr:spPr>
        <a:xfrm>
          <a:off x="14414500" y="1779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162561</xdr:rowOff>
    </xdr:from>
    <xdr:to>
      <xdr:col>81</xdr:col>
      <xdr:colOff>101600</xdr:colOff>
      <xdr:row>106</xdr:row>
      <xdr:rowOff>92711</xdr:rowOff>
    </xdr:to>
    <xdr:sp macro="" textlink="">
      <xdr:nvSpPr>
        <xdr:cNvPr id="680" name="楕円 679">
          <a:extLst>
            <a:ext uri="{FF2B5EF4-FFF2-40B4-BE49-F238E27FC236}">
              <a16:creationId xmlns:a16="http://schemas.microsoft.com/office/drawing/2014/main" id="{CD7085A9-1C48-43DF-AB37-29FFB77C09DE}"/>
            </a:ext>
          </a:extLst>
        </xdr:cNvPr>
        <xdr:cNvSpPr/>
      </xdr:nvSpPr>
      <xdr:spPr>
        <a:xfrm>
          <a:off x="13578840" y="177647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41911</xdr:rowOff>
    </xdr:from>
    <xdr:to>
      <xdr:col>85</xdr:col>
      <xdr:colOff>127000</xdr:colOff>
      <xdr:row>106</xdr:row>
      <xdr:rowOff>93345</xdr:rowOff>
    </xdr:to>
    <xdr:cxnSp macro="">
      <xdr:nvCxnSpPr>
        <xdr:cNvPr id="681" name="直線コネクタ 680">
          <a:extLst>
            <a:ext uri="{FF2B5EF4-FFF2-40B4-BE49-F238E27FC236}">
              <a16:creationId xmlns:a16="http://schemas.microsoft.com/office/drawing/2014/main" id="{3DFC4438-A000-4AD7-9957-50D736879F0C}"/>
            </a:ext>
          </a:extLst>
        </xdr:cNvPr>
        <xdr:cNvCxnSpPr/>
      </xdr:nvCxnSpPr>
      <xdr:spPr>
        <a:xfrm>
          <a:off x="13629640" y="17811751"/>
          <a:ext cx="74676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114936</xdr:rowOff>
    </xdr:from>
    <xdr:to>
      <xdr:col>76</xdr:col>
      <xdr:colOff>165100</xdr:colOff>
      <xdr:row>107</xdr:row>
      <xdr:rowOff>45086</xdr:rowOff>
    </xdr:to>
    <xdr:sp macro="" textlink="">
      <xdr:nvSpPr>
        <xdr:cNvPr id="682" name="楕円 681">
          <a:extLst>
            <a:ext uri="{FF2B5EF4-FFF2-40B4-BE49-F238E27FC236}">
              <a16:creationId xmlns:a16="http://schemas.microsoft.com/office/drawing/2014/main" id="{F4C5D81A-E00A-4345-9678-951BDF652825}"/>
            </a:ext>
          </a:extLst>
        </xdr:cNvPr>
        <xdr:cNvSpPr/>
      </xdr:nvSpPr>
      <xdr:spPr>
        <a:xfrm>
          <a:off x="12804140" y="178847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41911</xdr:rowOff>
    </xdr:from>
    <xdr:to>
      <xdr:col>81</xdr:col>
      <xdr:colOff>50800</xdr:colOff>
      <xdr:row>106</xdr:row>
      <xdr:rowOff>165736</xdr:rowOff>
    </xdr:to>
    <xdr:cxnSp macro="">
      <xdr:nvCxnSpPr>
        <xdr:cNvPr id="683" name="直線コネクタ 682">
          <a:extLst>
            <a:ext uri="{FF2B5EF4-FFF2-40B4-BE49-F238E27FC236}">
              <a16:creationId xmlns:a16="http://schemas.microsoft.com/office/drawing/2014/main" id="{444211C5-32FB-48A9-911A-00BA4538632C}"/>
            </a:ext>
          </a:extLst>
        </xdr:cNvPr>
        <xdr:cNvCxnSpPr/>
      </xdr:nvCxnSpPr>
      <xdr:spPr>
        <a:xfrm flipV="1">
          <a:off x="12854940" y="17811751"/>
          <a:ext cx="7747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73025</xdr:rowOff>
    </xdr:from>
    <xdr:to>
      <xdr:col>72</xdr:col>
      <xdr:colOff>38100</xdr:colOff>
      <xdr:row>107</xdr:row>
      <xdr:rowOff>3175</xdr:rowOff>
    </xdr:to>
    <xdr:sp macro="" textlink="">
      <xdr:nvSpPr>
        <xdr:cNvPr id="684" name="楕円 683">
          <a:extLst>
            <a:ext uri="{FF2B5EF4-FFF2-40B4-BE49-F238E27FC236}">
              <a16:creationId xmlns:a16="http://schemas.microsoft.com/office/drawing/2014/main" id="{5B09E316-56DB-4625-BF22-B2FB8CB6E5A8}"/>
            </a:ext>
          </a:extLst>
        </xdr:cNvPr>
        <xdr:cNvSpPr/>
      </xdr:nvSpPr>
      <xdr:spPr>
        <a:xfrm>
          <a:off x="12029440" y="178428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123825</xdr:rowOff>
    </xdr:from>
    <xdr:to>
      <xdr:col>76</xdr:col>
      <xdr:colOff>114300</xdr:colOff>
      <xdr:row>106</xdr:row>
      <xdr:rowOff>165736</xdr:rowOff>
    </xdr:to>
    <xdr:cxnSp macro="">
      <xdr:nvCxnSpPr>
        <xdr:cNvPr id="685" name="直線コネクタ 684">
          <a:extLst>
            <a:ext uri="{FF2B5EF4-FFF2-40B4-BE49-F238E27FC236}">
              <a16:creationId xmlns:a16="http://schemas.microsoft.com/office/drawing/2014/main" id="{2E553E8E-7102-47E9-8621-2F9EE8940214}"/>
            </a:ext>
          </a:extLst>
        </xdr:cNvPr>
        <xdr:cNvCxnSpPr/>
      </xdr:nvCxnSpPr>
      <xdr:spPr>
        <a:xfrm>
          <a:off x="12072620" y="17893665"/>
          <a:ext cx="78232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29211</xdr:rowOff>
    </xdr:from>
    <xdr:to>
      <xdr:col>67</xdr:col>
      <xdr:colOff>101600</xdr:colOff>
      <xdr:row>106</xdr:row>
      <xdr:rowOff>130811</xdr:rowOff>
    </xdr:to>
    <xdr:sp macro="" textlink="">
      <xdr:nvSpPr>
        <xdr:cNvPr id="686" name="楕円 685">
          <a:extLst>
            <a:ext uri="{FF2B5EF4-FFF2-40B4-BE49-F238E27FC236}">
              <a16:creationId xmlns:a16="http://schemas.microsoft.com/office/drawing/2014/main" id="{064FA523-C844-4970-B121-80ADC9A79D05}"/>
            </a:ext>
          </a:extLst>
        </xdr:cNvPr>
        <xdr:cNvSpPr/>
      </xdr:nvSpPr>
      <xdr:spPr>
        <a:xfrm>
          <a:off x="11231880" y="17799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80011</xdr:rowOff>
    </xdr:from>
    <xdr:to>
      <xdr:col>71</xdr:col>
      <xdr:colOff>177800</xdr:colOff>
      <xdr:row>106</xdr:row>
      <xdr:rowOff>123825</xdr:rowOff>
    </xdr:to>
    <xdr:cxnSp macro="">
      <xdr:nvCxnSpPr>
        <xdr:cNvPr id="687" name="直線コネクタ 686">
          <a:extLst>
            <a:ext uri="{FF2B5EF4-FFF2-40B4-BE49-F238E27FC236}">
              <a16:creationId xmlns:a16="http://schemas.microsoft.com/office/drawing/2014/main" id="{63D44575-B69E-49BB-BE3D-1F0FD6420A4D}"/>
            </a:ext>
          </a:extLst>
        </xdr:cNvPr>
        <xdr:cNvCxnSpPr/>
      </xdr:nvCxnSpPr>
      <xdr:spPr>
        <a:xfrm>
          <a:off x="11282680" y="17849851"/>
          <a:ext cx="78994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10177</xdr:rowOff>
    </xdr:from>
    <xdr:ext cx="405111" cy="259045"/>
    <xdr:sp macro="" textlink="">
      <xdr:nvSpPr>
        <xdr:cNvPr id="688" name="n_1aveValue【公民館】&#10;有形固定資産減価償却率">
          <a:extLst>
            <a:ext uri="{FF2B5EF4-FFF2-40B4-BE49-F238E27FC236}">
              <a16:creationId xmlns:a16="http://schemas.microsoft.com/office/drawing/2014/main" id="{81B3CB39-DAC2-4519-BFE2-1B40EBDA8FFC}"/>
            </a:ext>
          </a:extLst>
        </xdr:cNvPr>
        <xdr:cNvSpPr txBox="1"/>
      </xdr:nvSpPr>
      <xdr:spPr>
        <a:xfrm>
          <a:off x="13437244" y="1744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689" name="n_2aveValue【公民館】&#10;有形固定資産減価償却率">
          <a:extLst>
            <a:ext uri="{FF2B5EF4-FFF2-40B4-BE49-F238E27FC236}">
              <a16:creationId xmlns:a16="http://schemas.microsoft.com/office/drawing/2014/main" id="{6D584732-DB54-450E-957B-23E86140D844}"/>
            </a:ext>
          </a:extLst>
        </xdr:cNvPr>
        <xdr:cNvSpPr txBox="1"/>
      </xdr:nvSpPr>
      <xdr:spPr>
        <a:xfrm>
          <a:off x="12675244" y="17440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690" name="n_3aveValue【公民館】&#10;有形固定資産減価償却率">
          <a:extLst>
            <a:ext uri="{FF2B5EF4-FFF2-40B4-BE49-F238E27FC236}">
              <a16:creationId xmlns:a16="http://schemas.microsoft.com/office/drawing/2014/main" id="{FF5FCCE7-279A-4E4E-9869-181081155294}"/>
            </a:ext>
          </a:extLst>
        </xdr:cNvPr>
        <xdr:cNvSpPr txBox="1"/>
      </xdr:nvSpPr>
      <xdr:spPr>
        <a:xfrm>
          <a:off x="11900544" y="1743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691" name="n_4aveValue【公民館】&#10;有形固定資産減価償却率">
          <a:extLst>
            <a:ext uri="{FF2B5EF4-FFF2-40B4-BE49-F238E27FC236}">
              <a16:creationId xmlns:a16="http://schemas.microsoft.com/office/drawing/2014/main" id="{4D63AF1F-6523-4F9C-BCDC-9D113B88DBFB}"/>
            </a:ext>
          </a:extLst>
        </xdr:cNvPr>
        <xdr:cNvSpPr txBox="1"/>
      </xdr:nvSpPr>
      <xdr:spPr>
        <a:xfrm>
          <a:off x="11102984" y="17439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83838</xdr:rowOff>
    </xdr:from>
    <xdr:ext cx="405111" cy="259045"/>
    <xdr:sp macro="" textlink="">
      <xdr:nvSpPr>
        <xdr:cNvPr id="692" name="n_1mainValue【公民館】&#10;有形固定資産減価償却率">
          <a:extLst>
            <a:ext uri="{FF2B5EF4-FFF2-40B4-BE49-F238E27FC236}">
              <a16:creationId xmlns:a16="http://schemas.microsoft.com/office/drawing/2014/main" id="{4167A853-1786-46A2-A340-A1CF583836CB}"/>
            </a:ext>
          </a:extLst>
        </xdr:cNvPr>
        <xdr:cNvSpPr txBox="1"/>
      </xdr:nvSpPr>
      <xdr:spPr>
        <a:xfrm>
          <a:off x="13437244" y="1785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36213</xdr:rowOff>
    </xdr:from>
    <xdr:ext cx="405111" cy="259045"/>
    <xdr:sp macro="" textlink="">
      <xdr:nvSpPr>
        <xdr:cNvPr id="693" name="n_2mainValue【公民館】&#10;有形固定資産減価償却率">
          <a:extLst>
            <a:ext uri="{FF2B5EF4-FFF2-40B4-BE49-F238E27FC236}">
              <a16:creationId xmlns:a16="http://schemas.microsoft.com/office/drawing/2014/main" id="{F6D0AD25-7E60-45FF-B657-84A744D75813}"/>
            </a:ext>
          </a:extLst>
        </xdr:cNvPr>
        <xdr:cNvSpPr txBox="1"/>
      </xdr:nvSpPr>
      <xdr:spPr>
        <a:xfrm>
          <a:off x="12675244" y="1797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165752</xdr:rowOff>
    </xdr:from>
    <xdr:ext cx="405111" cy="259045"/>
    <xdr:sp macro="" textlink="">
      <xdr:nvSpPr>
        <xdr:cNvPr id="694" name="n_3mainValue【公民館】&#10;有形固定資産減価償却率">
          <a:extLst>
            <a:ext uri="{FF2B5EF4-FFF2-40B4-BE49-F238E27FC236}">
              <a16:creationId xmlns:a16="http://schemas.microsoft.com/office/drawing/2014/main" id="{D5A56D0E-EACD-4E64-ADEB-ECEA28F931E5}"/>
            </a:ext>
          </a:extLst>
        </xdr:cNvPr>
        <xdr:cNvSpPr txBox="1"/>
      </xdr:nvSpPr>
      <xdr:spPr>
        <a:xfrm>
          <a:off x="11900544" y="179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121938</xdr:rowOff>
    </xdr:from>
    <xdr:ext cx="405111" cy="259045"/>
    <xdr:sp macro="" textlink="">
      <xdr:nvSpPr>
        <xdr:cNvPr id="695" name="n_4mainValue【公民館】&#10;有形固定資産減価償却率">
          <a:extLst>
            <a:ext uri="{FF2B5EF4-FFF2-40B4-BE49-F238E27FC236}">
              <a16:creationId xmlns:a16="http://schemas.microsoft.com/office/drawing/2014/main" id="{E68DC00E-290F-40C4-8450-0389E208A5B2}"/>
            </a:ext>
          </a:extLst>
        </xdr:cNvPr>
        <xdr:cNvSpPr txBox="1"/>
      </xdr:nvSpPr>
      <xdr:spPr>
        <a:xfrm>
          <a:off x="11102984" y="17891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77EA895B-BD13-4688-847D-9DD2D76B6DD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69F91213-4617-46CE-8619-B94F757C4731}"/>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E6F9063A-C807-4164-8A5C-6ECD6A29574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7737EA21-1C3B-4D2F-8C1B-D7C53E7D402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DB35C981-72FC-4DEE-A17F-91201E4844FA}"/>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453F106D-4FC9-456F-9246-AB8B10091EA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7194F0EC-5476-4D96-8B2A-CD15E55D928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F53114DB-400F-44C4-BA93-CD87EA572691}"/>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D8DE0A90-39C6-4A08-955C-130A3506401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947E768E-D5E0-46C9-97CB-9ACDBE308C8E}"/>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4CF44A59-EFBC-4522-8DF5-ADBF19AAC4EB}"/>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B8547C63-619E-468E-924C-EDE17EF0E433}"/>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992D9EC8-B78B-435A-B116-5B6CC302E44D}"/>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E4AC10B4-D1C0-46D5-99B8-00E7CCC21516}"/>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A2E67588-6A83-4913-9DE0-67E703B52F75}"/>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09E6F646-AF7F-4CC2-B390-A83C7AA1F7A2}"/>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F0014782-267D-4FE8-B2D4-40D6AB5FDEC2}"/>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BC945FDD-F4D8-48A0-BC76-79A87E93B9C0}"/>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8ABB54EF-63F9-4DD7-B1E8-0E8AAB821890}"/>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1103496F-B2CF-454A-8A28-549267E1B0C3}"/>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EDBA04B7-AFF4-4A30-A9A0-16E21C9BCBB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9B886F03-0A79-49BB-A574-F8967182724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B7976D76-5473-4F81-8E82-BB25B93D614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719" name="直線コネクタ 718">
          <a:extLst>
            <a:ext uri="{FF2B5EF4-FFF2-40B4-BE49-F238E27FC236}">
              <a16:creationId xmlns:a16="http://schemas.microsoft.com/office/drawing/2014/main" id="{6C28DE44-32C9-4E0E-B378-2CE3058A857E}"/>
            </a:ext>
          </a:extLst>
        </xdr:cNvPr>
        <xdr:cNvCxnSpPr/>
      </xdr:nvCxnSpPr>
      <xdr:spPr>
        <a:xfrm flipV="1">
          <a:off x="19509104" y="17005301"/>
          <a:ext cx="0" cy="124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0" name="【公民館】&#10;一人当たり面積最小値テキスト">
          <a:extLst>
            <a:ext uri="{FF2B5EF4-FFF2-40B4-BE49-F238E27FC236}">
              <a16:creationId xmlns:a16="http://schemas.microsoft.com/office/drawing/2014/main" id="{06A7EB5A-13BC-44AE-A3FC-7A587509A319}"/>
            </a:ext>
          </a:extLst>
        </xdr:cNvPr>
        <xdr:cNvSpPr txBox="1"/>
      </xdr:nvSpPr>
      <xdr:spPr>
        <a:xfrm>
          <a:off x="1954784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E972DBD4-BD14-42FB-ADEF-E477D8CB47B1}"/>
            </a:ext>
          </a:extLst>
        </xdr:cNvPr>
        <xdr:cNvCxnSpPr/>
      </xdr:nvCxnSpPr>
      <xdr:spPr>
        <a:xfrm>
          <a:off x="1944370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722" name="【公民館】&#10;一人当たり面積最大値テキスト">
          <a:extLst>
            <a:ext uri="{FF2B5EF4-FFF2-40B4-BE49-F238E27FC236}">
              <a16:creationId xmlns:a16="http://schemas.microsoft.com/office/drawing/2014/main" id="{BEC32AB1-BB7B-40E3-B65B-C2F3E44BF3C7}"/>
            </a:ext>
          </a:extLst>
        </xdr:cNvPr>
        <xdr:cNvSpPr txBox="1"/>
      </xdr:nvSpPr>
      <xdr:spPr>
        <a:xfrm>
          <a:off x="19547840" y="1678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723" name="直線コネクタ 722">
          <a:extLst>
            <a:ext uri="{FF2B5EF4-FFF2-40B4-BE49-F238E27FC236}">
              <a16:creationId xmlns:a16="http://schemas.microsoft.com/office/drawing/2014/main" id="{C3E88EFF-5AB5-4141-AA30-48A8AEA845D4}"/>
            </a:ext>
          </a:extLst>
        </xdr:cNvPr>
        <xdr:cNvCxnSpPr/>
      </xdr:nvCxnSpPr>
      <xdr:spPr>
        <a:xfrm>
          <a:off x="19443700" y="170053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724" name="【公民館】&#10;一人当たり面積平均値テキスト">
          <a:extLst>
            <a:ext uri="{FF2B5EF4-FFF2-40B4-BE49-F238E27FC236}">
              <a16:creationId xmlns:a16="http://schemas.microsoft.com/office/drawing/2014/main" id="{31054366-9F5F-47B5-91E7-47449DCC88C1}"/>
            </a:ext>
          </a:extLst>
        </xdr:cNvPr>
        <xdr:cNvSpPr txBox="1"/>
      </xdr:nvSpPr>
      <xdr:spPr>
        <a:xfrm>
          <a:off x="19547840" y="17774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725" name="フローチャート: 判断 724">
          <a:extLst>
            <a:ext uri="{FF2B5EF4-FFF2-40B4-BE49-F238E27FC236}">
              <a16:creationId xmlns:a16="http://schemas.microsoft.com/office/drawing/2014/main" id="{7E8C1FB8-0C85-41EC-859E-948125BFDBA7}"/>
            </a:ext>
          </a:extLst>
        </xdr:cNvPr>
        <xdr:cNvSpPr/>
      </xdr:nvSpPr>
      <xdr:spPr>
        <a:xfrm>
          <a:off x="19458940" y="17923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726" name="フローチャート: 判断 725">
          <a:extLst>
            <a:ext uri="{FF2B5EF4-FFF2-40B4-BE49-F238E27FC236}">
              <a16:creationId xmlns:a16="http://schemas.microsoft.com/office/drawing/2014/main" id="{46F71181-A200-4CA8-9B3C-EF4EB1F3132D}"/>
            </a:ext>
          </a:extLst>
        </xdr:cNvPr>
        <xdr:cNvSpPr/>
      </xdr:nvSpPr>
      <xdr:spPr>
        <a:xfrm>
          <a:off x="18735040" y="17927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727" name="フローチャート: 判断 726">
          <a:extLst>
            <a:ext uri="{FF2B5EF4-FFF2-40B4-BE49-F238E27FC236}">
              <a16:creationId xmlns:a16="http://schemas.microsoft.com/office/drawing/2014/main" id="{B0CAA8B4-62AB-44E5-89E3-382D7D4ABFFA}"/>
            </a:ext>
          </a:extLst>
        </xdr:cNvPr>
        <xdr:cNvSpPr/>
      </xdr:nvSpPr>
      <xdr:spPr>
        <a:xfrm>
          <a:off x="17937480" y="1794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728" name="フローチャート: 判断 727">
          <a:extLst>
            <a:ext uri="{FF2B5EF4-FFF2-40B4-BE49-F238E27FC236}">
              <a16:creationId xmlns:a16="http://schemas.microsoft.com/office/drawing/2014/main" id="{42FAB8AA-E83D-4A24-A22B-F2D5E1594CC2}"/>
            </a:ext>
          </a:extLst>
        </xdr:cNvPr>
        <xdr:cNvSpPr/>
      </xdr:nvSpPr>
      <xdr:spPr>
        <a:xfrm>
          <a:off x="17162780" y="1794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729" name="フローチャート: 判断 728">
          <a:extLst>
            <a:ext uri="{FF2B5EF4-FFF2-40B4-BE49-F238E27FC236}">
              <a16:creationId xmlns:a16="http://schemas.microsoft.com/office/drawing/2014/main" id="{BE78BDE4-9605-4712-830E-B11F147D70C6}"/>
            </a:ext>
          </a:extLst>
        </xdr:cNvPr>
        <xdr:cNvSpPr/>
      </xdr:nvSpPr>
      <xdr:spPr>
        <a:xfrm>
          <a:off x="16388080" y="17937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80882225-AD63-4EB7-AC17-B2F30EC07EE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4B1B8D2B-431E-4AAD-90D8-64B504EB1AC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C00B76C2-D54B-4735-960E-30BA280B18B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D754B6AE-8923-421E-AF44-E5B6BF9F843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7FA18774-3046-4541-9AD2-C0F7E635221B}"/>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24130</xdr:rowOff>
    </xdr:from>
    <xdr:to>
      <xdr:col>116</xdr:col>
      <xdr:colOff>114300</xdr:colOff>
      <xdr:row>108</xdr:row>
      <xdr:rowOff>125730</xdr:rowOff>
    </xdr:to>
    <xdr:sp macro="" textlink="">
      <xdr:nvSpPr>
        <xdr:cNvPr id="735" name="楕円 734">
          <a:extLst>
            <a:ext uri="{FF2B5EF4-FFF2-40B4-BE49-F238E27FC236}">
              <a16:creationId xmlns:a16="http://schemas.microsoft.com/office/drawing/2014/main" id="{ADEE3033-55B0-466C-86EA-A1E9D24DC172}"/>
            </a:ext>
          </a:extLst>
        </xdr:cNvPr>
        <xdr:cNvSpPr/>
      </xdr:nvSpPr>
      <xdr:spPr>
        <a:xfrm>
          <a:off x="19458940" y="1812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110507</xdr:rowOff>
    </xdr:from>
    <xdr:ext cx="469744" cy="259045"/>
    <xdr:sp macro="" textlink="">
      <xdr:nvSpPr>
        <xdr:cNvPr id="736" name="【公民館】&#10;一人当たり面積該当値テキスト">
          <a:extLst>
            <a:ext uri="{FF2B5EF4-FFF2-40B4-BE49-F238E27FC236}">
              <a16:creationId xmlns:a16="http://schemas.microsoft.com/office/drawing/2014/main" id="{7437618D-B502-455C-9C63-F16F91A75C21}"/>
            </a:ext>
          </a:extLst>
        </xdr:cNvPr>
        <xdr:cNvSpPr txBox="1"/>
      </xdr:nvSpPr>
      <xdr:spPr>
        <a:xfrm>
          <a:off x="19547840" y="1804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24130</xdr:rowOff>
    </xdr:from>
    <xdr:to>
      <xdr:col>112</xdr:col>
      <xdr:colOff>38100</xdr:colOff>
      <xdr:row>108</xdr:row>
      <xdr:rowOff>125730</xdr:rowOff>
    </xdr:to>
    <xdr:sp macro="" textlink="">
      <xdr:nvSpPr>
        <xdr:cNvPr id="737" name="楕円 736">
          <a:extLst>
            <a:ext uri="{FF2B5EF4-FFF2-40B4-BE49-F238E27FC236}">
              <a16:creationId xmlns:a16="http://schemas.microsoft.com/office/drawing/2014/main" id="{8FA32036-4FAB-4164-8B30-40047F47775D}"/>
            </a:ext>
          </a:extLst>
        </xdr:cNvPr>
        <xdr:cNvSpPr/>
      </xdr:nvSpPr>
      <xdr:spPr>
        <a:xfrm>
          <a:off x="18735040" y="181292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74930</xdr:rowOff>
    </xdr:from>
    <xdr:to>
      <xdr:col>116</xdr:col>
      <xdr:colOff>63500</xdr:colOff>
      <xdr:row>108</xdr:row>
      <xdr:rowOff>74930</xdr:rowOff>
    </xdr:to>
    <xdr:cxnSp macro="">
      <xdr:nvCxnSpPr>
        <xdr:cNvPr id="738" name="直線コネクタ 737">
          <a:extLst>
            <a:ext uri="{FF2B5EF4-FFF2-40B4-BE49-F238E27FC236}">
              <a16:creationId xmlns:a16="http://schemas.microsoft.com/office/drawing/2014/main" id="{D7D2FEAA-4853-4FBF-9031-42EDAE217FB0}"/>
            </a:ext>
          </a:extLst>
        </xdr:cNvPr>
        <xdr:cNvCxnSpPr/>
      </xdr:nvCxnSpPr>
      <xdr:spPr>
        <a:xfrm>
          <a:off x="18778220" y="1818005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25400</xdr:rowOff>
    </xdr:from>
    <xdr:to>
      <xdr:col>107</xdr:col>
      <xdr:colOff>101600</xdr:colOff>
      <xdr:row>108</xdr:row>
      <xdr:rowOff>127000</xdr:rowOff>
    </xdr:to>
    <xdr:sp macro="" textlink="">
      <xdr:nvSpPr>
        <xdr:cNvPr id="739" name="楕円 738">
          <a:extLst>
            <a:ext uri="{FF2B5EF4-FFF2-40B4-BE49-F238E27FC236}">
              <a16:creationId xmlns:a16="http://schemas.microsoft.com/office/drawing/2014/main" id="{438A16DA-6C53-4AF8-BDEA-9641F75F86FA}"/>
            </a:ext>
          </a:extLst>
        </xdr:cNvPr>
        <xdr:cNvSpPr/>
      </xdr:nvSpPr>
      <xdr:spPr>
        <a:xfrm>
          <a:off x="1793748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74930</xdr:rowOff>
    </xdr:from>
    <xdr:to>
      <xdr:col>111</xdr:col>
      <xdr:colOff>177800</xdr:colOff>
      <xdr:row>108</xdr:row>
      <xdr:rowOff>76200</xdr:rowOff>
    </xdr:to>
    <xdr:cxnSp macro="">
      <xdr:nvCxnSpPr>
        <xdr:cNvPr id="740" name="直線コネクタ 739">
          <a:extLst>
            <a:ext uri="{FF2B5EF4-FFF2-40B4-BE49-F238E27FC236}">
              <a16:creationId xmlns:a16="http://schemas.microsoft.com/office/drawing/2014/main" id="{4D3B84AE-0CC2-487E-8A01-08D4FB5FE890}"/>
            </a:ext>
          </a:extLst>
        </xdr:cNvPr>
        <xdr:cNvCxnSpPr/>
      </xdr:nvCxnSpPr>
      <xdr:spPr>
        <a:xfrm flipV="1">
          <a:off x="17988280" y="18180050"/>
          <a:ext cx="78994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25400</xdr:rowOff>
    </xdr:from>
    <xdr:to>
      <xdr:col>102</xdr:col>
      <xdr:colOff>165100</xdr:colOff>
      <xdr:row>108</xdr:row>
      <xdr:rowOff>127000</xdr:rowOff>
    </xdr:to>
    <xdr:sp macro="" textlink="">
      <xdr:nvSpPr>
        <xdr:cNvPr id="741" name="楕円 740">
          <a:extLst>
            <a:ext uri="{FF2B5EF4-FFF2-40B4-BE49-F238E27FC236}">
              <a16:creationId xmlns:a16="http://schemas.microsoft.com/office/drawing/2014/main" id="{421D4525-840B-4472-BD82-738860EA0C13}"/>
            </a:ext>
          </a:extLst>
        </xdr:cNvPr>
        <xdr:cNvSpPr/>
      </xdr:nvSpPr>
      <xdr:spPr>
        <a:xfrm>
          <a:off x="1716278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76200</xdr:rowOff>
    </xdr:from>
    <xdr:to>
      <xdr:col>107</xdr:col>
      <xdr:colOff>50800</xdr:colOff>
      <xdr:row>108</xdr:row>
      <xdr:rowOff>76200</xdr:rowOff>
    </xdr:to>
    <xdr:cxnSp macro="">
      <xdr:nvCxnSpPr>
        <xdr:cNvPr id="742" name="直線コネクタ 741">
          <a:extLst>
            <a:ext uri="{FF2B5EF4-FFF2-40B4-BE49-F238E27FC236}">
              <a16:creationId xmlns:a16="http://schemas.microsoft.com/office/drawing/2014/main" id="{9E70A8BE-0E5D-47F3-A7F4-5EF1CCBAAF1C}"/>
            </a:ext>
          </a:extLst>
        </xdr:cNvPr>
        <xdr:cNvCxnSpPr/>
      </xdr:nvCxnSpPr>
      <xdr:spPr>
        <a:xfrm>
          <a:off x="17213580" y="181813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26670</xdr:rowOff>
    </xdr:from>
    <xdr:to>
      <xdr:col>98</xdr:col>
      <xdr:colOff>38100</xdr:colOff>
      <xdr:row>108</xdr:row>
      <xdr:rowOff>128270</xdr:rowOff>
    </xdr:to>
    <xdr:sp macro="" textlink="">
      <xdr:nvSpPr>
        <xdr:cNvPr id="743" name="楕円 742">
          <a:extLst>
            <a:ext uri="{FF2B5EF4-FFF2-40B4-BE49-F238E27FC236}">
              <a16:creationId xmlns:a16="http://schemas.microsoft.com/office/drawing/2014/main" id="{D925097E-27AA-4639-BF26-57DF7F5C0337}"/>
            </a:ext>
          </a:extLst>
        </xdr:cNvPr>
        <xdr:cNvSpPr/>
      </xdr:nvSpPr>
      <xdr:spPr>
        <a:xfrm>
          <a:off x="16388080" y="181317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76200</xdr:rowOff>
    </xdr:from>
    <xdr:to>
      <xdr:col>102</xdr:col>
      <xdr:colOff>114300</xdr:colOff>
      <xdr:row>108</xdr:row>
      <xdr:rowOff>77470</xdr:rowOff>
    </xdr:to>
    <xdr:cxnSp macro="">
      <xdr:nvCxnSpPr>
        <xdr:cNvPr id="744" name="直線コネクタ 743">
          <a:extLst>
            <a:ext uri="{FF2B5EF4-FFF2-40B4-BE49-F238E27FC236}">
              <a16:creationId xmlns:a16="http://schemas.microsoft.com/office/drawing/2014/main" id="{4FF7A472-E104-4AF6-B364-91C7B0D21E69}"/>
            </a:ext>
          </a:extLst>
        </xdr:cNvPr>
        <xdr:cNvCxnSpPr/>
      </xdr:nvCxnSpPr>
      <xdr:spPr>
        <a:xfrm flipV="1">
          <a:off x="16431260" y="18181320"/>
          <a:ext cx="78232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745" name="n_1aveValue【公民館】&#10;一人当たり面積">
          <a:extLst>
            <a:ext uri="{FF2B5EF4-FFF2-40B4-BE49-F238E27FC236}">
              <a16:creationId xmlns:a16="http://schemas.microsoft.com/office/drawing/2014/main" id="{65AD8F77-7F0E-4A2E-BE1B-01379A163338}"/>
            </a:ext>
          </a:extLst>
        </xdr:cNvPr>
        <xdr:cNvSpPr txBox="1"/>
      </xdr:nvSpPr>
      <xdr:spPr>
        <a:xfrm>
          <a:off x="18561127" y="1770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746" name="n_2aveValue【公民館】&#10;一人当たり面積">
          <a:extLst>
            <a:ext uri="{FF2B5EF4-FFF2-40B4-BE49-F238E27FC236}">
              <a16:creationId xmlns:a16="http://schemas.microsoft.com/office/drawing/2014/main" id="{211B3E21-EF2D-4C34-846B-D295E19C2CAB}"/>
            </a:ext>
          </a:extLst>
        </xdr:cNvPr>
        <xdr:cNvSpPr txBox="1"/>
      </xdr:nvSpPr>
      <xdr:spPr>
        <a:xfrm>
          <a:off x="17776267" y="1773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747" name="n_3aveValue【公民館】&#10;一人当たり面積">
          <a:extLst>
            <a:ext uri="{FF2B5EF4-FFF2-40B4-BE49-F238E27FC236}">
              <a16:creationId xmlns:a16="http://schemas.microsoft.com/office/drawing/2014/main" id="{382CF07D-57A5-4E88-9469-D8E4EB9D0528}"/>
            </a:ext>
          </a:extLst>
        </xdr:cNvPr>
        <xdr:cNvSpPr txBox="1"/>
      </xdr:nvSpPr>
      <xdr:spPr>
        <a:xfrm>
          <a:off x="17001567"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748" name="n_4aveValue【公民館】&#10;一人当たり面積">
          <a:extLst>
            <a:ext uri="{FF2B5EF4-FFF2-40B4-BE49-F238E27FC236}">
              <a16:creationId xmlns:a16="http://schemas.microsoft.com/office/drawing/2014/main" id="{54207EF0-6AC8-4A19-91E2-C69018C77AEC}"/>
            </a:ext>
          </a:extLst>
        </xdr:cNvPr>
        <xdr:cNvSpPr txBox="1"/>
      </xdr:nvSpPr>
      <xdr:spPr>
        <a:xfrm>
          <a:off x="16226867" y="1772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116857</xdr:rowOff>
    </xdr:from>
    <xdr:ext cx="469744" cy="259045"/>
    <xdr:sp macro="" textlink="">
      <xdr:nvSpPr>
        <xdr:cNvPr id="749" name="n_1mainValue【公民館】&#10;一人当たり面積">
          <a:extLst>
            <a:ext uri="{FF2B5EF4-FFF2-40B4-BE49-F238E27FC236}">
              <a16:creationId xmlns:a16="http://schemas.microsoft.com/office/drawing/2014/main" id="{6D52D723-918E-454D-AD3C-2974C186F030}"/>
            </a:ext>
          </a:extLst>
        </xdr:cNvPr>
        <xdr:cNvSpPr txBox="1"/>
      </xdr:nvSpPr>
      <xdr:spPr>
        <a:xfrm>
          <a:off x="18561127" y="1822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118127</xdr:rowOff>
    </xdr:from>
    <xdr:ext cx="469744" cy="259045"/>
    <xdr:sp macro="" textlink="">
      <xdr:nvSpPr>
        <xdr:cNvPr id="750" name="n_2mainValue【公民館】&#10;一人当たり面積">
          <a:extLst>
            <a:ext uri="{FF2B5EF4-FFF2-40B4-BE49-F238E27FC236}">
              <a16:creationId xmlns:a16="http://schemas.microsoft.com/office/drawing/2014/main" id="{6CF2BB0A-A7C9-4351-9CA0-73CB9F4EA06C}"/>
            </a:ext>
          </a:extLst>
        </xdr:cNvPr>
        <xdr:cNvSpPr txBox="1"/>
      </xdr:nvSpPr>
      <xdr:spPr>
        <a:xfrm>
          <a:off x="1777626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118127</xdr:rowOff>
    </xdr:from>
    <xdr:ext cx="469744" cy="259045"/>
    <xdr:sp macro="" textlink="">
      <xdr:nvSpPr>
        <xdr:cNvPr id="751" name="n_3mainValue【公民館】&#10;一人当たり面積">
          <a:extLst>
            <a:ext uri="{FF2B5EF4-FFF2-40B4-BE49-F238E27FC236}">
              <a16:creationId xmlns:a16="http://schemas.microsoft.com/office/drawing/2014/main" id="{789632E1-D1EE-4809-AFFE-E5118CEE4A9B}"/>
            </a:ext>
          </a:extLst>
        </xdr:cNvPr>
        <xdr:cNvSpPr txBox="1"/>
      </xdr:nvSpPr>
      <xdr:spPr>
        <a:xfrm>
          <a:off x="1700156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119397</xdr:rowOff>
    </xdr:from>
    <xdr:ext cx="469744" cy="259045"/>
    <xdr:sp macro="" textlink="">
      <xdr:nvSpPr>
        <xdr:cNvPr id="752" name="n_4mainValue【公民館】&#10;一人当たり面積">
          <a:extLst>
            <a:ext uri="{FF2B5EF4-FFF2-40B4-BE49-F238E27FC236}">
              <a16:creationId xmlns:a16="http://schemas.microsoft.com/office/drawing/2014/main" id="{987C78D5-7AF8-4F4D-91E2-350CC3F475B1}"/>
            </a:ext>
          </a:extLst>
        </xdr:cNvPr>
        <xdr:cNvSpPr txBox="1"/>
      </xdr:nvSpPr>
      <xdr:spPr>
        <a:xfrm>
          <a:off x="16226867" y="1822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80383CD1-2695-4D49-97B5-C06B681CD2C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1C3A627C-5C27-4B55-9802-F38AFFA0EB1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25B5DB0A-ED0D-481A-A6C4-5275EB8D24C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本町の公共施設は、昭和</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1971</a:t>
          </a:r>
          <a:r>
            <a:rPr kumimoji="1" lang="ja-JP" altLang="en-US" sz="1300">
              <a:latin typeface="ＭＳ Ｐゴシック" panose="020B0600070205080204" pitchFamily="50" charset="-128"/>
              <a:ea typeface="ＭＳ Ｐゴシック" panose="020B0600070205080204" pitchFamily="50" charset="-128"/>
            </a:rPr>
            <a:t>）年頃から昭和</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1985</a:t>
          </a:r>
          <a:r>
            <a:rPr kumimoji="1" lang="ja-JP" altLang="en-US" sz="1300">
              <a:latin typeface="ＭＳ Ｐゴシック" panose="020B0600070205080204" pitchFamily="50" charset="-128"/>
              <a:ea typeface="ＭＳ Ｐゴシック" panose="020B0600070205080204" pitchFamily="50" charset="-128"/>
            </a:rPr>
            <a:t>）年頃に整備が集中しており、その結果、昭和</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1986</a:t>
          </a:r>
          <a:r>
            <a:rPr kumimoji="1" lang="ja-JP" altLang="en-US" sz="1300">
              <a:latin typeface="ＭＳ Ｐゴシック" panose="020B0600070205080204" pitchFamily="50" charset="-128"/>
              <a:ea typeface="ＭＳ Ｐゴシック" panose="020B0600070205080204" pitchFamily="50" charset="-128"/>
            </a:rPr>
            <a:t>）年以前に建てられた築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年以上の建築物も多く、 有形固定資産減価償却率が類似団体と比べて高い傾向にある。</a:t>
          </a:r>
        </a:p>
        <a:p>
          <a:r>
            <a:rPr kumimoji="1" lang="ja-JP" altLang="en-US" sz="1300">
              <a:latin typeface="ＭＳ Ｐゴシック" panose="020B0600070205080204" pitchFamily="50" charset="-128"/>
              <a:ea typeface="ＭＳ Ｐゴシック" panose="020B0600070205080204" pitchFamily="50" charset="-128"/>
            </a:rPr>
            <a:t>　中でも、類似団体と比較して特に有形固定資産減価償却率が高くなっている施設が公営住宅であり、４団地すべてにおいて築</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年を超えており、比率は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で推移している。多くの住棟で空き戸数や老朽化が進んでおり、返還があり次第解体する予定であるが、居住している住宅をはじめ、今後のあり方について検討している。また、認定こども園・幼稚園・保育所について、有形固定資産減価償却率は極めて高い水準で推移していたが、令和２年度より、「忠岡町幼保一体化推進基本計画」に基づき、公立幼稚園と公立保育所を統廃合し認定こども園に再編するための整備事業（（仮称）東忠岡地区認定こども園整備事業）を実施し、令和４年度に新施設（こども園園舎）が完成し、令和５年度に全ての工事が完了したことから、有形固定資産減価償却率は一時改善した。公民館についても、令和５年度にシビックセンター等</a:t>
          </a:r>
          <a:r>
            <a:rPr kumimoji="1" lang="en-US" altLang="ja-JP" sz="1300">
              <a:latin typeface="ＭＳ Ｐゴシック" panose="020B0600070205080204" pitchFamily="50" charset="-128"/>
              <a:ea typeface="ＭＳ Ｐゴシック" panose="020B0600070205080204" pitchFamily="50" charset="-128"/>
            </a:rPr>
            <a:t>ESCO</a:t>
          </a:r>
          <a:r>
            <a:rPr kumimoji="1" lang="ja-JP" altLang="en-US" sz="1300">
              <a:latin typeface="ＭＳ Ｐゴシック" panose="020B0600070205080204" pitchFamily="50" charset="-128"/>
              <a:ea typeface="ＭＳ Ｐゴシック" panose="020B0600070205080204" pitchFamily="50" charset="-128"/>
            </a:rPr>
            <a:t>事業の実施による熱源機器や空調機器の更新、照明機器の</a:t>
          </a:r>
          <a:r>
            <a:rPr kumimoji="1" lang="en-US" altLang="ja-JP" sz="1300">
              <a:latin typeface="ＭＳ Ｐゴシック" panose="020B0600070205080204" pitchFamily="50" charset="-128"/>
              <a:ea typeface="ＭＳ Ｐゴシック" panose="020B0600070205080204" pitchFamily="50" charset="-128"/>
            </a:rPr>
            <a:t>LED</a:t>
          </a:r>
          <a:r>
            <a:rPr kumimoji="1" lang="ja-JP" altLang="en-US" sz="1300">
              <a:latin typeface="ＭＳ Ｐゴシック" panose="020B0600070205080204" pitchFamily="50" charset="-128"/>
              <a:ea typeface="ＭＳ Ｐゴシック" panose="020B0600070205080204" pitchFamily="50" charset="-128"/>
            </a:rPr>
            <a:t>化などの省エネルギー改修工事を行ったことから、有形固定資産減価償却率は</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ポイントの減となった。しかし、令和６年度においては、ほとんどの公共施設で大幅な改修が生じていないことから、全体的に有価固定資産減価償却率は悪化する状態となっている。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660088B-330F-4D9F-B532-E6A868C32C5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8BEC526-DF3A-48E7-A6D9-906BE9B3FFD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38BAA35-89E7-47D8-8D50-5526C34AAE7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FC5D891-FE4A-4DDD-A2F7-A1D6A4B61A1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大阪府忠岡町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61204B6-58E9-4F1C-812D-11E1DFEF1DB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FAA6269-23F1-4446-B11F-7BF293A42C7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C7B3EF0-485E-493B-9BF2-FACA0A281CC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A88D240-3431-42F6-8150-152F541550D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A6309B6-5782-4A92-8C3E-E7B05715B2D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40428C4-FDD2-409B-9D53-5463C23947D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16,317
15,736
3.97
7,789,032
7,584,993
173,901
4,758,939
6,759,504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D72C6C1-2328-4597-922E-123B059F4E2E}"/>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74E7989-7783-4F62-AD90-28BDD15949B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35C310D-CF6E-4310-8AEC-E6719716BE7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89729DD-64F4-4DCE-A431-574881DCE6B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E0531F6-2412-41C0-8AB0-1FBEBFD8943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64184FD-D2D7-4BFC-93DB-01C9AD676866}"/>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46D2A03-4F0D-497C-B1E3-A604DB6A3DD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7CAB2C8-9967-486F-9B7D-A64608504DF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1876578-BF18-4DC3-A267-7A44862BF0B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49F8D3D-4F05-4FBB-B7C0-85C3DBF5A96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DEF3E46-ADFA-4C08-A5C2-6C0BA1030B2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C74DEBD-A84E-43C6-A887-D052395A88AE}"/>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D30131B-D8E6-4E97-ABFF-9BE39B66F76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FA476F0-2306-44D6-91B2-34382742D1F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6442B10-1DE3-4FB2-951D-C7A0BCE9D2E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CB14088-D77F-41FF-90DA-29DF262B0EE4}"/>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8D2843A-92C7-4415-BEA0-1BDC65ED065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4C0ECAA-A1FB-4136-AA34-03E7AA4B784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6F54590-2BB8-4F02-AF9F-CBA11BBB1E1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568BF6C-7CDA-4C4D-8A44-81EE69676B6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9EAF71E-AC99-47EF-BF99-6C13F4CFCC5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0FC6728-F20D-4ECB-8E3A-D73915AB0CA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4497D86-1871-4F35-B6CC-749500D1791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9896E8E-8C6D-44FD-A468-25129A0B028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98537A4-36D0-492C-85AC-CF603F4CD59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9B3F6D4-E948-436E-94EF-B8BB1B7FF18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6877503-4EF3-4B6A-A343-6933EE42668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C42B690-5539-4639-AC0D-D6F130FC9B8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06E29B5-41FA-4C91-9C93-293E5E64181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11F4183-23A7-4BC6-BCB8-5443A140A5D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25C484C-D9AB-4BEC-8E5F-5CA5F250B55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BCB02EF-BFD6-4940-BBF3-6EFEB38FEAF9}"/>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2F51E46-A0AE-4483-ADB0-D359C7383E42}"/>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C7495A2-1BB1-4FCB-8AE5-5362FE9269F4}"/>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E2ADBC9-12CF-4080-8F7D-CA921E69075C}"/>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7B51FB7-6FE0-4530-B9D6-F8437EA4D290}"/>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B12A8BB-6846-438F-9990-14339E8934AB}"/>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E542898-BADB-455B-B66A-8947751B3112}"/>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5E8662A-C0CD-45D0-972C-9DED1DA30DCB}"/>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CF47F94-9D5F-458A-958B-F3935CF18259}"/>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81EBAF0-A51C-48A0-88B9-66B759804E92}"/>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E551201-BEA0-40D1-A0DD-28591E4C702D}"/>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8F45792-F8CC-47B0-88BC-519D959F2912}"/>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D7736B1-656E-4992-9C54-3A5EB29CAFD3}"/>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D927EFA-E727-46E4-9959-651D216F264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A397B22-18C2-419A-AE27-823E979C20E2}"/>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352FB7A4-5727-4816-8BA1-4300C995954F}"/>
            </a:ext>
          </a:extLst>
        </xdr:cNvPr>
        <xdr:cNvCxnSpPr/>
      </xdr:nvCxnSpPr>
      <xdr:spPr>
        <a:xfrm flipV="1">
          <a:off x="4086225" y="5667103"/>
          <a:ext cx="0" cy="1466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E4C7EDB-5BF7-4CF7-BFD6-D8B81ED87332}"/>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C8A83DB-1ACF-4210-809A-1D08EFC6E7F3}"/>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6E94AE65-996D-4977-A094-A1DCE7F1F7D5}"/>
            </a:ext>
          </a:extLst>
        </xdr:cNvPr>
        <xdr:cNvSpPr txBox="1"/>
      </xdr:nvSpPr>
      <xdr:spPr>
        <a:xfrm>
          <a:off x="4124960" y="54461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01BFF194-88D1-4351-8D0F-C486E93A4F6A}"/>
            </a:ext>
          </a:extLst>
        </xdr:cNvPr>
        <xdr:cNvCxnSpPr/>
      </xdr:nvCxnSpPr>
      <xdr:spPr>
        <a:xfrm>
          <a:off x="4020820" y="56671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85DE0071-0229-4CA0-A62D-33ED64F496AF}"/>
            </a:ext>
          </a:extLst>
        </xdr:cNvPr>
        <xdr:cNvSpPr txBox="1"/>
      </xdr:nvSpPr>
      <xdr:spPr>
        <a:xfrm>
          <a:off x="4124960" y="6244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66E21F21-DB1A-46AC-9C8D-CA60E7F41C2C}"/>
            </a:ext>
          </a:extLst>
        </xdr:cNvPr>
        <xdr:cNvSpPr/>
      </xdr:nvSpPr>
      <xdr:spPr>
        <a:xfrm>
          <a:off x="4036060" y="638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0966BEDA-58DD-4C07-BF40-07530CF375F2}"/>
            </a:ext>
          </a:extLst>
        </xdr:cNvPr>
        <xdr:cNvSpPr/>
      </xdr:nvSpPr>
      <xdr:spPr>
        <a:xfrm>
          <a:off x="3312160" y="63636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3F47688F-D334-444D-82BA-665C9139D2ED}"/>
            </a:ext>
          </a:extLst>
        </xdr:cNvPr>
        <xdr:cNvSpPr/>
      </xdr:nvSpPr>
      <xdr:spPr>
        <a:xfrm>
          <a:off x="2514600" y="63260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ED717066-F863-4123-AEF7-F5E59DE66245}"/>
            </a:ext>
          </a:extLst>
        </xdr:cNvPr>
        <xdr:cNvSpPr/>
      </xdr:nvSpPr>
      <xdr:spPr>
        <a:xfrm>
          <a:off x="1739900" y="63097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60C154CD-2131-44AA-93EC-EB1EBB91D083}"/>
            </a:ext>
          </a:extLst>
        </xdr:cNvPr>
        <xdr:cNvSpPr/>
      </xdr:nvSpPr>
      <xdr:spPr>
        <a:xfrm>
          <a:off x="965200" y="63162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21BD571-DE6D-4376-AE4D-1D3E02B2746C}"/>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079D3AD-5B1A-496D-97EB-238DF7FB7BD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AFE1E0F-6665-4783-9F32-54EF4C1D96C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BC58881-CACD-45CD-93B5-6C7E982899A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0854960-CB6C-424E-B8E0-FAD0CD5F59C8}"/>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40096</xdr:rowOff>
    </xdr:from>
    <xdr:to>
      <xdr:col>24</xdr:col>
      <xdr:colOff>114300</xdr:colOff>
      <xdr:row>40</xdr:row>
      <xdr:rowOff>141696</xdr:rowOff>
    </xdr:to>
    <xdr:sp macro="" textlink="">
      <xdr:nvSpPr>
        <xdr:cNvPr id="74" name="楕円 73">
          <a:extLst>
            <a:ext uri="{FF2B5EF4-FFF2-40B4-BE49-F238E27FC236}">
              <a16:creationId xmlns:a16="http://schemas.microsoft.com/office/drawing/2014/main" id="{AED7201F-A332-4A2F-AC50-99E5339C2631}"/>
            </a:ext>
          </a:extLst>
        </xdr:cNvPr>
        <xdr:cNvSpPr/>
      </xdr:nvSpPr>
      <xdr:spPr>
        <a:xfrm>
          <a:off x="4036060" y="674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18523</xdr:rowOff>
    </xdr:from>
    <xdr:ext cx="405111" cy="259045"/>
    <xdr:sp macro="" textlink="">
      <xdr:nvSpPr>
        <xdr:cNvPr id="75" name="【図書館】&#10;有形固定資産減価償却率該当値テキスト">
          <a:extLst>
            <a:ext uri="{FF2B5EF4-FFF2-40B4-BE49-F238E27FC236}">
              <a16:creationId xmlns:a16="http://schemas.microsoft.com/office/drawing/2014/main" id="{7C89D1D2-C393-444E-87A3-71E848686C01}"/>
            </a:ext>
          </a:extLst>
        </xdr:cNvPr>
        <xdr:cNvSpPr txBox="1"/>
      </xdr:nvSpPr>
      <xdr:spPr>
        <a:xfrm>
          <a:off x="412496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167459</xdr:rowOff>
    </xdr:from>
    <xdr:to>
      <xdr:col>20</xdr:col>
      <xdr:colOff>38100</xdr:colOff>
      <xdr:row>40</xdr:row>
      <xdr:rowOff>97609</xdr:rowOff>
    </xdr:to>
    <xdr:sp macro="" textlink="">
      <xdr:nvSpPr>
        <xdr:cNvPr id="76" name="楕円 75">
          <a:extLst>
            <a:ext uri="{FF2B5EF4-FFF2-40B4-BE49-F238E27FC236}">
              <a16:creationId xmlns:a16="http://schemas.microsoft.com/office/drawing/2014/main" id="{4C7D885C-C852-4841-9D10-D3558C88834E}"/>
            </a:ext>
          </a:extLst>
        </xdr:cNvPr>
        <xdr:cNvSpPr/>
      </xdr:nvSpPr>
      <xdr:spPr>
        <a:xfrm>
          <a:off x="3312160" y="67054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46809</xdr:rowOff>
    </xdr:from>
    <xdr:to>
      <xdr:col>24</xdr:col>
      <xdr:colOff>63500</xdr:colOff>
      <xdr:row>40</xdr:row>
      <xdr:rowOff>90896</xdr:rowOff>
    </xdr:to>
    <xdr:cxnSp macro="">
      <xdr:nvCxnSpPr>
        <xdr:cNvPr id="77" name="直線コネクタ 76">
          <a:extLst>
            <a:ext uri="{FF2B5EF4-FFF2-40B4-BE49-F238E27FC236}">
              <a16:creationId xmlns:a16="http://schemas.microsoft.com/office/drawing/2014/main" id="{1CE54686-F5DA-4907-9868-449620DEAEDC}"/>
            </a:ext>
          </a:extLst>
        </xdr:cNvPr>
        <xdr:cNvCxnSpPr/>
      </xdr:nvCxnSpPr>
      <xdr:spPr>
        <a:xfrm>
          <a:off x="3355340" y="6752409"/>
          <a:ext cx="7315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102144</xdr:rowOff>
    </xdr:from>
    <xdr:to>
      <xdr:col>15</xdr:col>
      <xdr:colOff>101600</xdr:colOff>
      <xdr:row>41</xdr:row>
      <xdr:rowOff>32294</xdr:rowOff>
    </xdr:to>
    <xdr:sp macro="" textlink="">
      <xdr:nvSpPr>
        <xdr:cNvPr id="78" name="楕円 77">
          <a:extLst>
            <a:ext uri="{FF2B5EF4-FFF2-40B4-BE49-F238E27FC236}">
              <a16:creationId xmlns:a16="http://schemas.microsoft.com/office/drawing/2014/main" id="{A6FF4740-C062-4A45-95E1-1E05B39E97B7}"/>
            </a:ext>
          </a:extLst>
        </xdr:cNvPr>
        <xdr:cNvSpPr/>
      </xdr:nvSpPr>
      <xdr:spPr>
        <a:xfrm>
          <a:off x="2514600" y="68077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46809</xdr:rowOff>
    </xdr:from>
    <xdr:to>
      <xdr:col>19</xdr:col>
      <xdr:colOff>177800</xdr:colOff>
      <xdr:row>40</xdr:row>
      <xdr:rowOff>152944</xdr:rowOff>
    </xdr:to>
    <xdr:cxnSp macro="">
      <xdr:nvCxnSpPr>
        <xdr:cNvPr id="79" name="直線コネクタ 78">
          <a:extLst>
            <a:ext uri="{FF2B5EF4-FFF2-40B4-BE49-F238E27FC236}">
              <a16:creationId xmlns:a16="http://schemas.microsoft.com/office/drawing/2014/main" id="{E1CAC295-5CAE-4A30-8968-CB873F4F7C5C}"/>
            </a:ext>
          </a:extLst>
        </xdr:cNvPr>
        <xdr:cNvCxnSpPr/>
      </xdr:nvCxnSpPr>
      <xdr:spPr>
        <a:xfrm flipV="1">
          <a:off x="2565400" y="6752409"/>
          <a:ext cx="789940" cy="10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66222</xdr:rowOff>
    </xdr:from>
    <xdr:to>
      <xdr:col>10</xdr:col>
      <xdr:colOff>165100</xdr:colOff>
      <xdr:row>40</xdr:row>
      <xdr:rowOff>167822</xdr:rowOff>
    </xdr:to>
    <xdr:sp macro="" textlink="">
      <xdr:nvSpPr>
        <xdr:cNvPr id="80" name="楕円 79">
          <a:extLst>
            <a:ext uri="{FF2B5EF4-FFF2-40B4-BE49-F238E27FC236}">
              <a16:creationId xmlns:a16="http://schemas.microsoft.com/office/drawing/2014/main" id="{D3F376AB-54B0-4454-944A-9352A2EDB2F9}"/>
            </a:ext>
          </a:extLst>
        </xdr:cNvPr>
        <xdr:cNvSpPr/>
      </xdr:nvSpPr>
      <xdr:spPr>
        <a:xfrm>
          <a:off x="1739900" y="677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117022</xdr:rowOff>
    </xdr:from>
    <xdr:to>
      <xdr:col>15</xdr:col>
      <xdr:colOff>50800</xdr:colOff>
      <xdr:row>40</xdr:row>
      <xdr:rowOff>152944</xdr:rowOff>
    </xdr:to>
    <xdr:cxnSp macro="">
      <xdr:nvCxnSpPr>
        <xdr:cNvPr id="81" name="直線コネクタ 80">
          <a:extLst>
            <a:ext uri="{FF2B5EF4-FFF2-40B4-BE49-F238E27FC236}">
              <a16:creationId xmlns:a16="http://schemas.microsoft.com/office/drawing/2014/main" id="{DCD193F5-303D-46B3-ACD9-678367704BFB}"/>
            </a:ext>
          </a:extLst>
        </xdr:cNvPr>
        <xdr:cNvCxnSpPr/>
      </xdr:nvCxnSpPr>
      <xdr:spPr>
        <a:xfrm>
          <a:off x="1790700" y="6822622"/>
          <a:ext cx="7747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28666</xdr:rowOff>
    </xdr:from>
    <xdr:to>
      <xdr:col>6</xdr:col>
      <xdr:colOff>38100</xdr:colOff>
      <xdr:row>40</xdr:row>
      <xdr:rowOff>130266</xdr:rowOff>
    </xdr:to>
    <xdr:sp macro="" textlink="">
      <xdr:nvSpPr>
        <xdr:cNvPr id="82" name="楕円 81">
          <a:extLst>
            <a:ext uri="{FF2B5EF4-FFF2-40B4-BE49-F238E27FC236}">
              <a16:creationId xmlns:a16="http://schemas.microsoft.com/office/drawing/2014/main" id="{ED4984C5-EEBE-400F-8CBB-DB8B66981891}"/>
            </a:ext>
          </a:extLst>
        </xdr:cNvPr>
        <xdr:cNvSpPr/>
      </xdr:nvSpPr>
      <xdr:spPr>
        <a:xfrm>
          <a:off x="965200" y="67342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79466</xdr:rowOff>
    </xdr:from>
    <xdr:to>
      <xdr:col>10</xdr:col>
      <xdr:colOff>114300</xdr:colOff>
      <xdr:row>40</xdr:row>
      <xdr:rowOff>117022</xdr:rowOff>
    </xdr:to>
    <xdr:cxnSp macro="">
      <xdr:nvCxnSpPr>
        <xdr:cNvPr id="83" name="直線コネクタ 82">
          <a:extLst>
            <a:ext uri="{FF2B5EF4-FFF2-40B4-BE49-F238E27FC236}">
              <a16:creationId xmlns:a16="http://schemas.microsoft.com/office/drawing/2014/main" id="{8C7D6838-66F3-4E07-A69C-06C601A5C53C}"/>
            </a:ext>
          </a:extLst>
        </xdr:cNvPr>
        <xdr:cNvCxnSpPr/>
      </xdr:nvCxnSpPr>
      <xdr:spPr>
        <a:xfrm>
          <a:off x="1008380" y="6785066"/>
          <a:ext cx="7823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107604</xdr:rowOff>
    </xdr:from>
    <xdr:ext cx="405111" cy="259045"/>
    <xdr:sp macro="" textlink="">
      <xdr:nvSpPr>
        <xdr:cNvPr id="84" name="n_1aveValue【図書館】&#10;有形固定資産減価償却率">
          <a:extLst>
            <a:ext uri="{FF2B5EF4-FFF2-40B4-BE49-F238E27FC236}">
              <a16:creationId xmlns:a16="http://schemas.microsoft.com/office/drawing/2014/main" id="{D34A0959-C784-4334-AA78-2E9BC3EFC2D6}"/>
            </a:ext>
          </a:extLst>
        </xdr:cNvPr>
        <xdr:cNvSpPr txBox="1"/>
      </xdr:nvSpPr>
      <xdr:spPr>
        <a:xfrm>
          <a:off x="317056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70049</xdr:rowOff>
    </xdr:from>
    <xdr:ext cx="405111" cy="259045"/>
    <xdr:sp macro="" textlink="">
      <xdr:nvSpPr>
        <xdr:cNvPr id="85" name="n_2aveValue【図書館】&#10;有形固定資産減価償却率">
          <a:extLst>
            <a:ext uri="{FF2B5EF4-FFF2-40B4-BE49-F238E27FC236}">
              <a16:creationId xmlns:a16="http://schemas.microsoft.com/office/drawing/2014/main" id="{2E8FF90A-09AA-4CB6-AC22-6C9E942203F0}"/>
            </a:ext>
          </a:extLst>
        </xdr:cNvPr>
        <xdr:cNvSpPr txBox="1"/>
      </xdr:nvSpPr>
      <xdr:spPr>
        <a:xfrm>
          <a:off x="2385704" y="610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53720</xdr:rowOff>
    </xdr:from>
    <xdr:ext cx="405111" cy="259045"/>
    <xdr:sp macro="" textlink="">
      <xdr:nvSpPr>
        <xdr:cNvPr id="86" name="n_3aveValue【図書館】&#10;有形固定資産減価償却率">
          <a:extLst>
            <a:ext uri="{FF2B5EF4-FFF2-40B4-BE49-F238E27FC236}">
              <a16:creationId xmlns:a16="http://schemas.microsoft.com/office/drawing/2014/main" id="{65CA95DB-5FAD-4D3C-BF28-EE4C7BF85431}"/>
            </a:ext>
          </a:extLst>
        </xdr:cNvPr>
        <xdr:cNvSpPr txBox="1"/>
      </xdr:nvSpPr>
      <xdr:spPr>
        <a:xfrm>
          <a:off x="1611004" y="608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60251</xdr:rowOff>
    </xdr:from>
    <xdr:ext cx="405111" cy="259045"/>
    <xdr:sp macro="" textlink="">
      <xdr:nvSpPr>
        <xdr:cNvPr id="87" name="n_4aveValue【図書館】&#10;有形固定資産減価償却率">
          <a:extLst>
            <a:ext uri="{FF2B5EF4-FFF2-40B4-BE49-F238E27FC236}">
              <a16:creationId xmlns:a16="http://schemas.microsoft.com/office/drawing/2014/main" id="{8EFCA82F-F73B-43E9-840F-A19BA099555B}"/>
            </a:ext>
          </a:extLst>
        </xdr:cNvPr>
        <xdr:cNvSpPr txBox="1"/>
      </xdr:nvSpPr>
      <xdr:spPr>
        <a:xfrm>
          <a:off x="836304" y="609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88736</xdr:rowOff>
    </xdr:from>
    <xdr:ext cx="405111" cy="259045"/>
    <xdr:sp macro="" textlink="">
      <xdr:nvSpPr>
        <xdr:cNvPr id="88" name="n_1mainValue【図書館】&#10;有形固定資産減価償却率">
          <a:extLst>
            <a:ext uri="{FF2B5EF4-FFF2-40B4-BE49-F238E27FC236}">
              <a16:creationId xmlns:a16="http://schemas.microsoft.com/office/drawing/2014/main" id="{90F8F8AE-790F-430A-B35F-DF95E96363A1}"/>
            </a:ext>
          </a:extLst>
        </xdr:cNvPr>
        <xdr:cNvSpPr txBox="1"/>
      </xdr:nvSpPr>
      <xdr:spPr>
        <a:xfrm>
          <a:off x="3170564" y="6794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23421</xdr:rowOff>
    </xdr:from>
    <xdr:ext cx="405111" cy="259045"/>
    <xdr:sp macro="" textlink="">
      <xdr:nvSpPr>
        <xdr:cNvPr id="89" name="n_2mainValue【図書館】&#10;有形固定資産減価償却率">
          <a:extLst>
            <a:ext uri="{FF2B5EF4-FFF2-40B4-BE49-F238E27FC236}">
              <a16:creationId xmlns:a16="http://schemas.microsoft.com/office/drawing/2014/main" id="{454D278E-2374-4B72-9A67-6735EBEA9061}"/>
            </a:ext>
          </a:extLst>
        </xdr:cNvPr>
        <xdr:cNvSpPr txBox="1"/>
      </xdr:nvSpPr>
      <xdr:spPr>
        <a:xfrm>
          <a:off x="2385704" y="6896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158949</xdr:rowOff>
    </xdr:from>
    <xdr:ext cx="405111" cy="259045"/>
    <xdr:sp macro="" textlink="">
      <xdr:nvSpPr>
        <xdr:cNvPr id="90" name="n_3mainValue【図書館】&#10;有形固定資産減価償却率">
          <a:extLst>
            <a:ext uri="{FF2B5EF4-FFF2-40B4-BE49-F238E27FC236}">
              <a16:creationId xmlns:a16="http://schemas.microsoft.com/office/drawing/2014/main" id="{04D07636-08D9-4C08-97E8-460EE9202060}"/>
            </a:ext>
          </a:extLst>
        </xdr:cNvPr>
        <xdr:cNvSpPr txBox="1"/>
      </xdr:nvSpPr>
      <xdr:spPr>
        <a:xfrm>
          <a:off x="1611004" y="686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121393</xdr:rowOff>
    </xdr:from>
    <xdr:ext cx="405111" cy="259045"/>
    <xdr:sp macro="" textlink="">
      <xdr:nvSpPr>
        <xdr:cNvPr id="91" name="n_4mainValue【図書館】&#10;有形固定資産減価償却率">
          <a:extLst>
            <a:ext uri="{FF2B5EF4-FFF2-40B4-BE49-F238E27FC236}">
              <a16:creationId xmlns:a16="http://schemas.microsoft.com/office/drawing/2014/main" id="{9AFFDC82-1984-413A-BE85-CD1AED8636CF}"/>
            </a:ext>
          </a:extLst>
        </xdr:cNvPr>
        <xdr:cNvSpPr txBox="1"/>
      </xdr:nvSpPr>
      <xdr:spPr>
        <a:xfrm>
          <a:off x="836304" y="682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B74650A-CA2B-4963-BADD-544125591FF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970F302-F25A-4DA6-B89B-4E91DD78A62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9D94112-11F9-4F22-9C42-493929CD1EE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8DC685C-3F23-4F94-AABD-5D26176D658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829FEE5-2ACB-4DA9-AD0B-DE5810F68EE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61FDE20-8752-4AC2-BD0A-3371B14381B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1B9C4B3-40FE-44F1-9B23-EF7F672E262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393854A-38FF-44E8-8A2F-C356DABFE13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8EA49CC-5BF4-4202-BDCF-BAA81AAC9EF6}"/>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70FE527-9E0C-4317-BA1F-B3C77D5A30C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2F8436D2-DF40-42CB-B964-0F95F4920407}"/>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22C50ADC-6335-4B57-BA90-5D6FAE3363FF}"/>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BA27A9D1-E197-4AA7-B5F1-56ED2E1285AD}"/>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F199464F-66B6-4679-AA62-8C35512664EF}"/>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64802207-8814-47D2-AF1C-ED63EF54B2F6}"/>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DF99F033-5DC7-4335-8439-674B9F193D8B}"/>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CCC9A32C-39E7-44A2-A0BA-2CED34402753}"/>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8FC37E1C-968B-43D9-8E84-E800BE1F651C}"/>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1EC1DB7-B156-4B15-8ED3-E3F3D2FE4E6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41EDCCBB-5EDB-4F2D-B920-F74CD5C836FA}"/>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BFD6E9F-FE80-4E4F-90A0-CAA51FAB3651}"/>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85B102B9-D290-4ECF-BEFB-1A4EA3927B8E}"/>
            </a:ext>
          </a:extLst>
        </xdr:cNvPr>
        <xdr:cNvCxnSpPr/>
      </xdr:nvCxnSpPr>
      <xdr:spPr>
        <a:xfrm flipV="1">
          <a:off x="9219565" y="5918454"/>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E5CEA054-417B-41CC-BFC1-1F1769086246}"/>
            </a:ext>
          </a:extLst>
        </xdr:cNvPr>
        <xdr:cNvSpPr txBox="1"/>
      </xdr:nvSpPr>
      <xdr:spPr>
        <a:xfrm>
          <a:off x="9258300" y="695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43B950F4-EE38-48D4-801C-DE56FC67EFB4}"/>
            </a:ext>
          </a:extLst>
        </xdr:cNvPr>
        <xdr:cNvCxnSpPr/>
      </xdr:nvCxnSpPr>
      <xdr:spPr>
        <a:xfrm>
          <a:off x="9154160" y="6947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2CB2FD53-60F8-4D14-A45A-2075BA6B4BB5}"/>
            </a:ext>
          </a:extLst>
        </xdr:cNvPr>
        <xdr:cNvSpPr txBox="1"/>
      </xdr:nvSpPr>
      <xdr:spPr>
        <a:xfrm>
          <a:off x="9258300" y="5701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3F6F32B2-6855-4E83-86D5-1110E0A8312A}"/>
            </a:ext>
          </a:extLst>
        </xdr:cNvPr>
        <xdr:cNvCxnSpPr/>
      </xdr:nvCxnSpPr>
      <xdr:spPr>
        <a:xfrm>
          <a:off x="9154160" y="5918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CD8D94D3-DF19-4ADB-9598-606968959787}"/>
            </a:ext>
          </a:extLst>
        </xdr:cNvPr>
        <xdr:cNvSpPr txBox="1"/>
      </xdr:nvSpPr>
      <xdr:spPr>
        <a:xfrm>
          <a:off x="9258300" y="6484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06FC57C1-4561-4BEA-9D60-3C5722CA8426}"/>
            </a:ext>
          </a:extLst>
        </xdr:cNvPr>
        <xdr:cNvSpPr/>
      </xdr:nvSpPr>
      <xdr:spPr>
        <a:xfrm>
          <a:off x="9192260" y="66296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466F4997-196F-4CCE-82FA-E0BA7BC6E3AA}"/>
            </a:ext>
          </a:extLst>
        </xdr:cNvPr>
        <xdr:cNvSpPr/>
      </xdr:nvSpPr>
      <xdr:spPr>
        <a:xfrm>
          <a:off x="8445500" y="6634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D2CDB2AE-D179-4504-9BA9-A1D6932D271B}"/>
            </a:ext>
          </a:extLst>
        </xdr:cNvPr>
        <xdr:cNvSpPr/>
      </xdr:nvSpPr>
      <xdr:spPr>
        <a:xfrm>
          <a:off x="7670800" y="6620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A2AB92EF-1A30-41C1-8D24-911277F188C8}"/>
            </a:ext>
          </a:extLst>
        </xdr:cNvPr>
        <xdr:cNvSpPr/>
      </xdr:nvSpPr>
      <xdr:spPr>
        <a:xfrm>
          <a:off x="6873240" y="6625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05D43D2C-AEF6-46B1-A587-B59599BE161D}"/>
            </a:ext>
          </a:extLst>
        </xdr:cNvPr>
        <xdr:cNvSpPr/>
      </xdr:nvSpPr>
      <xdr:spPr>
        <a:xfrm>
          <a:off x="6098540" y="66159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2833B6A-6054-4E16-AAC3-2552E33829E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202FE8F-167B-4100-814A-A1187907AC1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FEDC450-C7B8-4E2F-BF81-988E92980DE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E645704-54B8-4FBD-8018-EAB717B43A0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64F1F9C-AD08-4F61-BEBE-5D9C0699FE7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141986</xdr:rowOff>
    </xdr:from>
    <xdr:to>
      <xdr:col>55</xdr:col>
      <xdr:colOff>50800</xdr:colOff>
      <xdr:row>40</xdr:row>
      <xdr:rowOff>72136</xdr:rowOff>
    </xdr:to>
    <xdr:sp macro="" textlink="">
      <xdr:nvSpPr>
        <xdr:cNvPr id="129" name="楕円 128">
          <a:extLst>
            <a:ext uri="{FF2B5EF4-FFF2-40B4-BE49-F238E27FC236}">
              <a16:creationId xmlns:a16="http://schemas.microsoft.com/office/drawing/2014/main" id="{19938109-F331-457D-BFD9-3F00619AF82D}"/>
            </a:ext>
          </a:extLst>
        </xdr:cNvPr>
        <xdr:cNvSpPr/>
      </xdr:nvSpPr>
      <xdr:spPr>
        <a:xfrm>
          <a:off x="9192260" y="66799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120413</xdr:rowOff>
    </xdr:from>
    <xdr:ext cx="469744" cy="259045"/>
    <xdr:sp macro="" textlink="">
      <xdr:nvSpPr>
        <xdr:cNvPr id="130" name="【図書館】&#10;一人当たり面積該当値テキスト">
          <a:extLst>
            <a:ext uri="{FF2B5EF4-FFF2-40B4-BE49-F238E27FC236}">
              <a16:creationId xmlns:a16="http://schemas.microsoft.com/office/drawing/2014/main" id="{626FCD7D-8EA7-481E-B77E-789C0BBE9B6B}"/>
            </a:ext>
          </a:extLst>
        </xdr:cNvPr>
        <xdr:cNvSpPr txBox="1"/>
      </xdr:nvSpPr>
      <xdr:spPr>
        <a:xfrm>
          <a:off x="9258300" y="665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146558</xdr:rowOff>
    </xdr:from>
    <xdr:to>
      <xdr:col>50</xdr:col>
      <xdr:colOff>165100</xdr:colOff>
      <xdr:row>40</xdr:row>
      <xdr:rowOff>76708</xdr:rowOff>
    </xdr:to>
    <xdr:sp macro="" textlink="">
      <xdr:nvSpPr>
        <xdr:cNvPr id="131" name="楕円 130">
          <a:extLst>
            <a:ext uri="{FF2B5EF4-FFF2-40B4-BE49-F238E27FC236}">
              <a16:creationId xmlns:a16="http://schemas.microsoft.com/office/drawing/2014/main" id="{95EEA69D-8660-4A91-ACAF-DC9D57441705}"/>
            </a:ext>
          </a:extLst>
        </xdr:cNvPr>
        <xdr:cNvSpPr/>
      </xdr:nvSpPr>
      <xdr:spPr>
        <a:xfrm>
          <a:off x="8445500" y="66845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21336</xdr:rowOff>
    </xdr:from>
    <xdr:to>
      <xdr:col>55</xdr:col>
      <xdr:colOff>0</xdr:colOff>
      <xdr:row>40</xdr:row>
      <xdr:rowOff>25908</xdr:rowOff>
    </xdr:to>
    <xdr:cxnSp macro="">
      <xdr:nvCxnSpPr>
        <xdr:cNvPr id="132" name="直線コネクタ 131">
          <a:extLst>
            <a:ext uri="{FF2B5EF4-FFF2-40B4-BE49-F238E27FC236}">
              <a16:creationId xmlns:a16="http://schemas.microsoft.com/office/drawing/2014/main" id="{7AD00740-1BCB-4625-9A2B-26FFBD1E8D5D}"/>
            </a:ext>
          </a:extLst>
        </xdr:cNvPr>
        <xdr:cNvCxnSpPr/>
      </xdr:nvCxnSpPr>
      <xdr:spPr>
        <a:xfrm flipV="1">
          <a:off x="8496300" y="6726936"/>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151130</xdr:rowOff>
    </xdr:from>
    <xdr:to>
      <xdr:col>46</xdr:col>
      <xdr:colOff>38100</xdr:colOff>
      <xdr:row>40</xdr:row>
      <xdr:rowOff>81280</xdr:rowOff>
    </xdr:to>
    <xdr:sp macro="" textlink="">
      <xdr:nvSpPr>
        <xdr:cNvPr id="133" name="楕円 132">
          <a:extLst>
            <a:ext uri="{FF2B5EF4-FFF2-40B4-BE49-F238E27FC236}">
              <a16:creationId xmlns:a16="http://schemas.microsoft.com/office/drawing/2014/main" id="{441009F0-7C90-4B5C-902F-FDF4BE213636}"/>
            </a:ext>
          </a:extLst>
        </xdr:cNvPr>
        <xdr:cNvSpPr/>
      </xdr:nvSpPr>
      <xdr:spPr>
        <a:xfrm>
          <a:off x="7670800" y="6689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25908</xdr:rowOff>
    </xdr:from>
    <xdr:to>
      <xdr:col>50</xdr:col>
      <xdr:colOff>114300</xdr:colOff>
      <xdr:row>40</xdr:row>
      <xdr:rowOff>30480</xdr:rowOff>
    </xdr:to>
    <xdr:cxnSp macro="">
      <xdr:nvCxnSpPr>
        <xdr:cNvPr id="134" name="直線コネクタ 133">
          <a:extLst>
            <a:ext uri="{FF2B5EF4-FFF2-40B4-BE49-F238E27FC236}">
              <a16:creationId xmlns:a16="http://schemas.microsoft.com/office/drawing/2014/main" id="{72CD0465-01C3-4A4D-8B8A-844A077A9D30}"/>
            </a:ext>
          </a:extLst>
        </xdr:cNvPr>
        <xdr:cNvCxnSpPr/>
      </xdr:nvCxnSpPr>
      <xdr:spPr>
        <a:xfrm flipV="1">
          <a:off x="7713980" y="6731508"/>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151130</xdr:rowOff>
    </xdr:from>
    <xdr:to>
      <xdr:col>41</xdr:col>
      <xdr:colOff>101600</xdr:colOff>
      <xdr:row>40</xdr:row>
      <xdr:rowOff>81280</xdr:rowOff>
    </xdr:to>
    <xdr:sp macro="" textlink="">
      <xdr:nvSpPr>
        <xdr:cNvPr id="135" name="楕円 134">
          <a:extLst>
            <a:ext uri="{FF2B5EF4-FFF2-40B4-BE49-F238E27FC236}">
              <a16:creationId xmlns:a16="http://schemas.microsoft.com/office/drawing/2014/main" id="{F582B9EC-EF5B-46EC-B190-92428A5E7B57}"/>
            </a:ext>
          </a:extLst>
        </xdr:cNvPr>
        <xdr:cNvSpPr/>
      </xdr:nvSpPr>
      <xdr:spPr>
        <a:xfrm>
          <a:off x="6873240" y="6689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30480</xdr:rowOff>
    </xdr:from>
    <xdr:to>
      <xdr:col>45</xdr:col>
      <xdr:colOff>177800</xdr:colOff>
      <xdr:row>40</xdr:row>
      <xdr:rowOff>30480</xdr:rowOff>
    </xdr:to>
    <xdr:cxnSp macro="">
      <xdr:nvCxnSpPr>
        <xdr:cNvPr id="136" name="直線コネクタ 135">
          <a:extLst>
            <a:ext uri="{FF2B5EF4-FFF2-40B4-BE49-F238E27FC236}">
              <a16:creationId xmlns:a16="http://schemas.microsoft.com/office/drawing/2014/main" id="{F5195B50-C9D1-469A-AF12-56119390F76C}"/>
            </a:ext>
          </a:extLst>
        </xdr:cNvPr>
        <xdr:cNvCxnSpPr/>
      </xdr:nvCxnSpPr>
      <xdr:spPr>
        <a:xfrm>
          <a:off x="6924040" y="67360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155702</xdr:rowOff>
    </xdr:from>
    <xdr:to>
      <xdr:col>36</xdr:col>
      <xdr:colOff>165100</xdr:colOff>
      <xdr:row>40</xdr:row>
      <xdr:rowOff>85852</xdr:rowOff>
    </xdr:to>
    <xdr:sp macro="" textlink="">
      <xdr:nvSpPr>
        <xdr:cNvPr id="137" name="楕円 136">
          <a:extLst>
            <a:ext uri="{FF2B5EF4-FFF2-40B4-BE49-F238E27FC236}">
              <a16:creationId xmlns:a16="http://schemas.microsoft.com/office/drawing/2014/main" id="{6D92969B-3548-455D-9DEC-51E43D57AFEE}"/>
            </a:ext>
          </a:extLst>
        </xdr:cNvPr>
        <xdr:cNvSpPr/>
      </xdr:nvSpPr>
      <xdr:spPr>
        <a:xfrm>
          <a:off x="6098540" y="66936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30480</xdr:rowOff>
    </xdr:from>
    <xdr:to>
      <xdr:col>41</xdr:col>
      <xdr:colOff>50800</xdr:colOff>
      <xdr:row>40</xdr:row>
      <xdr:rowOff>35052</xdr:rowOff>
    </xdr:to>
    <xdr:cxnSp macro="">
      <xdr:nvCxnSpPr>
        <xdr:cNvPr id="138" name="直線コネクタ 137">
          <a:extLst>
            <a:ext uri="{FF2B5EF4-FFF2-40B4-BE49-F238E27FC236}">
              <a16:creationId xmlns:a16="http://schemas.microsoft.com/office/drawing/2014/main" id="{FAC0BE10-9E71-498D-86FF-479CA02D21C8}"/>
            </a:ext>
          </a:extLst>
        </xdr:cNvPr>
        <xdr:cNvCxnSpPr/>
      </xdr:nvCxnSpPr>
      <xdr:spPr>
        <a:xfrm flipV="1">
          <a:off x="6149340" y="6736080"/>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903DA286-9429-4270-A5BF-E94242F560A9}"/>
            </a:ext>
          </a:extLst>
        </xdr:cNvPr>
        <xdr:cNvSpPr txBox="1"/>
      </xdr:nvSpPr>
      <xdr:spPr>
        <a:xfrm>
          <a:off x="8271587" y="641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4AC2E496-055B-4530-8DB3-C444763E5F2D}"/>
            </a:ext>
          </a:extLst>
        </xdr:cNvPr>
        <xdr:cNvSpPr txBox="1"/>
      </xdr:nvSpPr>
      <xdr:spPr>
        <a:xfrm>
          <a:off x="750958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3791EEA6-B7E5-4A46-9992-83921A99790C}"/>
            </a:ext>
          </a:extLst>
        </xdr:cNvPr>
        <xdr:cNvSpPr txBox="1"/>
      </xdr:nvSpPr>
      <xdr:spPr>
        <a:xfrm>
          <a:off x="6712027" y="640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C0E9A277-AD29-4231-8516-57A848566C73}"/>
            </a:ext>
          </a:extLst>
        </xdr:cNvPr>
        <xdr:cNvSpPr txBox="1"/>
      </xdr:nvSpPr>
      <xdr:spPr>
        <a:xfrm>
          <a:off x="5937327" y="639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67835</xdr:rowOff>
    </xdr:from>
    <xdr:ext cx="469744" cy="259045"/>
    <xdr:sp macro="" textlink="">
      <xdr:nvSpPr>
        <xdr:cNvPr id="143" name="n_1mainValue【図書館】&#10;一人当たり面積">
          <a:extLst>
            <a:ext uri="{FF2B5EF4-FFF2-40B4-BE49-F238E27FC236}">
              <a16:creationId xmlns:a16="http://schemas.microsoft.com/office/drawing/2014/main" id="{B859C943-01FA-4CFC-A4D1-047F200653FB}"/>
            </a:ext>
          </a:extLst>
        </xdr:cNvPr>
        <xdr:cNvSpPr txBox="1"/>
      </xdr:nvSpPr>
      <xdr:spPr>
        <a:xfrm>
          <a:off x="8271587" y="677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72407</xdr:rowOff>
    </xdr:from>
    <xdr:ext cx="469744" cy="259045"/>
    <xdr:sp macro="" textlink="">
      <xdr:nvSpPr>
        <xdr:cNvPr id="144" name="n_2mainValue【図書館】&#10;一人当たり面積">
          <a:extLst>
            <a:ext uri="{FF2B5EF4-FFF2-40B4-BE49-F238E27FC236}">
              <a16:creationId xmlns:a16="http://schemas.microsoft.com/office/drawing/2014/main" id="{C833772A-2D68-46B8-8610-842B196C8BAE}"/>
            </a:ext>
          </a:extLst>
        </xdr:cNvPr>
        <xdr:cNvSpPr txBox="1"/>
      </xdr:nvSpPr>
      <xdr:spPr>
        <a:xfrm>
          <a:off x="750958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72407</xdr:rowOff>
    </xdr:from>
    <xdr:ext cx="469744" cy="259045"/>
    <xdr:sp macro="" textlink="">
      <xdr:nvSpPr>
        <xdr:cNvPr id="145" name="n_3mainValue【図書館】&#10;一人当たり面積">
          <a:extLst>
            <a:ext uri="{FF2B5EF4-FFF2-40B4-BE49-F238E27FC236}">
              <a16:creationId xmlns:a16="http://schemas.microsoft.com/office/drawing/2014/main" id="{03C8FDB7-10AA-4C69-A2D7-C48A5B93C016}"/>
            </a:ext>
          </a:extLst>
        </xdr:cNvPr>
        <xdr:cNvSpPr txBox="1"/>
      </xdr:nvSpPr>
      <xdr:spPr>
        <a:xfrm>
          <a:off x="67120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76979</xdr:rowOff>
    </xdr:from>
    <xdr:ext cx="469744" cy="259045"/>
    <xdr:sp macro="" textlink="">
      <xdr:nvSpPr>
        <xdr:cNvPr id="146" name="n_4mainValue【図書館】&#10;一人当たり面積">
          <a:extLst>
            <a:ext uri="{FF2B5EF4-FFF2-40B4-BE49-F238E27FC236}">
              <a16:creationId xmlns:a16="http://schemas.microsoft.com/office/drawing/2014/main" id="{29EE1916-27A9-462A-950C-9BED40CD919A}"/>
            </a:ext>
          </a:extLst>
        </xdr:cNvPr>
        <xdr:cNvSpPr txBox="1"/>
      </xdr:nvSpPr>
      <xdr:spPr>
        <a:xfrm>
          <a:off x="5937327" y="678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7500250E-C3A3-4D91-B5AB-8A012B9A634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AECF49D8-80C1-4748-A909-1472695DC5E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1B8CB7A2-DBDD-421D-B040-291B080787CD}"/>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3D4D638-0F71-4FC7-BDEC-54650D30FEB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27FE657-AABD-43A5-A0F3-3B989FEC735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D17F491-179F-4D93-BF0E-F4524CF39B5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7B4D99C-E906-4F8B-AF7C-2EBAD4770F7D}"/>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6AD3C86-13EC-4110-A94A-47307269D66E}"/>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A077F86-EFB0-42CA-9006-9A9DD255F8E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812F5EB-EA10-415A-945B-332EBE4D5FB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3E5AFEE-0B03-4DED-B5EC-75CC69DCAC9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3F0131C7-6DD7-47C9-BD8B-99BA264F6D15}"/>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FB0C06D7-045D-416C-9A69-D2D50324D6A5}"/>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E638BB47-3677-445F-A833-335D08A93952}"/>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84509D48-7BD1-4FE4-B0DD-4D5B85B1D3EC}"/>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CDADB5E-A676-49E0-8A03-A9F08A5C3206}"/>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47229690-A650-46A9-9097-EDD7B2D6F358}"/>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1C018E75-BA18-4176-810C-E36A6C23B434}"/>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BF861DC3-7CCE-4C8A-9638-7264583B0FB5}"/>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C8ADCC28-4056-4E63-8209-FEEEEFD627D7}"/>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1A47AC91-FAB6-4AB0-8ABD-5A9F26F17CEB}"/>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02CDF4F-DDDD-4F63-8537-D4393ABB254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CDD2A9BB-D735-4D2E-9370-EE90FD6EC429}"/>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D883F485-534A-4C6D-91D5-873952FAFCB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EE4DBAE1-9442-4AB9-93C7-2D6AE57AFF34}"/>
            </a:ext>
          </a:extLst>
        </xdr:cNvPr>
        <xdr:cNvCxnSpPr/>
      </xdr:nvCxnSpPr>
      <xdr:spPr>
        <a:xfrm flipV="1">
          <a:off x="4086225"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21A934CE-D91B-4CF3-9DE5-893D4C7E180F}"/>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5C11A2DB-6F04-412E-A94B-045F3D279C23}"/>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5C4F0F0B-220E-4920-B1E3-3ADE58581D76}"/>
            </a:ext>
          </a:extLst>
        </xdr:cNvPr>
        <xdr:cNvSpPr txBox="1"/>
      </xdr:nvSpPr>
      <xdr:spPr>
        <a:xfrm>
          <a:off x="412496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6CBFCB12-1A7F-45BE-A83E-7DD1C19BC8C2}"/>
            </a:ext>
          </a:extLst>
        </xdr:cNvPr>
        <xdr:cNvCxnSpPr/>
      </xdr:nvCxnSpPr>
      <xdr:spPr>
        <a:xfrm>
          <a:off x="402082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1FA2B787-348A-4A47-98E4-97A5EB8A0107}"/>
            </a:ext>
          </a:extLst>
        </xdr:cNvPr>
        <xdr:cNvSpPr txBox="1"/>
      </xdr:nvSpPr>
      <xdr:spPr>
        <a:xfrm>
          <a:off x="4124960" y="101327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70C78DCD-139D-4163-B5DD-2A5FD74BB026}"/>
            </a:ext>
          </a:extLst>
        </xdr:cNvPr>
        <xdr:cNvSpPr/>
      </xdr:nvSpPr>
      <xdr:spPr>
        <a:xfrm>
          <a:off x="4036060" y="10154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246B0B3C-7A1A-4BAA-9ADE-AB1C0C72DFB6}"/>
            </a:ext>
          </a:extLst>
        </xdr:cNvPr>
        <xdr:cNvSpPr/>
      </xdr:nvSpPr>
      <xdr:spPr>
        <a:xfrm>
          <a:off x="3312160" y="101257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EFA9F16F-F9F8-4CE4-9F31-0149FD9E433C}"/>
            </a:ext>
          </a:extLst>
        </xdr:cNvPr>
        <xdr:cNvSpPr/>
      </xdr:nvSpPr>
      <xdr:spPr>
        <a:xfrm>
          <a:off x="2514600" y="10131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C678C635-3E63-4481-A1BE-64E0A004D28B}"/>
            </a:ext>
          </a:extLst>
        </xdr:cNvPr>
        <xdr:cNvSpPr/>
      </xdr:nvSpPr>
      <xdr:spPr>
        <a:xfrm>
          <a:off x="17399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4D8D5192-8333-4FDB-B63B-2C832171274C}"/>
            </a:ext>
          </a:extLst>
        </xdr:cNvPr>
        <xdr:cNvSpPr/>
      </xdr:nvSpPr>
      <xdr:spPr>
        <a:xfrm>
          <a:off x="965200" y="10064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72B3228-BB71-4DB5-B7AA-1CDE0601D79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2306BC0-6092-4270-9B8E-81D874236CD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FDBA38F-E683-4038-AAFD-C2637E6E743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7271E8E-1D57-425A-98BB-DF9028C1C1A2}"/>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4A98B69-FFB5-42A7-988D-3FC1FDAD5B5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93980</xdr:rowOff>
    </xdr:from>
    <xdr:to>
      <xdr:col>24</xdr:col>
      <xdr:colOff>114300</xdr:colOff>
      <xdr:row>59</xdr:row>
      <xdr:rowOff>24130</xdr:rowOff>
    </xdr:to>
    <xdr:sp macro="" textlink="">
      <xdr:nvSpPr>
        <xdr:cNvPr id="187" name="楕円 186">
          <a:extLst>
            <a:ext uri="{FF2B5EF4-FFF2-40B4-BE49-F238E27FC236}">
              <a16:creationId xmlns:a16="http://schemas.microsoft.com/office/drawing/2014/main" id="{26EBE721-2E12-4C83-AFCF-3FD30B1C2DF1}"/>
            </a:ext>
          </a:extLst>
        </xdr:cNvPr>
        <xdr:cNvSpPr/>
      </xdr:nvSpPr>
      <xdr:spPr>
        <a:xfrm>
          <a:off x="4036060" y="9817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116857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F683E22A-40C1-444C-9C42-61217D68C3F8}"/>
            </a:ext>
          </a:extLst>
        </xdr:cNvPr>
        <xdr:cNvSpPr txBox="1"/>
      </xdr:nvSpPr>
      <xdr:spPr>
        <a:xfrm>
          <a:off x="4124960" y="967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55880</xdr:rowOff>
    </xdr:from>
    <xdr:to>
      <xdr:col>20</xdr:col>
      <xdr:colOff>38100</xdr:colOff>
      <xdr:row>58</xdr:row>
      <xdr:rowOff>157480</xdr:rowOff>
    </xdr:to>
    <xdr:sp macro="" textlink="">
      <xdr:nvSpPr>
        <xdr:cNvPr id="189" name="楕円 188">
          <a:extLst>
            <a:ext uri="{FF2B5EF4-FFF2-40B4-BE49-F238E27FC236}">
              <a16:creationId xmlns:a16="http://schemas.microsoft.com/office/drawing/2014/main" id="{9D529FC7-E562-4D5B-A7A9-33D4A12F73DF}"/>
            </a:ext>
          </a:extLst>
        </xdr:cNvPr>
        <xdr:cNvSpPr/>
      </xdr:nvSpPr>
      <xdr:spPr>
        <a:xfrm>
          <a:off x="3312160" y="9779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106680</xdr:rowOff>
    </xdr:from>
    <xdr:to>
      <xdr:col>24</xdr:col>
      <xdr:colOff>63500</xdr:colOff>
      <xdr:row>58</xdr:row>
      <xdr:rowOff>144780</xdr:rowOff>
    </xdr:to>
    <xdr:cxnSp macro="">
      <xdr:nvCxnSpPr>
        <xdr:cNvPr id="190" name="直線コネクタ 189">
          <a:extLst>
            <a:ext uri="{FF2B5EF4-FFF2-40B4-BE49-F238E27FC236}">
              <a16:creationId xmlns:a16="http://schemas.microsoft.com/office/drawing/2014/main" id="{2D95FDAF-2892-47A5-8454-58736462C443}"/>
            </a:ext>
          </a:extLst>
        </xdr:cNvPr>
        <xdr:cNvCxnSpPr/>
      </xdr:nvCxnSpPr>
      <xdr:spPr>
        <a:xfrm>
          <a:off x="3355340" y="9829800"/>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69215</xdr:rowOff>
    </xdr:from>
    <xdr:to>
      <xdr:col>15</xdr:col>
      <xdr:colOff>101600</xdr:colOff>
      <xdr:row>58</xdr:row>
      <xdr:rowOff>170815</xdr:rowOff>
    </xdr:to>
    <xdr:sp macro="" textlink="">
      <xdr:nvSpPr>
        <xdr:cNvPr id="191" name="楕円 190">
          <a:extLst>
            <a:ext uri="{FF2B5EF4-FFF2-40B4-BE49-F238E27FC236}">
              <a16:creationId xmlns:a16="http://schemas.microsoft.com/office/drawing/2014/main" id="{5A9B826F-047C-455C-B3DE-345519657057}"/>
            </a:ext>
          </a:extLst>
        </xdr:cNvPr>
        <xdr:cNvSpPr/>
      </xdr:nvSpPr>
      <xdr:spPr>
        <a:xfrm>
          <a:off x="2514600" y="979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106680</xdr:rowOff>
    </xdr:from>
    <xdr:to>
      <xdr:col>19</xdr:col>
      <xdr:colOff>177800</xdr:colOff>
      <xdr:row>58</xdr:row>
      <xdr:rowOff>120015</xdr:rowOff>
    </xdr:to>
    <xdr:cxnSp macro="">
      <xdr:nvCxnSpPr>
        <xdr:cNvPr id="192" name="直線コネクタ 191">
          <a:extLst>
            <a:ext uri="{FF2B5EF4-FFF2-40B4-BE49-F238E27FC236}">
              <a16:creationId xmlns:a16="http://schemas.microsoft.com/office/drawing/2014/main" id="{112292DD-AF7E-400A-914A-276DB34F51E6}"/>
            </a:ext>
          </a:extLst>
        </xdr:cNvPr>
        <xdr:cNvCxnSpPr/>
      </xdr:nvCxnSpPr>
      <xdr:spPr>
        <a:xfrm flipV="1">
          <a:off x="2565400" y="9829800"/>
          <a:ext cx="78994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34925</xdr:rowOff>
    </xdr:from>
    <xdr:to>
      <xdr:col>10</xdr:col>
      <xdr:colOff>165100</xdr:colOff>
      <xdr:row>58</xdr:row>
      <xdr:rowOff>136525</xdr:rowOff>
    </xdr:to>
    <xdr:sp macro="" textlink="">
      <xdr:nvSpPr>
        <xdr:cNvPr id="193" name="楕円 192">
          <a:extLst>
            <a:ext uri="{FF2B5EF4-FFF2-40B4-BE49-F238E27FC236}">
              <a16:creationId xmlns:a16="http://schemas.microsoft.com/office/drawing/2014/main" id="{9FF05429-AE8A-4DD8-82DD-2833A41F1ACC}"/>
            </a:ext>
          </a:extLst>
        </xdr:cNvPr>
        <xdr:cNvSpPr/>
      </xdr:nvSpPr>
      <xdr:spPr>
        <a:xfrm>
          <a:off x="1739900" y="975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85725</xdr:rowOff>
    </xdr:from>
    <xdr:to>
      <xdr:col>15</xdr:col>
      <xdr:colOff>50800</xdr:colOff>
      <xdr:row>58</xdr:row>
      <xdr:rowOff>120015</xdr:rowOff>
    </xdr:to>
    <xdr:cxnSp macro="">
      <xdr:nvCxnSpPr>
        <xdr:cNvPr id="194" name="直線コネクタ 193">
          <a:extLst>
            <a:ext uri="{FF2B5EF4-FFF2-40B4-BE49-F238E27FC236}">
              <a16:creationId xmlns:a16="http://schemas.microsoft.com/office/drawing/2014/main" id="{35942DF9-628E-4078-9556-AD0BDCF26BE4}"/>
            </a:ext>
          </a:extLst>
        </xdr:cNvPr>
        <xdr:cNvCxnSpPr/>
      </xdr:nvCxnSpPr>
      <xdr:spPr>
        <a:xfrm>
          <a:off x="1790700" y="980884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2540</xdr:rowOff>
    </xdr:from>
    <xdr:to>
      <xdr:col>6</xdr:col>
      <xdr:colOff>38100</xdr:colOff>
      <xdr:row>58</xdr:row>
      <xdr:rowOff>104140</xdr:rowOff>
    </xdr:to>
    <xdr:sp macro="" textlink="">
      <xdr:nvSpPr>
        <xdr:cNvPr id="195" name="楕円 194">
          <a:extLst>
            <a:ext uri="{FF2B5EF4-FFF2-40B4-BE49-F238E27FC236}">
              <a16:creationId xmlns:a16="http://schemas.microsoft.com/office/drawing/2014/main" id="{924F7F52-36CB-4D69-AB23-6F5323DC6D7B}"/>
            </a:ext>
          </a:extLst>
        </xdr:cNvPr>
        <xdr:cNvSpPr/>
      </xdr:nvSpPr>
      <xdr:spPr>
        <a:xfrm>
          <a:off x="965200" y="97256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53340</xdr:rowOff>
    </xdr:from>
    <xdr:to>
      <xdr:col>10</xdr:col>
      <xdr:colOff>114300</xdr:colOff>
      <xdr:row>58</xdr:row>
      <xdr:rowOff>85725</xdr:rowOff>
    </xdr:to>
    <xdr:cxnSp macro="">
      <xdr:nvCxnSpPr>
        <xdr:cNvPr id="196" name="直線コネクタ 195">
          <a:extLst>
            <a:ext uri="{FF2B5EF4-FFF2-40B4-BE49-F238E27FC236}">
              <a16:creationId xmlns:a16="http://schemas.microsoft.com/office/drawing/2014/main" id="{02DEC4E9-DDA1-485A-AF8C-A22EA7A6E43A}"/>
            </a:ext>
          </a:extLst>
        </xdr:cNvPr>
        <xdr:cNvCxnSpPr/>
      </xdr:nvCxnSpPr>
      <xdr:spPr>
        <a:xfrm>
          <a:off x="1008380" y="977646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7" name="n_1aveValue【体育館・プール】&#10;有形固定資産減価償却率">
          <a:extLst>
            <a:ext uri="{FF2B5EF4-FFF2-40B4-BE49-F238E27FC236}">
              <a16:creationId xmlns:a16="http://schemas.microsoft.com/office/drawing/2014/main" id="{8CA30948-CD4D-40A4-A8AD-30B99EFD842C}"/>
            </a:ext>
          </a:extLst>
        </xdr:cNvPr>
        <xdr:cNvSpPr txBox="1"/>
      </xdr:nvSpPr>
      <xdr:spPr>
        <a:xfrm>
          <a:off x="317056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165752</xdr:rowOff>
    </xdr:from>
    <xdr:ext cx="405111" cy="259045"/>
    <xdr:sp macro="" textlink="">
      <xdr:nvSpPr>
        <xdr:cNvPr id="198" name="n_2aveValue【体育館・プール】&#10;有形固定資産減価償却率">
          <a:extLst>
            <a:ext uri="{FF2B5EF4-FFF2-40B4-BE49-F238E27FC236}">
              <a16:creationId xmlns:a16="http://schemas.microsoft.com/office/drawing/2014/main" id="{8C04F0C6-4D7C-4709-B1E4-C4D0F0B4CC3F}"/>
            </a:ext>
          </a:extLst>
        </xdr:cNvPr>
        <xdr:cNvSpPr txBox="1"/>
      </xdr:nvSpPr>
      <xdr:spPr>
        <a:xfrm>
          <a:off x="2385704" y="1022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99" name="n_3aveValue【体育館・プール】&#10;有形固定資産減価償却率">
          <a:extLst>
            <a:ext uri="{FF2B5EF4-FFF2-40B4-BE49-F238E27FC236}">
              <a16:creationId xmlns:a16="http://schemas.microsoft.com/office/drawing/2014/main" id="{C94B4392-974D-4803-8286-AFF67702FDB2}"/>
            </a:ext>
          </a:extLst>
        </xdr:cNvPr>
        <xdr:cNvSpPr txBox="1"/>
      </xdr:nvSpPr>
      <xdr:spPr>
        <a:xfrm>
          <a:off x="161100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99077</xdr:rowOff>
    </xdr:from>
    <xdr:ext cx="405111" cy="259045"/>
    <xdr:sp macro="" textlink="">
      <xdr:nvSpPr>
        <xdr:cNvPr id="200" name="n_4aveValue【体育館・プール】&#10;有形固定資産減価償却率">
          <a:extLst>
            <a:ext uri="{FF2B5EF4-FFF2-40B4-BE49-F238E27FC236}">
              <a16:creationId xmlns:a16="http://schemas.microsoft.com/office/drawing/2014/main" id="{CAAA2089-DF97-42AC-86E6-299629C64439}"/>
            </a:ext>
          </a:extLst>
        </xdr:cNvPr>
        <xdr:cNvSpPr txBox="1"/>
      </xdr:nvSpPr>
      <xdr:spPr>
        <a:xfrm>
          <a:off x="83630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2557</xdr:rowOff>
    </xdr:from>
    <xdr:ext cx="405111" cy="259045"/>
    <xdr:sp macro="" textlink="">
      <xdr:nvSpPr>
        <xdr:cNvPr id="201" name="n_1mainValue【体育館・プール】&#10;有形固定資産減価償却率">
          <a:extLst>
            <a:ext uri="{FF2B5EF4-FFF2-40B4-BE49-F238E27FC236}">
              <a16:creationId xmlns:a16="http://schemas.microsoft.com/office/drawing/2014/main" id="{6D1F3F9D-3C75-4EEF-A896-41F02A23FF7D}"/>
            </a:ext>
          </a:extLst>
        </xdr:cNvPr>
        <xdr:cNvSpPr txBox="1"/>
      </xdr:nvSpPr>
      <xdr:spPr>
        <a:xfrm>
          <a:off x="3170564" y="955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15892</xdr:rowOff>
    </xdr:from>
    <xdr:ext cx="405111" cy="259045"/>
    <xdr:sp macro="" textlink="">
      <xdr:nvSpPr>
        <xdr:cNvPr id="202" name="n_2mainValue【体育館・プール】&#10;有形固定資産減価償却率">
          <a:extLst>
            <a:ext uri="{FF2B5EF4-FFF2-40B4-BE49-F238E27FC236}">
              <a16:creationId xmlns:a16="http://schemas.microsoft.com/office/drawing/2014/main" id="{E90E0B1A-3D5C-4373-B8B3-E1570C99A49B}"/>
            </a:ext>
          </a:extLst>
        </xdr:cNvPr>
        <xdr:cNvSpPr txBox="1"/>
      </xdr:nvSpPr>
      <xdr:spPr>
        <a:xfrm>
          <a:off x="2385704" y="957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153052</xdr:rowOff>
    </xdr:from>
    <xdr:ext cx="405111" cy="259045"/>
    <xdr:sp macro="" textlink="">
      <xdr:nvSpPr>
        <xdr:cNvPr id="203" name="n_3mainValue【体育館・プール】&#10;有形固定資産減価償却率">
          <a:extLst>
            <a:ext uri="{FF2B5EF4-FFF2-40B4-BE49-F238E27FC236}">
              <a16:creationId xmlns:a16="http://schemas.microsoft.com/office/drawing/2014/main" id="{CDA4CD86-9B04-453E-9245-B28D5ADC478C}"/>
            </a:ext>
          </a:extLst>
        </xdr:cNvPr>
        <xdr:cNvSpPr txBox="1"/>
      </xdr:nvSpPr>
      <xdr:spPr>
        <a:xfrm>
          <a:off x="1611004" y="954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120667</xdr:rowOff>
    </xdr:from>
    <xdr:ext cx="405111" cy="259045"/>
    <xdr:sp macro="" textlink="">
      <xdr:nvSpPr>
        <xdr:cNvPr id="204" name="n_4mainValue【体育館・プール】&#10;有形固定資産減価償却率">
          <a:extLst>
            <a:ext uri="{FF2B5EF4-FFF2-40B4-BE49-F238E27FC236}">
              <a16:creationId xmlns:a16="http://schemas.microsoft.com/office/drawing/2014/main" id="{CE19EE71-156C-4B82-9479-EF14EE5F85BF}"/>
            </a:ext>
          </a:extLst>
        </xdr:cNvPr>
        <xdr:cNvSpPr txBox="1"/>
      </xdr:nvSpPr>
      <xdr:spPr>
        <a:xfrm>
          <a:off x="836304"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12BEE2C-B1FB-4F23-AC4A-5CFACB696B5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67BFA1B-943B-4DD4-9115-FF778ED4B069}"/>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12E384C-ACE3-4F20-B138-B382E3015BB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69AE1CE-91F5-4B29-8DF9-994050A28FE2}"/>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CE1A370-5C5E-499A-8E64-DC8D17F88A4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26FAC9B-50B6-4C5C-B417-817D51CC5DE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E0069C3-3DFE-4F7A-803B-0370832E33D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E1F7522-F2CD-47BF-906D-B9F7C031739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BF1BBC9-73AB-4C19-B376-E38EEB9428D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895A50D-246C-47EC-BFA1-763B38E43D92}"/>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433F4E8-FD3E-42D7-BD0D-F1055751077E}"/>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FE35175C-B4E2-44D5-8BD0-AA199F89D1E7}"/>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570EEA84-E468-4666-9A51-1F775968106C}"/>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633FB0FE-AAD8-450A-9796-7B100875F106}"/>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6FD06DAD-2FB8-4B97-9810-DB4DE221B69F}"/>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7CD480F6-C86D-4BE3-B8AD-BD88197BDABF}"/>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ECC4AABD-8B64-4263-B3A8-CE0E8AB0BA23}"/>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F82EBDF0-36A0-4ACF-853D-AC59C428E0AC}"/>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8E780B98-18A9-4B61-A3E3-6FDCEF5A69F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FA87F430-7F74-4392-8404-B921AA7916C8}"/>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240C5E93-82BF-4F77-ABCE-5A14A28C19DC}"/>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2E4E05C6-674B-4F4A-B829-7BA4AE9ECF3A}"/>
            </a:ext>
          </a:extLst>
        </xdr:cNvPr>
        <xdr:cNvCxnSpPr/>
      </xdr:nvCxnSpPr>
      <xdr:spPr>
        <a:xfrm flipV="1">
          <a:off x="9219565" y="9352331"/>
          <a:ext cx="0" cy="1361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049A679D-AF74-4E2C-BFB1-5D97C04633A3}"/>
            </a:ext>
          </a:extLst>
        </xdr:cNvPr>
        <xdr:cNvSpPr txBox="1"/>
      </xdr:nvSpPr>
      <xdr:spPr>
        <a:xfrm>
          <a:off x="9258300" y="10717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478464BB-0B69-47A2-9B59-73D8D9479771}"/>
            </a:ext>
          </a:extLst>
        </xdr:cNvPr>
        <xdr:cNvCxnSpPr/>
      </xdr:nvCxnSpPr>
      <xdr:spPr>
        <a:xfrm>
          <a:off x="9154160" y="107135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35324CD5-2A87-453E-8447-231B8D65DA21}"/>
            </a:ext>
          </a:extLst>
        </xdr:cNvPr>
        <xdr:cNvSpPr txBox="1"/>
      </xdr:nvSpPr>
      <xdr:spPr>
        <a:xfrm>
          <a:off x="9258300" y="913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75A0B864-85B4-4788-BA63-C6F465F5D491}"/>
            </a:ext>
          </a:extLst>
        </xdr:cNvPr>
        <xdr:cNvCxnSpPr/>
      </xdr:nvCxnSpPr>
      <xdr:spPr>
        <a:xfrm>
          <a:off x="9154160" y="93523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231" name="【体育館・プール】&#10;一人当たり面積平均値テキスト">
          <a:extLst>
            <a:ext uri="{FF2B5EF4-FFF2-40B4-BE49-F238E27FC236}">
              <a16:creationId xmlns:a16="http://schemas.microsoft.com/office/drawing/2014/main" id="{1A1E5A06-457A-42BC-A397-B16700474E1A}"/>
            </a:ext>
          </a:extLst>
        </xdr:cNvPr>
        <xdr:cNvSpPr txBox="1"/>
      </xdr:nvSpPr>
      <xdr:spPr>
        <a:xfrm>
          <a:off x="9258300" y="101845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1D3F046C-77B1-4F31-AE69-584F3B6737BA}"/>
            </a:ext>
          </a:extLst>
        </xdr:cNvPr>
        <xdr:cNvSpPr/>
      </xdr:nvSpPr>
      <xdr:spPr>
        <a:xfrm>
          <a:off x="9192260" y="103293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618E1934-F4A8-476A-935A-D83D13F39C91}"/>
            </a:ext>
          </a:extLst>
        </xdr:cNvPr>
        <xdr:cNvSpPr/>
      </xdr:nvSpPr>
      <xdr:spPr>
        <a:xfrm>
          <a:off x="8445500" y="103448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86E53F09-1D87-45FD-8819-15ACA3F2464D}"/>
            </a:ext>
          </a:extLst>
        </xdr:cNvPr>
        <xdr:cNvSpPr/>
      </xdr:nvSpPr>
      <xdr:spPr>
        <a:xfrm>
          <a:off x="7670800" y="10339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1F426A31-A7C6-4C76-B33F-9D227294DFCF}"/>
            </a:ext>
          </a:extLst>
        </xdr:cNvPr>
        <xdr:cNvSpPr/>
      </xdr:nvSpPr>
      <xdr:spPr>
        <a:xfrm>
          <a:off x="6873240" y="10339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ED2F543C-8D0B-43A5-B7BE-E3A42E2C8FF6}"/>
            </a:ext>
          </a:extLst>
        </xdr:cNvPr>
        <xdr:cNvSpPr/>
      </xdr:nvSpPr>
      <xdr:spPr>
        <a:xfrm>
          <a:off x="6098540" y="10325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85EFADA-7D4F-4B1A-ACE2-5B2BFB50A81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1D20233-0EAF-4AAF-B9CC-41D980A4F2A3}"/>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59752C4-7C8C-4AC7-9FEB-C7B44FB46A3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B36A265-A3DE-472A-B1B8-B15805A84E8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C7590D2-33A1-4526-A551-95825B91BE5D}"/>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101447</xdr:rowOff>
    </xdr:from>
    <xdr:to>
      <xdr:col>55</xdr:col>
      <xdr:colOff>50800</xdr:colOff>
      <xdr:row>64</xdr:row>
      <xdr:rowOff>31597</xdr:rowOff>
    </xdr:to>
    <xdr:sp macro="" textlink="">
      <xdr:nvSpPr>
        <xdr:cNvPr id="242" name="楕円 241">
          <a:extLst>
            <a:ext uri="{FF2B5EF4-FFF2-40B4-BE49-F238E27FC236}">
              <a16:creationId xmlns:a16="http://schemas.microsoft.com/office/drawing/2014/main" id="{0A8EE070-AACC-41A1-8935-3DAA1625568A}"/>
            </a:ext>
          </a:extLst>
        </xdr:cNvPr>
        <xdr:cNvSpPr/>
      </xdr:nvSpPr>
      <xdr:spPr>
        <a:xfrm>
          <a:off x="9192260" y="106627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16374</xdr:rowOff>
    </xdr:from>
    <xdr:ext cx="469744" cy="259045"/>
    <xdr:sp macro="" textlink="">
      <xdr:nvSpPr>
        <xdr:cNvPr id="243" name="【体育館・プール】&#10;一人当たり面積該当値テキスト">
          <a:extLst>
            <a:ext uri="{FF2B5EF4-FFF2-40B4-BE49-F238E27FC236}">
              <a16:creationId xmlns:a16="http://schemas.microsoft.com/office/drawing/2014/main" id="{A011805E-EE35-4AE6-85B0-7256AE8209E2}"/>
            </a:ext>
          </a:extLst>
        </xdr:cNvPr>
        <xdr:cNvSpPr txBox="1"/>
      </xdr:nvSpPr>
      <xdr:spPr>
        <a:xfrm>
          <a:off x="9258300" y="10577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101447</xdr:rowOff>
    </xdr:from>
    <xdr:to>
      <xdr:col>50</xdr:col>
      <xdr:colOff>165100</xdr:colOff>
      <xdr:row>64</xdr:row>
      <xdr:rowOff>31597</xdr:rowOff>
    </xdr:to>
    <xdr:sp macro="" textlink="">
      <xdr:nvSpPr>
        <xdr:cNvPr id="244" name="楕円 243">
          <a:extLst>
            <a:ext uri="{FF2B5EF4-FFF2-40B4-BE49-F238E27FC236}">
              <a16:creationId xmlns:a16="http://schemas.microsoft.com/office/drawing/2014/main" id="{AB890A06-7F2D-4084-A0C6-F4CE87931531}"/>
            </a:ext>
          </a:extLst>
        </xdr:cNvPr>
        <xdr:cNvSpPr/>
      </xdr:nvSpPr>
      <xdr:spPr>
        <a:xfrm>
          <a:off x="8445500" y="106627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152247</xdr:rowOff>
    </xdr:from>
    <xdr:to>
      <xdr:col>55</xdr:col>
      <xdr:colOff>0</xdr:colOff>
      <xdr:row>63</xdr:row>
      <xdr:rowOff>152247</xdr:rowOff>
    </xdr:to>
    <xdr:cxnSp macro="">
      <xdr:nvCxnSpPr>
        <xdr:cNvPr id="245" name="直線コネクタ 244">
          <a:extLst>
            <a:ext uri="{FF2B5EF4-FFF2-40B4-BE49-F238E27FC236}">
              <a16:creationId xmlns:a16="http://schemas.microsoft.com/office/drawing/2014/main" id="{D1195AAC-9294-4B42-B358-0A52E047B936}"/>
            </a:ext>
          </a:extLst>
        </xdr:cNvPr>
        <xdr:cNvCxnSpPr/>
      </xdr:nvCxnSpPr>
      <xdr:spPr>
        <a:xfrm>
          <a:off x="8496300" y="10713567"/>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101447</xdr:rowOff>
    </xdr:from>
    <xdr:to>
      <xdr:col>46</xdr:col>
      <xdr:colOff>38100</xdr:colOff>
      <xdr:row>64</xdr:row>
      <xdr:rowOff>31597</xdr:rowOff>
    </xdr:to>
    <xdr:sp macro="" textlink="">
      <xdr:nvSpPr>
        <xdr:cNvPr id="246" name="楕円 245">
          <a:extLst>
            <a:ext uri="{FF2B5EF4-FFF2-40B4-BE49-F238E27FC236}">
              <a16:creationId xmlns:a16="http://schemas.microsoft.com/office/drawing/2014/main" id="{3AC9344C-3496-45D7-90EC-BFC2D16C747B}"/>
            </a:ext>
          </a:extLst>
        </xdr:cNvPr>
        <xdr:cNvSpPr/>
      </xdr:nvSpPr>
      <xdr:spPr>
        <a:xfrm>
          <a:off x="7670800" y="106627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152247</xdr:rowOff>
    </xdr:from>
    <xdr:to>
      <xdr:col>50</xdr:col>
      <xdr:colOff>114300</xdr:colOff>
      <xdr:row>63</xdr:row>
      <xdr:rowOff>152247</xdr:rowOff>
    </xdr:to>
    <xdr:cxnSp macro="">
      <xdr:nvCxnSpPr>
        <xdr:cNvPr id="247" name="直線コネクタ 246">
          <a:extLst>
            <a:ext uri="{FF2B5EF4-FFF2-40B4-BE49-F238E27FC236}">
              <a16:creationId xmlns:a16="http://schemas.microsoft.com/office/drawing/2014/main" id="{79F2FE25-E3E1-4FF6-AA43-9A132CC0B56C}"/>
            </a:ext>
          </a:extLst>
        </xdr:cNvPr>
        <xdr:cNvCxnSpPr/>
      </xdr:nvCxnSpPr>
      <xdr:spPr>
        <a:xfrm>
          <a:off x="7713980" y="1071356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102362</xdr:rowOff>
    </xdr:from>
    <xdr:to>
      <xdr:col>41</xdr:col>
      <xdr:colOff>101600</xdr:colOff>
      <xdr:row>64</xdr:row>
      <xdr:rowOff>32512</xdr:rowOff>
    </xdr:to>
    <xdr:sp macro="" textlink="">
      <xdr:nvSpPr>
        <xdr:cNvPr id="248" name="楕円 247">
          <a:extLst>
            <a:ext uri="{FF2B5EF4-FFF2-40B4-BE49-F238E27FC236}">
              <a16:creationId xmlns:a16="http://schemas.microsoft.com/office/drawing/2014/main" id="{FED0ADDA-9EEA-4BCF-ADD0-BFD03BF3A64C}"/>
            </a:ext>
          </a:extLst>
        </xdr:cNvPr>
        <xdr:cNvSpPr/>
      </xdr:nvSpPr>
      <xdr:spPr>
        <a:xfrm>
          <a:off x="6873240" y="106636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152247</xdr:rowOff>
    </xdr:from>
    <xdr:to>
      <xdr:col>45</xdr:col>
      <xdr:colOff>177800</xdr:colOff>
      <xdr:row>63</xdr:row>
      <xdr:rowOff>153162</xdr:rowOff>
    </xdr:to>
    <xdr:cxnSp macro="">
      <xdr:nvCxnSpPr>
        <xdr:cNvPr id="249" name="直線コネクタ 248">
          <a:extLst>
            <a:ext uri="{FF2B5EF4-FFF2-40B4-BE49-F238E27FC236}">
              <a16:creationId xmlns:a16="http://schemas.microsoft.com/office/drawing/2014/main" id="{F8E7591D-588B-4903-95CC-E9A14C1BE635}"/>
            </a:ext>
          </a:extLst>
        </xdr:cNvPr>
        <xdr:cNvCxnSpPr/>
      </xdr:nvCxnSpPr>
      <xdr:spPr>
        <a:xfrm flipV="1">
          <a:off x="6924040" y="10713567"/>
          <a:ext cx="78994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102362</xdr:rowOff>
    </xdr:from>
    <xdr:to>
      <xdr:col>36</xdr:col>
      <xdr:colOff>165100</xdr:colOff>
      <xdr:row>64</xdr:row>
      <xdr:rowOff>32512</xdr:rowOff>
    </xdr:to>
    <xdr:sp macro="" textlink="">
      <xdr:nvSpPr>
        <xdr:cNvPr id="250" name="楕円 249">
          <a:extLst>
            <a:ext uri="{FF2B5EF4-FFF2-40B4-BE49-F238E27FC236}">
              <a16:creationId xmlns:a16="http://schemas.microsoft.com/office/drawing/2014/main" id="{738BD5F8-9AD3-4C6A-883F-94DC46C936EA}"/>
            </a:ext>
          </a:extLst>
        </xdr:cNvPr>
        <xdr:cNvSpPr/>
      </xdr:nvSpPr>
      <xdr:spPr>
        <a:xfrm>
          <a:off x="6098540" y="106636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153162</xdr:rowOff>
    </xdr:from>
    <xdr:to>
      <xdr:col>41</xdr:col>
      <xdr:colOff>50800</xdr:colOff>
      <xdr:row>63</xdr:row>
      <xdr:rowOff>153162</xdr:rowOff>
    </xdr:to>
    <xdr:cxnSp macro="">
      <xdr:nvCxnSpPr>
        <xdr:cNvPr id="251" name="直線コネクタ 250">
          <a:extLst>
            <a:ext uri="{FF2B5EF4-FFF2-40B4-BE49-F238E27FC236}">
              <a16:creationId xmlns:a16="http://schemas.microsoft.com/office/drawing/2014/main" id="{37B80235-1A4B-46AB-821F-1FDC9A046005}"/>
            </a:ext>
          </a:extLst>
        </xdr:cNvPr>
        <xdr:cNvCxnSpPr/>
      </xdr:nvCxnSpPr>
      <xdr:spPr>
        <a:xfrm>
          <a:off x="6149340" y="1071448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252" name="n_1aveValue【体育館・プール】&#10;一人当たり面積">
          <a:extLst>
            <a:ext uri="{FF2B5EF4-FFF2-40B4-BE49-F238E27FC236}">
              <a16:creationId xmlns:a16="http://schemas.microsoft.com/office/drawing/2014/main" id="{1519DFF7-B2A4-4B5A-A9BA-7321B6C11F87}"/>
            </a:ext>
          </a:extLst>
        </xdr:cNvPr>
        <xdr:cNvSpPr txBox="1"/>
      </xdr:nvSpPr>
      <xdr:spPr>
        <a:xfrm>
          <a:off x="8271587" y="1012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253" name="n_2aveValue【体育館・プール】&#10;一人当たり面積">
          <a:extLst>
            <a:ext uri="{FF2B5EF4-FFF2-40B4-BE49-F238E27FC236}">
              <a16:creationId xmlns:a16="http://schemas.microsoft.com/office/drawing/2014/main" id="{064BA411-40AF-4415-B6EC-E8EC03FC094B}"/>
            </a:ext>
          </a:extLst>
        </xdr:cNvPr>
        <xdr:cNvSpPr txBox="1"/>
      </xdr:nvSpPr>
      <xdr:spPr>
        <a:xfrm>
          <a:off x="7509587" y="1011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254" name="n_3aveValue【体育館・プール】&#10;一人当たり面積">
          <a:extLst>
            <a:ext uri="{FF2B5EF4-FFF2-40B4-BE49-F238E27FC236}">
              <a16:creationId xmlns:a16="http://schemas.microsoft.com/office/drawing/2014/main" id="{1DA9BF31-8F4F-41CE-A8B2-BAA394153634}"/>
            </a:ext>
          </a:extLst>
        </xdr:cNvPr>
        <xdr:cNvSpPr txBox="1"/>
      </xdr:nvSpPr>
      <xdr:spPr>
        <a:xfrm>
          <a:off x="6712027" y="1011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55" name="n_4aveValue【体育館・プール】&#10;一人当たり面積">
          <a:extLst>
            <a:ext uri="{FF2B5EF4-FFF2-40B4-BE49-F238E27FC236}">
              <a16:creationId xmlns:a16="http://schemas.microsoft.com/office/drawing/2014/main" id="{2BCC9944-355D-44D7-BD41-4B6F092B0EE6}"/>
            </a:ext>
          </a:extLst>
        </xdr:cNvPr>
        <xdr:cNvSpPr txBox="1"/>
      </xdr:nvSpPr>
      <xdr:spPr>
        <a:xfrm>
          <a:off x="5937327" y="10104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22724</xdr:rowOff>
    </xdr:from>
    <xdr:ext cx="469744" cy="259045"/>
    <xdr:sp macro="" textlink="">
      <xdr:nvSpPr>
        <xdr:cNvPr id="256" name="n_1mainValue【体育館・プール】&#10;一人当たり面積">
          <a:extLst>
            <a:ext uri="{FF2B5EF4-FFF2-40B4-BE49-F238E27FC236}">
              <a16:creationId xmlns:a16="http://schemas.microsoft.com/office/drawing/2014/main" id="{D687A191-EB09-47D2-81E9-D081DE7BD42C}"/>
            </a:ext>
          </a:extLst>
        </xdr:cNvPr>
        <xdr:cNvSpPr txBox="1"/>
      </xdr:nvSpPr>
      <xdr:spPr>
        <a:xfrm>
          <a:off x="8271587" y="1075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22724</xdr:rowOff>
    </xdr:from>
    <xdr:ext cx="469744" cy="259045"/>
    <xdr:sp macro="" textlink="">
      <xdr:nvSpPr>
        <xdr:cNvPr id="257" name="n_2mainValue【体育館・プール】&#10;一人当たり面積">
          <a:extLst>
            <a:ext uri="{FF2B5EF4-FFF2-40B4-BE49-F238E27FC236}">
              <a16:creationId xmlns:a16="http://schemas.microsoft.com/office/drawing/2014/main" id="{54665893-1F66-46EA-B50D-6C4EE4E729A1}"/>
            </a:ext>
          </a:extLst>
        </xdr:cNvPr>
        <xdr:cNvSpPr txBox="1"/>
      </xdr:nvSpPr>
      <xdr:spPr>
        <a:xfrm>
          <a:off x="7509587" y="1075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23639</xdr:rowOff>
    </xdr:from>
    <xdr:ext cx="469744" cy="259045"/>
    <xdr:sp macro="" textlink="">
      <xdr:nvSpPr>
        <xdr:cNvPr id="258" name="n_3mainValue【体育館・プール】&#10;一人当たり面積">
          <a:extLst>
            <a:ext uri="{FF2B5EF4-FFF2-40B4-BE49-F238E27FC236}">
              <a16:creationId xmlns:a16="http://schemas.microsoft.com/office/drawing/2014/main" id="{2600E7A2-D1D0-4EED-B0CA-FF3B412774AB}"/>
            </a:ext>
          </a:extLst>
        </xdr:cNvPr>
        <xdr:cNvSpPr txBox="1"/>
      </xdr:nvSpPr>
      <xdr:spPr>
        <a:xfrm>
          <a:off x="6712027" y="10752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23639</xdr:rowOff>
    </xdr:from>
    <xdr:ext cx="469744" cy="259045"/>
    <xdr:sp macro="" textlink="">
      <xdr:nvSpPr>
        <xdr:cNvPr id="259" name="n_4mainValue【体育館・プール】&#10;一人当たり面積">
          <a:extLst>
            <a:ext uri="{FF2B5EF4-FFF2-40B4-BE49-F238E27FC236}">
              <a16:creationId xmlns:a16="http://schemas.microsoft.com/office/drawing/2014/main" id="{41A5AD5A-E0D6-43EC-A7FF-8F39307BB885}"/>
            </a:ext>
          </a:extLst>
        </xdr:cNvPr>
        <xdr:cNvSpPr txBox="1"/>
      </xdr:nvSpPr>
      <xdr:spPr>
        <a:xfrm>
          <a:off x="5937327" y="10752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71FD3D5B-B9C5-4430-9B6A-E48C0CE3ED0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A6E87E40-1B53-4030-815B-192E3BD88F26}"/>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C00EFA1D-5E3B-46BD-910E-0E7EAD02770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78A2DF0B-EC0A-4F66-AC44-A24FEEF08CD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94CBFA06-9513-48B1-B83B-F9B156D87A9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71113471-1DF3-4C52-9BD1-3555F2FD22E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652FDF37-7402-4E41-9A52-DDEBED69022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5635892E-DF02-4105-BD1E-D1E950C379BA}"/>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1B252121-967B-4992-B9FC-5A07A4F6892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7A6B60A0-2E43-476B-B01D-0A1A39FE613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BD8C54DF-F707-4139-8082-4BFA70D4D0C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7F9526FD-3995-4D80-9443-0E4E1FE067A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F9691F7A-4EDD-4307-9E2D-3C9567A110D8}"/>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0F218741-003A-4B4F-A796-E06C57297B8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A2275E4B-A18A-43DE-A731-D4F04C02EEF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AF728D13-AEB6-4E9C-8235-B2C1BAF66094}"/>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AC4FE715-3E75-4CFB-ACDA-D5BF9DF8818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18431DDB-61F0-45F3-8A42-08236B8E8E6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75A39EAF-BB77-4B20-9CAA-9251D0B4FAB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A0E72DC7-A414-4E5A-9680-18F158EE311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18CE965A-5A34-4929-BF29-02F497EA746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8AF07C63-DC91-4B68-B757-293B06E8DD87}"/>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EEF5E44E-0C46-4081-ADC0-0FD621069EA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A610F79B-FDC5-4A8F-87EC-FEF0A8FB7292}"/>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EF280DFD-8C2C-497C-B7C5-953C5C089FA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33EF2F2E-A476-4028-AA84-69CFE97FFBD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FA22360B-6E87-42D0-99CC-2BA211E6D612}"/>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BC4DD996-5999-4321-A7F3-313A47EBE50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F2613D30-26F1-499E-B51C-9372CBD5642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173DD3F2-AB5F-4B11-92C8-E2D61D969CB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075FA82C-C544-4393-B3F6-6B9C5BC3E9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E83C2EB5-F7EF-4822-AF31-D44547DA0BA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B9E14FDA-C18F-4C17-AC62-700853A35AC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4838FA13-E57A-4EBA-883F-8245018FFED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B1C1AF11-5EB2-423E-B7B4-30EE8712DB9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C85C6C09-67C0-4571-A7E1-1DBC7C16D295}"/>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A69C6F2F-20E7-4E56-A89D-52141C65FAE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3C991D4A-1A8A-4CED-BD10-89B0528823A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EBEB93E5-F7BE-4B09-9CBF-F0B8698D2CAD}"/>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14FAB368-E427-461F-92EF-34AFD226ED5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785F047D-0E01-49F6-A071-FC7195E1D16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CBC7D781-E5E8-4EEA-9681-274EF10C866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3D156F12-1DB5-47C1-B55B-2DE8FF67500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3" name="直線コネクタ 302">
          <a:extLst>
            <a:ext uri="{FF2B5EF4-FFF2-40B4-BE49-F238E27FC236}">
              <a16:creationId xmlns:a16="http://schemas.microsoft.com/office/drawing/2014/main" id="{109C0E94-75EB-4473-906F-BA77DB32FA63}"/>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4" name="テキスト ボックス 303">
          <a:extLst>
            <a:ext uri="{FF2B5EF4-FFF2-40B4-BE49-F238E27FC236}">
              <a16:creationId xmlns:a16="http://schemas.microsoft.com/office/drawing/2014/main" id="{3FF62BB4-7A47-4364-844D-EDAE9B92BEC1}"/>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5" name="直線コネクタ 304">
          <a:extLst>
            <a:ext uri="{FF2B5EF4-FFF2-40B4-BE49-F238E27FC236}">
              <a16:creationId xmlns:a16="http://schemas.microsoft.com/office/drawing/2014/main" id="{1DC28798-7D70-4FCC-B826-FCDB2286844B}"/>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6" name="テキスト ボックス 305">
          <a:extLst>
            <a:ext uri="{FF2B5EF4-FFF2-40B4-BE49-F238E27FC236}">
              <a16:creationId xmlns:a16="http://schemas.microsoft.com/office/drawing/2014/main" id="{635C69D5-772A-439D-86D2-FFF268268B97}"/>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7" name="直線コネクタ 306">
          <a:extLst>
            <a:ext uri="{FF2B5EF4-FFF2-40B4-BE49-F238E27FC236}">
              <a16:creationId xmlns:a16="http://schemas.microsoft.com/office/drawing/2014/main" id="{A539F342-81DC-4DA2-AE22-3C643A32B22D}"/>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8" name="テキスト ボックス 307">
          <a:extLst>
            <a:ext uri="{FF2B5EF4-FFF2-40B4-BE49-F238E27FC236}">
              <a16:creationId xmlns:a16="http://schemas.microsoft.com/office/drawing/2014/main" id="{D9B44C9A-7740-47E4-9B31-4FFE29D39135}"/>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9" name="直線コネクタ 308">
          <a:extLst>
            <a:ext uri="{FF2B5EF4-FFF2-40B4-BE49-F238E27FC236}">
              <a16:creationId xmlns:a16="http://schemas.microsoft.com/office/drawing/2014/main" id="{F4012259-9CE8-40BF-B48C-971A879D938A}"/>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0" name="テキスト ボックス 309">
          <a:extLst>
            <a:ext uri="{FF2B5EF4-FFF2-40B4-BE49-F238E27FC236}">
              <a16:creationId xmlns:a16="http://schemas.microsoft.com/office/drawing/2014/main" id="{FBBDE686-A7EB-4B45-853B-064B65643431}"/>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1" name="直線コネクタ 310">
          <a:extLst>
            <a:ext uri="{FF2B5EF4-FFF2-40B4-BE49-F238E27FC236}">
              <a16:creationId xmlns:a16="http://schemas.microsoft.com/office/drawing/2014/main" id="{B170DE4B-64D5-456F-8B25-65A40C541EA1}"/>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2" name="テキスト ボックス 311">
          <a:extLst>
            <a:ext uri="{FF2B5EF4-FFF2-40B4-BE49-F238E27FC236}">
              <a16:creationId xmlns:a16="http://schemas.microsoft.com/office/drawing/2014/main" id="{47DFF50A-7CD4-4604-B3B5-3FB18690FC79}"/>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a:extLst>
            <a:ext uri="{FF2B5EF4-FFF2-40B4-BE49-F238E27FC236}">
              <a16:creationId xmlns:a16="http://schemas.microsoft.com/office/drawing/2014/main" id="{9186C208-6545-48A9-87DB-1F3CE1A5E9A1}"/>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4" name="テキスト ボックス 313">
          <a:extLst>
            <a:ext uri="{FF2B5EF4-FFF2-40B4-BE49-F238E27FC236}">
              <a16:creationId xmlns:a16="http://schemas.microsoft.com/office/drawing/2014/main" id="{52E4F87A-38C4-4828-9501-893C447E2924}"/>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5" name="【一般廃棄物処理施設】&#10;有形固定資産減価償却率グラフ枠">
          <a:extLst>
            <a:ext uri="{FF2B5EF4-FFF2-40B4-BE49-F238E27FC236}">
              <a16:creationId xmlns:a16="http://schemas.microsoft.com/office/drawing/2014/main" id="{3EF008F5-1F9A-4738-8093-FE5C794C5FA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316" name="直線コネクタ 315">
          <a:extLst>
            <a:ext uri="{FF2B5EF4-FFF2-40B4-BE49-F238E27FC236}">
              <a16:creationId xmlns:a16="http://schemas.microsoft.com/office/drawing/2014/main" id="{4C5DDC63-26BF-45BA-B9DF-AE6F5884757D}"/>
            </a:ext>
          </a:extLst>
        </xdr:cNvPr>
        <xdr:cNvCxnSpPr/>
      </xdr:nvCxnSpPr>
      <xdr:spPr>
        <a:xfrm flipV="1">
          <a:off x="14375764" y="555688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7" name="【一般廃棄物処理施設】&#10;有形固定資産減価償却率最小値テキスト">
          <a:extLst>
            <a:ext uri="{FF2B5EF4-FFF2-40B4-BE49-F238E27FC236}">
              <a16:creationId xmlns:a16="http://schemas.microsoft.com/office/drawing/2014/main" id="{F0D0AF3F-A119-4E71-A46B-BFC10399E002}"/>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8" name="直線コネクタ 317">
          <a:extLst>
            <a:ext uri="{FF2B5EF4-FFF2-40B4-BE49-F238E27FC236}">
              <a16:creationId xmlns:a16="http://schemas.microsoft.com/office/drawing/2014/main" id="{BF3F7142-4AE8-42CC-A918-FC19D7553EFA}"/>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319" name="【一般廃棄物処理施設】&#10;有形固定資産減価償却率最大値テキスト">
          <a:extLst>
            <a:ext uri="{FF2B5EF4-FFF2-40B4-BE49-F238E27FC236}">
              <a16:creationId xmlns:a16="http://schemas.microsoft.com/office/drawing/2014/main" id="{F6CAE4CB-0FA7-45B7-8B1C-BFFF154B3E81}"/>
            </a:ext>
          </a:extLst>
        </xdr:cNvPr>
        <xdr:cNvSpPr txBox="1"/>
      </xdr:nvSpPr>
      <xdr:spPr>
        <a:xfrm>
          <a:off x="14414500" y="5339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320" name="直線コネクタ 319">
          <a:extLst>
            <a:ext uri="{FF2B5EF4-FFF2-40B4-BE49-F238E27FC236}">
              <a16:creationId xmlns:a16="http://schemas.microsoft.com/office/drawing/2014/main" id="{2B58E3D6-4017-4D52-981C-C6A318C395E3}"/>
            </a:ext>
          </a:extLst>
        </xdr:cNvPr>
        <xdr:cNvCxnSpPr/>
      </xdr:nvCxnSpPr>
      <xdr:spPr>
        <a:xfrm>
          <a:off x="14287500" y="55568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321" name="【一般廃棄物処理施設】&#10;有形固定資産減価償却率平均値テキスト">
          <a:extLst>
            <a:ext uri="{FF2B5EF4-FFF2-40B4-BE49-F238E27FC236}">
              <a16:creationId xmlns:a16="http://schemas.microsoft.com/office/drawing/2014/main" id="{60F1F1EC-9FB9-406F-B787-F0623786F8AD}"/>
            </a:ext>
          </a:extLst>
        </xdr:cNvPr>
        <xdr:cNvSpPr txBox="1"/>
      </xdr:nvSpPr>
      <xdr:spPr>
        <a:xfrm>
          <a:off x="14414500" y="6306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322" name="フローチャート: 判断 321">
          <a:extLst>
            <a:ext uri="{FF2B5EF4-FFF2-40B4-BE49-F238E27FC236}">
              <a16:creationId xmlns:a16="http://schemas.microsoft.com/office/drawing/2014/main" id="{807DBFDB-ABF2-4B5C-ACF2-4822FFC285FA}"/>
            </a:ext>
          </a:extLst>
        </xdr:cNvPr>
        <xdr:cNvSpPr/>
      </xdr:nvSpPr>
      <xdr:spPr>
        <a:xfrm>
          <a:off x="14325600" y="64509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323" name="フローチャート: 判断 322">
          <a:extLst>
            <a:ext uri="{FF2B5EF4-FFF2-40B4-BE49-F238E27FC236}">
              <a16:creationId xmlns:a16="http://schemas.microsoft.com/office/drawing/2014/main" id="{54388557-A2E3-4518-9A8B-4893756FBE3A}"/>
            </a:ext>
          </a:extLst>
        </xdr:cNvPr>
        <xdr:cNvSpPr/>
      </xdr:nvSpPr>
      <xdr:spPr>
        <a:xfrm>
          <a:off x="1357884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324" name="フローチャート: 判断 323">
          <a:extLst>
            <a:ext uri="{FF2B5EF4-FFF2-40B4-BE49-F238E27FC236}">
              <a16:creationId xmlns:a16="http://schemas.microsoft.com/office/drawing/2014/main" id="{83C17141-CBF0-4C56-B2AD-B8F0EFF004F1}"/>
            </a:ext>
          </a:extLst>
        </xdr:cNvPr>
        <xdr:cNvSpPr/>
      </xdr:nvSpPr>
      <xdr:spPr>
        <a:xfrm>
          <a:off x="1280414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325" name="フローチャート: 判断 324">
          <a:extLst>
            <a:ext uri="{FF2B5EF4-FFF2-40B4-BE49-F238E27FC236}">
              <a16:creationId xmlns:a16="http://schemas.microsoft.com/office/drawing/2014/main" id="{7C74D50E-C29D-42E8-8D4B-79BD79F0DFBA}"/>
            </a:ext>
          </a:extLst>
        </xdr:cNvPr>
        <xdr:cNvSpPr/>
      </xdr:nvSpPr>
      <xdr:spPr>
        <a:xfrm>
          <a:off x="12029440" y="6372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326" name="フローチャート: 判断 325">
          <a:extLst>
            <a:ext uri="{FF2B5EF4-FFF2-40B4-BE49-F238E27FC236}">
              <a16:creationId xmlns:a16="http://schemas.microsoft.com/office/drawing/2014/main" id="{29C85170-A164-472D-817A-868C6E7AC6EB}"/>
            </a:ext>
          </a:extLst>
        </xdr:cNvPr>
        <xdr:cNvSpPr/>
      </xdr:nvSpPr>
      <xdr:spPr>
        <a:xfrm>
          <a:off x="1123188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12CFF7F7-FA49-48AC-A5B7-C44F4C5F7F5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A488E8B4-9F30-45C8-A7DE-766BDB34626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C4DD292C-AF2D-4AE8-B7CF-BEB672A744E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21CB5F75-EC65-420E-BDB5-83ED0CE9BC11}"/>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D5FEB0F0-7922-4518-A431-BF41044A644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10160</xdr:rowOff>
    </xdr:from>
    <xdr:to>
      <xdr:col>85</xdr:col>
      <xdr:colOff>177800</xdr:colOff>
      <xdr:row>39</xdr:row>
      <xdr:rowOff>111760</xdr:rowOff>
    </xdr:to>
    <xdr:sp macro="" textlink="">
      <xdr:nvSpPr>
        <xdr:cNvPr id="332" name="楕円 331">
          <a:extLst>
            <a:ext uri="{FF2B5EF4-FFF2-40B4-BE49-F238E27FC236}">
              <a16:creationId xmlns:a16="http://schemas.microsoft.com/office/drawing/2014/main" id="{25C6A808-509D-4E31-B3F5-58E1CAACD177}"/>
            </a:ext>
          </a:extLst>
        </xdr:cNvPr>
        <xdr:cNvSpPr/>
      </xdr:nvSpPr>
      <xdr:spPr>
        <a:xfrm>
          <a:off x="14325600" y="654812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160037</xdr:rowOff>
    </xdr:from>
    <xdr:ext cx="405111" cy="259045"/>
    <xdr:sp macro="" textlink="">
      <xdr:nvSpPr>
        <xdr:cNvPr id="333" name="【一般廃棄物処理施設】&#10;有形固定資産減価償却率該当値テキスト">
          <a:extLst>
            <a:ext uri="{FF2B5EF4-FFF2-40B4-BE49-F238E27FC236}">
              <a16:creationId xmlns:a16="http://schemas.microsoft.com/office/drawing/2014/main" id="{0A498129-5402-4702-AA04-4CB142D8DE8D}"/>
            </a:ext>
          </a:extLst>
        </xdr:cNvPr>
        <xdr:cNvSpPr txBox="1"/>
      </xdr:nvSpPr>
      <xdr:spPr>
        <a:xfrm>
          <a:off x="14414500"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113030</xdr:rowOff>
    </xdr:from>
    <xdr:to>
      <xdr:col>81</xdr:col>
      <xdr:colOff>101600</xdr:colOff>
      <xdr:row>39</xdr:row>
      <xdr:rowOff>43180</xdr:rowOff>
    </xdr:to>
    <xdr:sp macro="" textlink="">
      <xdr:nvSpPr>
        <xdr:cNvPr id="334" name="楕円 333">
          <a:extLst>
            <a:ext uri="{FF2B5EF4-FFF2-40B4-BE49-F238E27FC236}">
              <a16:creationId xmlns:a16="http://schemas.microsoft.com/office/drawing/2014/main" id="{923AD024-8791-42A6-BF06-4AD7D92F5AAE}"/>
            </a:ext>
          </a:extLst>
        </xdr:cNvPr>
        <xdr:cNvSpPr/>
      </xdr:nvSpPr>
      <xdr:spPr>
        <a:xfrm>
          <a:off x="13578840" y="6483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163830</xdr:rowOff>
    </xdr:from>
    <xdr:to>
      <xdr:col>85</xdr:col>
      <xdr:colOff>127000</xdr:colOff>
      <xdr:row>39</xdr:row>
      <xdr:rowOff>60960</xdr:rowOff>
    </xdr:to>
    <xdr:cxnSp macro="">
      <xdr:nvCxnSpPr>
        <xdr:cNvPr id="335" name="直線コネクタ 334">
          <a:extLst>
            <a:ext uri="{FF2B5EF4-FFF2-40B4-BE49-F238E27FC236}">
              <a16:creationId xmlns:a16="http://schemas.microsoft.com/office/drawing/2014/main" id="{ED330EC3-8881-4197-9BC3-A9D84E21CC9F}"/>
            </a:ext>
          </a:extLst>
        </xdr:cNvPr>
        <xdr:cNvCxnSpPr/>
      </xdr:nvCxnSpPr>
      <xdr:spPr>
        <a:xfrm>
          <a:off x="13629640" y="6534150"/>
          <a:ext cx="7467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67310</xdr:rowOff>
    </xdr:from>
    <xdr:to>
      <xdr:col>76</xdr:col>
      <xdr:colOff>165100</xdr:colOff>
      <xdr:row>38</xdr:row>
      <xdr:rowOff>168910</xdr:rowOff>
    </xdr:to>
    <xdr:sp macro="" textlink="">
      <xdr:nvSpPr>
        <xdr:cNvPr id="336" name="楕円 335">
          <a:extLst>
            <a:ext uri="{FF2B5EF4-FFF2-40B4-BE49-F238E27FC236}">
              <a16:creationId xmlns:a16="http://schemas.microsoft.com/office/drawing/2014/main" id="{C99C7B33-CB2B-47C3-ADA4-B85DDCEDC0CB}"/>
            </a:ext>
          </a:extLst>
        </xdr:cNvPr>
        <xdr:cNvSpPr/>
      </xdr:nvSpPr>
      <xdr:spPr>
        <a:xfrm>
          <a:off x="1280414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118110</xdr:rowOff>
    </xdr:from>
    <xdr:to>
      <xdr:col>81</xdr:col>
      <xdr:colOff>50800</xdr:colOff>
      <xdr:row>38</xdr:row>
      <xdr:rowOff>163830</xdr:rowOff>
    </xdr:to>
    <xdr:cxnSp macro="">
      <xdr:nvCxnSpPr>
        <xdr:cNvPr id="337" name="直線コネクタ 336">
          <a:extLst>
            <a:ext uri="{FF2B5EF4-FFF2-40B4-BE49-F238E27FC236}">
              <a16:creationId xmlns:a16="http://schemas.microsoft.com/office/drawing/2014/main" id="{177FF1FE-D30C-4A83-B718-13A4776084EA}"/>
            </a:ext>
          </a:extLst>
        </xdr:cNvPr>
        <xdr:cNvCxnSpPr/>
      </xdr:nvCxnSpPr>
      <xdr:spPr>
        <a:xfrm>
          <a:off x="12854940" y="648843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151130</xdr:rowOff>
    </xdr:from>
    <xdr:to>
      <xdr:col>72</xdr:col>
      <xdr:colOff>38100</xdr:colOff>
      <xdr:row>38</xdr:row>
      <xdr:rowOff>81280</xdr:rowOff>
    </xdr:to>
    <xdr:sp macro="" textlink="">
      <xdr:nvSpPr>
        <xdr:cNvPr id="338" name="楕円 337">
          <a:extLst>
            <a:ext uri="{FF2B5EF4-FFF2-40B4-BE49-F238E27FC236}">
              <a16:creationId xmlns:a16="http://schemas.microsoft.com/office/drawing/2014/main" id="{FB2C20BB-657A-4DD0-9310-42FF8A3AC94F}"/>
            </a:ext>
          </a:extLst>
        </xdr:cNvPr>
        <xdr:cNvSpPr/>
      </xdr:nvSpPr>
      <xdr:spPr>
        <a:xfrm>
          <a:off x="12029440" y="6353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30480</xdr:rowOff>
    </xdr:from>
    <xdr:to>
      <xdr:col>76</xdr:col>
      <xdr:colOff>114300</xdr:colOff>
      <xdr:row>38</xdr:row>
      <xdr:rowOff>118110</xdr:rowOff>
    </xdr:to>
    <xdr:cxnSp macro="">
      <xdr:nvCxnSpPr>
        <xdr:cNvPr id="339" name="直線コネクタ 338">
          <a:extLst>
            <a:ext uri="{FF2B5EF4-FFF2-40B4-BE49-F238E27FC236}">
              <a16:creationId xmlns:a16="http://schemas.microsoft.com/office/drawing/2014/main" id="{DCFAF0F8-62A1-49E7-9A6D-DC1A72CBF444}"/>
            </a:ext>
          </a:extLst>
        </xdr:cNvPr>
        <xdr:cNvCxnSpPr/>
      </xdr:nvCxnSpPr>
      <xdr:spPr>
        <a:xfrm>
          <a:off x="12072620" y="6400800"/>
          <a:ext cx="7823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59690</xdr:rowOff>
    </xdr:from>
    <xdr:to>
      <xdr:col>67</xdr:col>
      <xdr:colOff>101600</xdr:colOff>
      <xdr:row>38</xdr:row>
      <xdr:rowOff>161290</xdr:rowOff>
    </xdr:to>
    <xdr:sp macro="" textlink="">
      <xdr:nvSpPr>
        <xdr:cNvPr id="340" name="楕円 339">
          <a:extLst>
            <a:ext uri="{FF2B5EF4-FFF2-40B4-BE49-F238E27FC236}">
              <a16:creationId xmlns:a16="http://schemas.microsoft.com/office/drawing/2014/main" id="{88AF5D8B-39CA-41E3-8980-F4B891284CE1}"/>
            </a:ext>
          </a:extLst>
        </xdr:cNvPr>
        <xdr:cNvSpPr/>
      </xdr:nvSpPr>
      <xdr:spPr>
        <a:xfrm>
          <a:off x="1123188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30480</xdr:rowOff>
    </xdr:from>
    <xdr:to>
      <xdr:col>71</xdr:col>
      <xdr:colOff>177800</xdr:colOff>
      <xdr:row>38</xdr:row>
      <xdr:rowOff>110490</xdr:rowOff>
    </xdr:to>
    <xdr:cxnSp macro="">
      <xdr:nvCxnSpPr>
        <xdr:cNvPr id="341" name="直線コネクタ 340">
          <a:extLst>
            <a:ext uri="{FF2B5EF4-FFF2-40B4-BE49-F238E27FC236}">
              <a16:creationId xmlns:a16="http://schemas.microsoft.com/office/drawing/2014/main" id="{7E48516C-E62D-4DE0-9BD9-29727A4EF54A}"/>
            </a:ext>
          </a:extLst>
        </xdr:cNvPr>
        <xdr:cNvCxnSpPr/>
      </xdr:nvCxnSpPr>
      <xdr:spPr>
        <a:xfrm flipV="1">
          <a:off x="11282680" y="6400800"/>
          <a:ext cx="78994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342" name="n_1aveValue【一般廃棄物処理施設】&#10;有形固定資産減価償却率">
          <a:extLst>
            <a:ext uri="{FF2B5EF4-FFF2-40B4-BE49-F238E27FC236}">
              <a16:creationId xmlns:a16="http://schemas.microsoft.com/office/drawing/2014/main" id="{67696B45-7AEF-4876-B687-095AE64C5762}"/>
            </a:ext>
          </a:extLst>
        </xdr:cNvPr>
        <xdr:cNvSpPr txBox="1"/>
      </xdr:nvSpPr>
      <xdr:spPr>
        <a:xfrm>
          <a:off x="134372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343" name="n_2aveValue【一般廃棄物処理施設】&#10;有形固定資産減価償却率">
          <a:extLst>
            <a:ext uri="{FF2B5EF4-FFF2-40B4-BE49-F238E27FC236}">
              <a16:creationId xmlns:a16="http://schemas.microsoft.com/office/drawing/2014/main" id="{673574F5-4002-49A9-9F6A-E002B926C368}"/>
            </a:ext>
          </a:extLst>
        </xdr:cNvPr>
        <xdr:cNvSpPr txBox="1"/>
      </xdr:nvSpPr>
      <xdr:spPr>
        <a:xfrm>
          <a:off x="126752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344" name="n_3aveValue【一般廃棄物処理施設】&#10;有形固定資産減価償却率">
          <a:extLst>
            <a:ext uri="{FF2B5EF4-FFF2-40B4-BE49-F238E27FC236}">
              <a16:creationId xmlns:a16="http://schemas.microsoft.com/office/drawing/2014/main" id="{FC4228D5-D9CE-4ED5-B021-76B2F856835C}"/>
            </a:ext>
          </a:extLst>
        </xdr:cNvPr>
        <xdr:cNvSpPr txBox="1"/>
      </xdr:nvSpPr>
      <xdr:spPr>
        <a:xfrm>
          <a:off x="1190054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345" name="n_4aveValue【一般廃棄物処理施設】&#10;有形固定資産減価償却率">
          <a:extLst>
            <a:ext uri="{FF2B5EF4-FFF2-40B4-BE49-F238E27FC236}">
              <a16:creationId xmlns:a16="http://schemas.microsoft.com/office/drawing/2014/main" id="{BA4D62D5-8237-402C-A7C3-4E668261BD6F}"/>
            </a:ext>
          </a:extLst>
        </xdr:cNvPr>
        <xdr:cNvSpPr txBox="1"/>
      </xdr:nvSpPr>
      <xdr:spPr>
        <a:xfrm>
          <a:off x="1110298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34307</xdr:rowOff>
    </xdr:from>
    <xdr:ext cx="405111" cy="259045"/>
    <xdr:sp macro="" textlink="">
      <xdr:nvSpPr>
        <xdr:cNvPr id="346" name="n_1mainValue【一般廃棄物処理施設】&#10;有形固定資産減価償却率">
          <a:extLst>
            <a:ext uri="{FF2B5EF4-FFF2-40B4-BE49-F238E27FC236}">
              <a16:creationId xmlns:a16="http://schemas.microsoft.com/office/drawing/2014/main" id="{5243C519-8F4E-4C07-BBD9-1CABE82557E1}"/>
            </a:ext>
          </a:extLst>
        </xdr:cNvPr>
        <xdr:cNvSpPr txBox="1"/>
      </xdr:nvSpPr>
      <xdr:spPr>
        <a:xfrm>
          <a:off x="1343724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160037</xdr:rowOff>
    </xdr:from>
    <xdr:ext cx="405111" cy="259045"/>
    <xdr:sp macro="" textlink="">
      <xdr:nvSpPr>
        <xdr:cNvPr id="347" name="n_2mainValue【一般廃棄物処理施設】&#10;有形固定資産減価償却率">
          <a:extLst>
            <a:ext uri="{FF2B5EF4-FFF2-40B4-BE49-F238E27FC236}">
              <a16:creationId xmlns:a16="http://schemas.microsoft.com/office/drawing/2014/main" id="{93E74F8B-5313-49F7-A2C0-DCB660893E18}"/>
            </a:ext>
          </a:extLst>
        </xdr:cNvPr>
        <xdr:cNvSpPr txBox="1"/>
      </xdr:nvSpPr>
      <xdr:spPr>
        <a:xfrm>
          <a:off x="126752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348" name="n_3mainValue【一般廃棄物処理施設】&#10;有形固定資産減価償却率">
          <a:extLst>
            <a:ext uri="{FF2B5EF4-FFF2-40B4-BE49-F238E27FC236}">
              <a16:creationId xmlns:a16="http://schemas.microsoft.com/office/drawing/2014/main" id="{6732B237-E7CE-46B8-A3D1-1189F6DE7094}"/>
            </a:ext>
          </a:extLst>
        </xdr:cNvPr>
        <xdr:cNvSpPr txBox="1"/>
      </xdr:nvSpPr>
      <xdr:spPr>
        <a:xfrm>
          <a:off x="119005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152417</xdr:rowOff>
    </xdr:from>
    <xdr:ext cx="405111" cy="259045"/>
    <xdr:sp macro="" textlink="">
      <xdr:nvSpPr>
        <xdr:cNvPr id="349" name="n_4mainValue【一般廃棄物処理施設】&#10;有形固定資産減価償却率">
          <a:extLst>
            <a:ext uri="{FF2B5EF4-FFF2-40B4-BE49-F238E27FC236}">
              <a16:creationId xmlns:a16="http://schemas.microsoft.com/office/drawing/2014/main" id="{CFB7223D-C1FA-4359-A7C3-D07A489F9CB6}"/>
            </a:ext>
          </a:extLst>
        </xdr:cNvPr>
        <xdr:cNvSpPr txBox="1"/>
      </xdr:nvSpPr>
      <xdr:spPr>
        <a:xfrm>
          <a:off x="11102984"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a:extLst>
            <a:ext uri="{FF2B5EF4-FFF2-40B4-BE49-F238E27FC236}">
              <a16:creationId xmlns:a16="http://schemas.microsoft.com/office/drawing/2014/main" id="{81777754-8BD9-49F6-A042-DADDC5EE5D2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a:extLst>
            <a:ext uri="{FF2B5EF4-FFF2-40B4-BE49-F238E27FC236}">
              <a16:creationId xmlns:a16="http://schemas.microsoft.com/office/drawing/2014/main" id="{9A9049AB-BA14-4C75-9E3B-1FC39F1A8D02}"/>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a:extLst>
            <a:ext uri="{FF2B5EF4-FFF2-40B4-BE49-F238E27FC236}">
              <a16:creationId xmlns:a16="http://schemas.microsoft.com/office/drawing/2014/main" id="{1E2C9FDB-8DC5-4902-82EA-45BEC42DCAF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a:extLst>
            <a:ext uri="{FF2B5EF4-FFF2-40B4-BE49-F238E27FC236}">
              <a16:creationId xmlns:a16="http://schemas.microsoft.com/office/drawing/2014/main" id="{01B5570F-527C-45DC-9816-BEC0574CE16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a:extLst>
            <a:ext uri="{FF2B5EF4-FFF2-40B4-BE49-F238E27FC236}">
              <a16:creationId xmlns:a16="http://schemas.microsoft.com/office/drawing/2014/main" id="{DB455629-B20B-4801-B68C-2C4E38ECAB1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a:extLst>
            <a:ext uri="{FF2B5EF4-FFF2-40B4-BE49-F238E27FC236}">
              <a16:creationId xmlns:a16="http://schemas.microsoft.com/office/drawing/2014/main" id="{DB40CFDB-012F-4488-8F58-44DE7730115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a:extLst>
            <a:ext uri="{FF2B5EF4-FFF2-40B4-BE49-F238E27FC236}">
              <a16:creationId xmlns:a16="http://schemas.microsoft.com/office/drawing/2014/main" id="{8B3EE014-09EA-4869-B0BA-211925DC147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a:extLst>
            <a:ext uri="{FF2B5EF4-FFF2-40B4-BE49-F238E27FC236}">
              <a16:creationId xmlns:a16="http://schemas.microsoft.com/office/drawing/2014/main" id="{72BE6506-90D4-4F40-8E5A-B029219717B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a:extLst>
            <a:ext uri="{FF2B5EF4-FFF2-40B4-BE49-F238E27FC236}">
              <a16:creationId xmlns:a16="http://schemas.microsoft.com/office/drawing/2014/main" id="{F6BF437C-5741-4661-BAC7-6EBCC832F57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a:extLst>
            <a:ext uri="{FF2B5EF4-FFF2-40B4-BE49-F238E27FC236}">
              <a16:creationId xmlns:a16="http://schemas.microsoft.com/office/drawing/2014/main" id="{A4BC3783-A901-4E04-916A-FEEF0BB6091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0" name="直線コネクタ 359">
          <a:extLst>
            <a:ext uri="{FF2B5EF4-FFF2-40B4-BE49-F238E27FC236}">
              <a16:creationId xmlns:a16="http://schemas.microsoft.com/office/drawing/2014/main" id="{D220B930-D0A2-4455-8FC4-B37091E57A58}"/>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1" name="テキスト ボックス 360">
          <a:extLst>
            <a:ext uri="{FF2B5EF4-FFF2-40B4-BE49-F238E27FC236}">
              <a16:creationId xmlns:a16="http://schemas.microsoft.com/office/drawing/2014/main" id="{A7014321-7685-4339-8F32-F98C3910655B}"/>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2" name="直線コネクタ 361">
          <a:extLst>
            <a:ext uri="{FF2B5EF4-FFF2-40B4-BE49-F238E27FC236}">
              <a16:creationId xmlns:a16="http://schemas.microsoft.com/office/drawing/2014/main" id="{17F81B99-F20F-41C3-8797-C1C77BD3A408}"/>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3" name="テキスト ボックス 362">
          <a:extLst>
            <a:ext uri="{FF2B5EF4-FFF2-40B4-BE49-F238E27FC236}">
              <a16:creationId xmlns:a16="http://schemas.microsoft.com/office/drawing/2014/main" id="{CFE53EE0-6315-4DC2-8AE7-66125BC47A2E}"/>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4" name="直線コネクタ 363">
          <a:extLst>
            <a:ext uri="{FF2B5EF4-FFF2-40B4-BE49-F238E27FC236}">
              <a16:creationId xmlns:a16="http://schemas.microsoft.com/office/drawing/2014/main" id="{3BA2FAD6-9FDB-4AE6-A858-BF08E1B80B53}"/>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5" name="テキスト ボックス 364">
          <a:extLst>
            <a:ext uri="{FF2B5EF4-FFF2-40B4-BE49-F238E27FC236}">
              <a16:creationId xmlns:a16="http://schemas.microsoft.com/office/drawing/2014/main" id="{BA740133-CF43-41AB-A238-E5479F2507AC}"/>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6" name="直線コネクタ 365">
          <a:extLst>
            <a:ext uri="{FF2B5EF4-FFF2-40B4-BE49-F238E27FC236}">
              <a16:creationId xmlns:a16="http://schemas.microsoft.com/office/drawing/2014/main" id="{14DB40CD-F089-4053-A211-3F80BAB4AABA}"/>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7" name="テキスト ボックス 366">
          <a:extLst>
            <a:ext uri="{FF2B5EF4-FFF2-40B4-BE49-F238E27FC236}">
              <a16:creationId xmlns:a16="http://schemas.microsoft.com/office/drawing/2014/main" id="{B443C18D-3003-43FC-AC51-A065CC508F14}"/>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F02C2032-F4D6-4723-9623-E98ED432C447}"/>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9" name="テキスト ボックス 368">
          <a:extLst>
            <a:ext uri="{FF2B5EF4-FFF2-40B4-BE49-F238E27FC236}">
              <a16:creationId xmlns:a16="http://schemas.microsoft.com/office/drawing/2014/main" id="{6153F200-FA30-44C5-8FB8-5C2106B5223D}"/>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一般廃棄物処理施設】&#10;一人当たり有形固定資産（償却資産）額グラフ枠">
          <a:extLst>
            <a:ext uri="{FF2B5EF4-FFF2-40B4-BE49-F238E27FC236}">
              <a16:creationId xmlns:a16="http://schemas.microsoft.com/office/drawing/2014/main" id="{8EDE85CE-24EE-4C0B-9D37-E12BA963D6B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371" name="直線コネクタ 370">
          <a:extLst>
            <a:ext uri="{FF2B5EF4-FFF2-40B4-BE49-F238E27FC236}">
              <a16:creationId xmlns:a16="http://schemas.microsoft.com/office/drawing/2014/main" id="{B19C562C-2263-467A-BF12-99E963CC9B15}"/>
            </a:ext>
          </a:extLst>
        </xdr:cNvPr>
        <xdr:cNvCxnSpPr/>
      </xdr:nvCxnSpPr>
      <xdr:spPr>
        <a:xfrm flipV="1">
          <a:off x="19509104" y="5852308"/>
          <a:ext cx="0" cy="1146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372" name="【一般廃棄物処理施設】&#10;一人当たり有形固定資産（償却資産）額最小値テキスト">
          <a:extLst>
            <a:ext uri="{FF2B5EF4-FFF2-40B4-BE49-F238E27FC236}">
              <a16:creationId xmlns:a16="http://schemas.microsoft.com/office/drawing/2014/main" id="{7860F607-8EDD-459E-9CAF-9BD86DFE0644}"/>
            </a:ext>
          </a:extLst>
        </xdr:cNvPr>
        <xdr:cNvSpPr txBox="1"/>
      </xdr:nvSpPr>
      <xdr:spPr>
        <a:xfrm>
          <a:off x="19547840" y="700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373" name="直線コネクタ 372">
          <a:extLst>
            <a:ext uri="{FF2B5EF4-FFF2-40B4-BE49-F238E27FC236}">
              <a16:creationId xmlns:a16="http://schemas.microsoft.com/office/drawing/2014/main" id="{20C0D42E-0AE0-4AE3-90EE-AC713EDE5117}"/>
            </a:ext>
          </a:extLst>
        </xdr:cNvPr>
        <xdr:cNvCxnSpPr/>
      </xdr:nvCxnSpPr>
      <xdr:spPr>
        <a:xfrm>
          <a:off x="19443700" y="6998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374" name="【一般廃棄物処理施設】&#10;一人当たり有形固定資産（償却資産）額最大値テキスト">
          <a:extLst>
            <a:ext uri="{FF2B5EF4-FFF2-40B4-BE49-F238E27FC236}">
              <a16:creationId xmlns:a16="http://schemas.microsoft.com/office/drawing/2014/main" id="{3EEC5441-E280-4227-A3A7-73C25E1802ED}"/>
            </a:ext>
          </a:extLst>
        </xdr:cNvPr>
        <xdr:cNvSpPr txBox="1"/>
      </xdr:nvSpPr>
      <xdr:spPr>
        <a:xfrm>
          <a:off x="19547840" y="563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375" name="直線コネクタ 374">
          <a:extLst>
            <a:ext uri="{FF2B5EF4-FFF2-40B4-BE49-F238E27FC236}">
              <a16:creationId xmlns:a16="http://schemas.microsoft.com/office/drawing/2014/main" id="{5CA1F02E-3A68-4B2F-846B-DC316FBB73AE}"/>
            </a:ext>
          </a:extLst>
        </xdr:cNvPr>
        <xdr:cNvCxnSpPr/>
      </xdr:nvCxnSpPr>
      <xdr:spPr>
        <a:xfrm>
          <a:off x="19443700" y="58523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376" name="【一般廃棄物処理施設】&#10;一人当たり有形固定資産（償却資産）額平均値テキスト">
          <a:extLst>
            <a:ext uri="{FF2B5EF4-FFF2-40B4-BE49-F238E27FC236}">
              <a16:creationId xmlns:a16="http://schemas.microsoft.com/office/drawing/2014/main" id="{1AAA489E-A572-448C-8D6C-2DB09906A209}"/>
            </a:ext>
          </a:extLst>
        </xdr:cNvPr>
        <xdr:cNvSpPr txBox="1"/>
      </xdr:nvSpPr>
      <xdr:spPr>
        <a:xfrm>
          <a:off x="19547840" y="65385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377" name="フローチャート: 判断 376">
          <a:extLst>
            <a:ext uri="{FF2B5EF4-FFF2-40B4-BE49-F238E27FC236}">
              <a16:creationId xmlns:a16="http://schemas.microsoft.com/office/drawing/2014/main" id="{83629E72-961A-4651-B07F-9D59542C5408}"/>
            </a:ext>
          </a:extLst>
        </xdr:cNvPr>
        <xdr:cNvSpPr/>
      </xdr:nvSpPr>
      <xdr:spPr>
        <a:xfrm>
          <a:off x="19458940" y="66833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378" name="フローチャート: 判断 377">
          <a:extLst>
            <a:ext uri="{FF2B5EF4-FFF2-40B4-BE49-F238E27FC236}">
              <a16:creationId xmlns:a16="http://schemas.microsoft.com/office/drawing/2014/main" id="{94547791-9289-4BCD-94F9-6515460E35A3}"/>
            </a:ext>
          </a:extLst>
        </xdr:cNvPr>
        <xdr:cNvSpPr/>
      </xdr:nvSpPr>
      <xdr:spPr>
        <a:xfrm>
          <a:off x="18735040" y="66871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379" name="フローチャート: 判断 378">
          <a:extLst>
            <a:ext uri="{FF2B5EF4-FFF2-40B4-BE49-F238E27FC236}">
              <a16:creationId xmlns:a16="http://schemas.microsoft.com/office/drawing/2014/main" id="{460AAF96-C7C0-41B5-A286-B80B83BDB48C}"/>
            </a:ext>
          </a:extLst>
        </xdr:cNvPr>
        <xdr:cNvSpPr/>
      </xdr:nvSpPr>
      <xdr:spPr>
        <a:xfrm>
          <a:off x="17937480" y="6696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380" name="フローチャート: 判断 379">
          <a:extLst>
            <a:ext uri="{FF2B5EF4-FFF2-40B4-BE49-F238E27FC236}">
              <a16:creationId xmlns:a16="http://schemas.microsoft.com/office/drawing/2014/main" id="{888D40F8-9AD7-4E0B-AD57-D452DB2CABD3}"/>
            </a:ext>
          </a:extLst>
        </xdr:cNvPr>
        <xdr:cNvSpPr/>
      </xdr:nvSpPr>
      <xdr:spPr>
        <a:xfrm>
          <a:off x="17162780" y="6697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381" name="フローチャート: 判断 380">
          <a:extLst>
            <a:ext uri="{FF2B5EF4-FFF2-40B4-BE49-F238E27FC236}">
              <a16:creationId xmlns:a16="http://schemas.microsoft.com/office/drawing/2014/main" id="{900CC853-FF5C-4959-8111-0B17F6F3554A}"/>
            </a:ext>
          </a:extLst>
        </xdr:cNvPr>
        <xdr:cNvSpPr/>
      </xdr:nvSpPr>
      <xdr:spPr>
        <a:xfrm>
          <a:off x="16388080" y="6684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DC79EECA-93A8-4537-A734-6511EE38AB0E}"/>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ACC980BB-2F0B-4948-B526-E887937AF54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E90AF1CF-5663-4919-AC1F-C59010E5C83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AEAB7E7A-27B6-4C4A-A38A-EDDEF2915AD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26F8C86D-6878-4022-822A-2B7B47342C3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3822</xdr:rowOff>
    </xdr:from>
    <xdr:to>
      <xdr:col>116</xdr:col>
      <xdr:colOff>114300</xdr:colOff>
      <xdr:row>40</xdr:row>
      <xdr:rowOff>105422</xdr:rowOff>
    </xdr:to>
    <xdr:sp macro="" textlink="">
      <xdr:nvSpPr>
        <xdr:cNvPr id="387" name="楕円 386">
          <a:extLst>
            <a:ext uri="{FF2B5EF4-FFF2-40B4-BE49-F238E27FC236}">
              <a16:creationId xmlns:a16="http://schemas.microsoft.com/office/drawing/2014/main" id="{C78195D5-6BF8-4FC4-9ECE-C47CD42D582C}"/>
            </a:ext>
          </a:extLst>
        </xdr:cNvPr>
        <xdr:cNvSpPr/>
      </xdr:nvSpPr>
      <xdr:spPr>
        <a:xfrm>
          <a:off x="19458940" y="670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153699</xdr:rowOff>
    </xdr:from>
    <xdr:ext cx="599010" cy="259045"/>
    <xdr:sp macro="" textlink="">
      <xdr:nvSpPr>
        <xdr:cNvPr id="388" name="【一般廃棄物処理施設】&#10;一人当たり有形固定資産（償却資産）額該当値テキスト">
          <a:extLst>
            <a:ext uri="{FF2B5EF4-FFF2-40B4-BE49-F238E27FC236}">
              <a16:creationId xmlns:a16="http://schemas.microsoft.com/office/drawing/2014/main" id="{1ED1BF28-9142-489F-B90C-27A154A4B544}"/>
            </a:ext>
          </a:extLst>
        </xdr:cNvPr>
        <xdr:cNvSpPr txBox="1"/>
      </xdr:nvSpPr>
      <xdr:spPr>
        <a:xfrm>
          <a:off x="19547840" y="6691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7686</xdr:rowOff>
    </xdr:from>
    <xdr:to>
      <xdr:col>112</xdr:col>
      <xdr:colOff>38100</xdr:colOff>
      <xdr:row>40</xdr:row>
      <xdr:rowOff>109286</xdr:rowOff>
    </xdr:to>
    <xdr:sp macro="" textlink="">
      <xdr:nvSpPr>
        <xdr:cNvPr id="389" name="楕円 388">
          <a:extLst>
            <a:ext uri="{FF2B5EF4-FFF2-40B4-BE49-F238E27FC236}">
              <a16:creationId xmlns:a16="http://schemas.microsoft.com/office/drawing/2014/main" id="{BD35DB34-55EF-4002-BFF4-924A26FC341E}"/>
            </a:ext>
          </a:extLst>
        </xdr:cNvPr>
        <xdr:cNvSpPr/>
      </xdr:nvSpPr>
      <xdr:spPr>
        <a:xfrm>
          <a:off x="18735040" y="67132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54622</xdr:rowOff>
    </xdr:from>
    <xdr:to>
      <xdr:col>116</xdr:col>
      <xdr:colOff>63500</xdr:colOff>
      <xdr:row>40</xdr:row>
      <xdr:rowOff>58486</xdr:rowOff>
    </xdr:to>
    <xdr:cxnSp macro="">
      <xdr:nvCxnSpPr>
        <xdr:cNvPr id="390" name="直線コネクタ 389">
          <a:extLst>
            <a:ext uri="{FF2B5EF4-FFF2-40B4-BE49-F238E27FC236}">
              <a16:creationId xmlns:a16="http://schemas.microsoft.com/office/drawing/2014/main" id="{8E309743-29DD-45E2-AECF-F939102CAF51}"/>
            </a:ext>
          </a:extLst>
        </xdr:cNvPr>
        <xdr:cNvCxnSpPr/>
      </xdr:nvCxnSpPr>
      <xdr:spPr>
        <a:xfrm flipV="1">
          <a:off x="18778220" y="6760222"/>
          <a:ext cx="731520" cy="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170744</xdr:rowOff>
    </xdr:from>
    <xdr:to>
      <xdr:col>107</xdr:col>
      <xdr:colOff>101600</xdr:colOff>
      <xdr:row>40</xdr:row>
      <xdr:rowOff>100894</xdr:rowOff>
    </xdr:to>
    <xdr:sp macro="" textlink="">
      <xdr:nvSpPr>
        <xdr:cNvPr id="391" name="楕円 390">
          <a:extLst>
            <a:ext uri="{FF2B5EF4-FFF2-40B4-BE49-F238E27FC236}">
              <a16:creationId xmlns:a16="http://schemas.microsoft.com/office/drawing/2014/main" id="{7117F4BF-5C3F-46FE-B7DF-E9D775568697}"/>
            </a:ext>
          </a:extLst>
        </xdr:cNvPr>
        <xdr:cNvSpPr/>
      </xdr:nvSpPr>
      <xdr:spPr>
        <a:xfrm>
          <a:off x="17937480" y="67087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50094</xdr:rowOff>
    </xdr:from>
    <xdr:to>
      <xdr:col>111</xdr:col>
      <xdr:colOff>177800</xdr:colOff>
      <xdr:row>40</xdr:row>
      <xdr:rowOff>58486</xdr:rowOff>
    </xdr:to>
    <xdr:cxnSp macro="">
      <xdr:nvCxnSpPr>
        <xdr:cNvPr id="392" name="直線コネクタ 391">
          <a:extLst>
            <a:ext uri="{FF2B5EF4-FFF2-40B4-BE49-F238E27FC236}">
              <a16:creationId xmlns:a16="http://schemas.microsoft.com/office/drawing/2014/main" id="{6B074511-1230-4336-89D9-4B3C6A53E9DE}"/>
            </a:ext>
          </a:extLst>
        </xdr:cNvPr>
        <xdr:cNvCxnSpPr/>
      </xdr:nvCxnSpPr>
      <xdr:spPr>
        <a:xfrm>
          <a:off x="17988280" y="6755694"/>
          <a:ext cx="789940" cy="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1084</xdr:rowOff>
    </xdr:from>
    <xdr:to>
      <xdr:col>102</xdr:col>
      <xdr:colOff>165100</xdr:colOff>
      <xdr:row>40</xdr:row>
      <xdr:rowOff>102684</xdr:rowOff>
    </xdr:to>
    <xdr:sp macro="" textlink="">
      <xdr:nvSpPr>
        <xdr:cNvPr id="393" name="楕円 392">
          <a:extLst>
            <a:ext uri="{FF2B5EF4-FFF2-40B4-BE49-F238E27FC236}">
              <a16:creationId xmlns:a16="http://schemas.microsoft.com/office/drawing/2014/main" id="{599609E2-6414-4C80-B8FD-0313CEE77670}"/>
            </a:ext>
          </a:extLst>
        </xdr:cNvPr>
        <xdr:cNvSpPr/>
      </xdr:nvSpPr>
      <xdr:spPr>
        <a:xfrm>
          <a:off x="17162780" y="670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50094</xdr:rowOff>
    </xdr:from>
    <xdr:to>
      <xdr:col>107</xdr:col>
      <xdr:colOff>50800</xdr:colOff>
      <xdr:row>40</xdr:row>
      <xdr:rowOff>51884</xdr:rowOff>
    </xdr:to>
    <xdr:cxnSp macro="">
      <xdr:nvCxnSpPr>
        <xdr:cNvPr id="394" name="直線コネクタ 393">
          <a:extLst>
            <a:ext uri="{FF2B5EF4-FFF2-40B4-BE49-F238E27FC236}">
              <a16:creationId xmlns:a16="http://schemas.microsoft.com/office/drawing/2014/main" id="{964C5454-8216-4A4A-BCE9-8587E5C22FF6}"/>
            </a:ext>
          </a:extLst>
        </xdr:cNvPr>
        <xdr:cNvCxnSpPr/>
      </xdr:nvCxnSpPr>
      <xdr:spPr>
        <a:xfrm flipV="1">
          <a:off x="17213580" y="6755694"/>
          <a:ext cx="7747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32864</xdr:rowOff>
    </xdr:from>
    <xdr:to>
      <xdr:col>98</xdr:col>
      <xdr:colOff>38100</xdr:colOff>
      <xdr:row>40</xdr:row>
      <xdr:rowOff>134464</xdr:rowOff>
    </xdr:to>
    <xdr:sp macro="" textlink="">
      <xdr:nvSpPr>
        <xdr:cNvPr id="395" name="楕円 394">
          <a:extLst>
            <a:ext uri="{FF2B5EF4-FFF2-40B4-BE49-F238E27FC236}">
              <a16:creationId xmlns:a16="http://schemas.microsoft.com/office/drawing/2014/main" id="{4A9C95E8-5379-456D-968D-BB6038312990}"/>
            </a:ext>
          </a:extLst>
        </xdr:cNvPr>
        <xdr:cNvSpPr/>
      </xdr:nvSpPr>
      <xdr:spPr>
        <a:xfrm>
          <a:off x="16388080" y="67384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51884</xdr:rowOff>
    </xdr:from>
    <xdr:to>
      <xdr:col>102</xdr:col>
      <xdr:colOff>114300</xdr:colOff>
      <xdr:row>40</xdr:row>
      <xdr:rowOff>83664</xdr:rowOff>
    </xdr:to>
    <xdr:cxnSp macro="">
      <xdr:nvCxnSpPr>
        <xdr:cNvPr id="396" name="直線コネクタ 395">
          <a:extLst>
            <a:ext uri="{FF2B5EF4-FFF2-40B4-BE49-F238E27FC236}">
              <a16:creationId xmlns:a16="http://schemas.microsoft.com/office/drawing/2014/main" id="{AF481A3D-ABD1-48D8-9C1B-6ACE4FE61F79}"/>
            </a:ext>
          </a:extLst>
        </xdr:cNvPr>
        <xdr:cNvCxnSpPr/>
      </xdr:nvCxnSpPr>
      <xdr:spPr>
        <a:xfrm flipV="1">
          <a:off x="16431260" y="6757484"/>
          <a:ext cx="782320" cy="3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397" name="n_1aveValue【一般廃棄物処理施設】&#10;一人当たり有形固定資産（償却資産）額">
          <a:extLst>
            <a:ext uri="{FF2B5EF4-FFF2-40B4-BE49-F238E27FC236}">
              <a16:creationId xmlns:a16="http://schemas.microsoft.com/office/drawing/2014/main" id="{9D5F4BFC-B0F8-4CFE-9969-E5A07754E7AF}"/>
            </a:ext>
          </a:extLst>
        </xdr:cNvPr>
        <xdr:cNvSpPr txBox="1"/>
      </xdr:nvSpPr>
      <xdr:spPr>
        <a:xfrm>
          <a:off x="18496495" y="6466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398" name="n_2aveValue【一般廃棄物処理施設】&#10;一人当たり有形固定資産（償却資産）額">
          <a:extLst>
            <a:ext uri="{FF2B5EF4-FFF2-40B4-BE49-F238E27FC236}">
              <a16:creationId xmlns:a16="http://schemas.microsoft.com/office/drawing/2014/main" id="{B3A6DBDA-7080-4784-9D22-ADAB80479F3F}"/>
            </a:ext>
          </a:extLst>
        </xdr:cNvPr>
        <xdr:cNvSpPr txBox="1"/>
      </xdr:nvSpPr>
      <xdr:spPr>
        <a:xfrm>
          <a:off x="17734495" y="6475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399" name="n_3aveValue【一般廃棄物処理施設】&#10;一人当たり有形固定資産（償却資産）額">
          <a:extLst>
            <a:ext uri="{FF2B5EF4-FFF2-40B4-BE49-F238E27FC236}">
              <a16:creationId xmlns:a16="http://schemas.microsoft.com/office/drawing/2014/main" id="{CDCFB87D-AF9C-4AD8-ADD7-9DB045B7BFFE}"/>
            </a:ext>
          </a:extLst>
        </xdr:cNvPr>
        <xdr:cNvSpPr txBox="1"/>
      </xdr:nvSpPr>
      <xdr:spPr>
        <a:xfrm>
          <a:off x="16936935" y="6476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400" name="n_4aveValue【一般廃棄物処理施設】&#10;一人当たり有形固定資産（償却資産）額">
          <a:extLst>
            <a:ext uri="{FF2B5EF4-FFF2-40B4-BE49-F238E27FC236}">
              <a16:creationId xmlns:a16="http://schemas.microsoft.com/office/drawing/2014/main" id="{27842E17-CFA7-498B-B319-1D1AB8BB49D9}"/>
            </a:ext>
          </a:extLst>
        </xdr:cNvPr>
        <xdr:cNvSpPr txBox="1"/>
      </xdr:nvSpPr>
      <xdr:spPr>
        <a:xfrm>
          <a:off x="16162235" y="6463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100413</xdr:rowOff>
    </xdr:from>
    <xdr:ext cx="599010" cy="259045"/>
    <xdr:sp macro="" textlink="">
      <xdr:nvSpPr>
        <xdr:cNvPr id="401" name="n_1mainValue【一般廃棄物処理施設】&#10;一人当たり有形固定資産（償却資産）額">
          <a:extLst>
            <a:ext uri="{FF2B5EF4-FFF2-40B4-BE49-F238E27FC236}">
              <a16:creationId xmlns:a16="http://schemas.microsoft.com/office/drawing/2014/main" id="{FCA978F3-0AA8-4403-BEA2-C42C4AB703CA}"/>
            </a:ext>
          </a:extLst>
        </xdr:cNvPr>
        <xdr:cNvSpPr txBox="1"/>
      </xdr:nvSpPr>
      <xdr:spPr>
        <a:xfrm>
          <a:off x="18496495" y="6806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92021</xdr:rowOff>
    </xdr:from>
    <xdr:ext cx="599010" cy="259045"/>
    <xdr:sp macro="" textlink="">
      <xdr:nvSpPr>
        <xdr:cNvPr id="402" name="n_2mainValue【一般廃棄物処理施設】&#10;一人当たり有形固定資産（償却資産）額">
          <a:extLst>
            <a:ext uri="{FF2B5EF4-FFF2-40B4-BE49-F238E27FC236}">
              <a16:creationId xmlns:a16="http://schemas.microsoft.com/office/drawing/2014/main" id="{2EC636B8-7E74-400D-A193-5DBB99BA97C1}"/>
            </a:ext>
          </a:extLst>
        </xdr:cNvPr>
        <xdr:cNvSpPr txBox="1"/>
      </xdr:nvSpPr>
      <xdr:spPr>
        <a:xfrm>
          <a:off x="17734495" y="6797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93811</xdr:rowOff>
    </xdr:from>
    <xdr:ext cx="599010" cy="259045"/>
    <xdr:sp macro="" textlink="">
      <xdr:nvSpPr>
        <xdr:cNvPr id="403" name="n_3mainValue【一般廃棄物処理施設】&#10;一人当たり有形固定資産（償却資産）額">
          <a:extLst>
            <a:ext uri="{FF2B5EF4-FFF2-40B4-BE49-F238E27FC236}">
              <a16:creationId xmlns:a16="http://schemas.microsoft.com/office/drawing/2014/main" id="{E1B95062-45E4-4E36-8217-8A4D2CDB32A9}"/>
            </a:ext>
          </a:extLst>
        </xdr:cNvPr>
        <xdr:cNvSpPr txBox="1"/>
      </xdr:nvSpPr>
      <xdr:spPr>
        <a:xfrm>
          <a:off x="16936935" y="679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125591</xdr:rowOff>
    </xdr:from>
    <xdr:ext cx="534377" cy="259045"/>
    <xdr:sp macro="" textlink="">
      <xdr:nvSpPr>
        <xdr:cNvPr id="404" name="n_4mainValue【一般廃棄物処理施設】&#10;一人当たり有形固定資産（償却資産）額">
          <a:extLst>
            <a:ext uri="{FF2B5EF4-FFF2-40B4-BE49-F238E27FC236}">
              <a16:creationId xmlns:a16="http://schemas.microsoft.com/office/drawing/2014/main" id="{F8159478-EB12-4525-9111-BFCF7EEDE108}"/>
            </a:ext>
          </a:extLst>
        </xdr:cNvPr>
        <xdr:cNvSpPr txBox="1"/>
      </xdr:nvSpPr>
      <xdr:spPr>
        <a:xfrm>
          <a:off x="16194551" y="6831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9CB084AB-1A46-4DE5-917C-E71C39B906D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758A7423-0B2D-4C8E-B169-669C91D5A444}"/>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608C3987-DE72-47B1-A665-0A6858CE184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026BF8AE-E0EF-4153-8A29-1A13FF474546}"/>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C5D31121-BF3F-4B2B-84F0-F678334D2109}"/>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D5A23521-522F-4B2A-A522-6818EF11AA1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1D8D9BD1-123E-42E4-9B9D-D3A3909F746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7A6F44A2-61D4-4C59-A0B4-95DAEBF4B43E}"/>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3" name="正方形/長方形 412">
          <a:extLst>
            <a:ext uri="{FF2B5EF4-FFF2-40B4-BE49-F238E27FC236}">
              <a16:creationId xmlns:a16="http://schemas.microsoft.com/office/drawing/2014/main" id="{8DE06D02-1BE9-48F8-B723-5A547CF2C3D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4" name="正方形/長方形 413">
          <a:extLst>
            <a:ext uri="{FF2B5EF4-FFF2-40B4-BE49-F238E27FC236}">
              <a16:creationId xmlns:a16="http://schemas.microsoft.com/office/drawing/2014/main" id="{A537D35D-2382-42C2-A22F-4EB34F2B0BD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5" name="正方形/長方形 414">
          <a:extLst>
            <a:ext uri="{FF2B5EF4-FFF2-40B4-BE49-F238E27FC236}">
              <a16:creationId xmlns:a16="http://schemas.microsoft.com/office/drawing/2014/main" id="{5EB28A1A-D59A-47BD-BD8E-C0E57F3DAC5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6" name="正方形/長方形 415">
          <a:extLst>
            <a:ext uri="{FF2B5EF4-FFF2-40B4-BE49-F238E27FC236}">
              <a16:creationId xmlns:a16="http://schemas.microsoft.com/office/drawing/2014/main" id="{8F061EBE-2233-4F06-9645-37E99C8DA47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7" name="正方形/長方形 416">
          <a:extLst>
            <a:ext uri="{FF2B5EF4-FFF2-40B4-BE49-F238E27FC236}">
              <a16:creationId xmlns:a16="http://schemas.microsoft.com/office/drawing/2014/main" id="{B1F87064-B27E-47FA-83F1-8C226A8DC0BB}"/>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8" name="正方形/長方形 417">
          <a:extLst>
            <a:ext uri="{FF2B5EF4-FFF2-40B4-BE49-F238E27FC236}">
              <a16:creationId xmlns:a16="http://schemas.microsoft.com/office/drawing/2014/main" id="{F56830EE-5FF8-4793-95C7-2A1AB26D029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9" name="正方形/長方形 418">
          <a:extLst>
            <a:ext uri="{FF2B5EF4-FFF2-40B4-BE49-F238E27FC236}">
              <a16:creationId xmlns:a16="http://schemas.microsoft.com/office/drawing/2014/main" id="{1C2190F6-33E3-4517-8282-1EA087CAA8F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0" name="正方形/長方形 419">
          <a:extLst>
            <a:ext uri="{FF2B5EF4-FFF2-40B4-BE49-F238E27FC236}">
              <a16:creationId xmlns:a16="http://schemas.microsoft.com/office/drawing/2014/main" id="{92110B6D-0A08-4415-B29A-5BC4F8686BCC}"/>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1" name="正方形/長方形 420">
          <a:extLst>
            <a:ext uri="{FF2B5EF4-FFF2-40B4-BE49-F238E27FC236}">
              <a16:creationId xmlns:a16="http://schemas.microsoft.com/office/drawing/2014/main" id="{3359DC35-8317-487B-847C-3F48AAA40F7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2" name="正方形/長方形 421">
          <a:extLst>
            <a:ext uri="{FF2B5EF4-FFF2-40B4-BE49-F238E27FC236}">
              <a16:creationId xmlns:a16="http://schemas.microsoft.com/office/drawing/2014/main" id="{694E8136-9B81-4B5B-8833-F2D0C1A64004}"/>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3" name="正方形/長方形 422">
          <a:extLst>
            <a:ext uri="{FF2B5EF4-FFF2-40B4-BE49-F238E27FC236}">
              <a16:creationId xmlns:a16="http://schemas.microsoft.com/office/drawing/2014/main" id="{8BFE1A64-5FB4-4EA7-996D-358FE82F38B8}"/>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4" name="正方形/長方形 423">
          <a:extLst>
            <a:ext uri="{FF2B5EF4-FFF2-40B4-BE49-F238E27FC236}">
              <a16:creationId xmlns:a16="http://schemas.microsoft.com/office/drawing/2014/main" id="{06F3EBC6-4593-4A45-B04A-E5DF32913DD3}"/>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5" name="正方形/長方形 424">
          <a:extLst>
            <a:ext uri="{FF2B5EF4-FFF2-40B4-BE49-F238E27FC236}">
              <a16:creationId xmlns:a16="http://schemas.microsoft.com/office/drawing/2014/main" id="{E800755C-D00C-461F-80EE-0BF0835A9FC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6" name="正方形/長方形 425">
          <a:extLst>
            <a:ext uri="{FF2B5EF4-FFF2-40B4-BE49-F238E27FC236}">
              <a16:creationId xmlns:a16="http://schemas.microsoft.com/office/drawing/2014/main" id="{CAB3545F-3CFF-4788-AB4C-7507835453E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7" name="正方形/長方形 426">
          <a:extLst>
            <a:ext uri="{FF2B5EF4-FFF2-40B4-BE49-F238E27FC236}">
              <a16:creationId xmlns:a16="http://schemas.microsoft.com/office/drawing/2014/main" id="{2BDB79CB-A3A4-4A74-B20D-ED866F99D57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8" name="正方形/長方形 427">
          <a:extLst>
            <a:ext uri="{FF2B5EF4-FFF2-40B4-BE49-F238E27FC236}">
              <a16:creationId xmlns:a16="http://schemas.microsoft.com/office/drawing/2014/main" id="{F6202D3F-BB5E-477E-9123-1EFE59A195F5}"/>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9" name="テキスト ボックス 428">
          <a:extLst>
            <a:ext uri="{FF2B5EF4-FFF2-40B4-BE49-F238E27FC236}">
              <a16:creationId xmlns:a16="http://schemas.microsoft.com/office/drawing/2014/main" id="{07A0ABB9-6186-40E6-BFCE-3383A4E2ADF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0" name="直線コネクタ 429">
          <a:extLst>
            <a:ext uri="{FF2B5EF4-FFF2-40B4-BE49-F238E27FC236}">
              <a16:creationId xmlns:a16="http://schemas.microsoft.com/office/drawing/2014/main" id="{C8F3480B-B019-41FA-9426-E811A39D0BDA}"/>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1" name="テキスト ボックス 430">
          <a:extLst>
            <a:ext uri="{FF2B5EF4-FFF2-40B4-BE49-F238E27FC236}">
              <a16:creationId xmlns:a16="http://schemas.microsoft.com/office/drawing/2014/main" id="{20D7E417-7F14-4117-AF2C-73BAB2F50689}"/>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2" name="直線コネクタ 431">
          <a:extLst>
            <a:ext uri="{FF2B5EF4-FFF2-40B4-BE49-F238E27FC236}">
              <a16:creationId xmlns:a16="http://schemas.microsoft.com/office/drawing/2014/main" id="{6B18F1F6-E051-42DD-9D07-B9D941DA7AF1}"/>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3" name="テキスト ボックス 432">
          <a:extLst>
            <a:ext uri="{FF2B5EF4-FFF2-40B4-BE49-F238E27FC236}">
              <a16:creationId xmlns:a16="http://schemas.microsoft.com/office/drawing/2014/main" id="{A16B9A72-FAB8-498B-8E5B-A692836C3A98}"/>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4" name="直線コネクタ 433">
          <a:extLst>
            <a:ext uri="{FF2B5EF4-FFF2-40B4-BE49-F238E27FC236}">
              <a16:creationId xmlns:a16="http://schemas.microsoft.com/office/drawing/2014/main" id="{AB112903-D452-437D-A0B8-020D572DAB8D}"/>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5" name="テキスト ボックス 434">
          <a:extLst>
            <a:ext uri="{FF2B5EF4-FFF2-40B4-BE49-F238E27FC236}">
              <a16:creationId xmlns:a16="http://schemas.microsoft.com/office/drawing/2014/main" id="{50B5C535-5588-4D6D-BA55-D04B9F402004}"/>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6" name="直線コネクタ 435">
          <a:extLst>
            <a:ext uri="{FF2B5EF4-FFF2-40B4-BE49-F238E27FC236}">
              <a16:creationId xmlns:a16="http://schemas.microsoft.com/office/drawing/2014/main" id="{99B9D325-40CE-4ED8-AB5D-9CB87F1E8F2D}"/>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7" name="テキスト ボックス 436">
          <a:extLst>
            <a:ext uri="{FF2B5EF4-FFF2-40B4-BE49-F238E27FC236}">
              <a16:creationId xmlns:a16="http://schemas.microsoft.com/office/drawing/2014/main" id="{F4B0CF8A-FF76-4F14-A47C-74FDE3146B52}"/>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8" name="直線コネクタ 437">
          <a:extLst>
            <a:ext uri="{FF2B5EF4-FFF2-40B4-BE49-F238E27FC236}">
              <a16:creationId xmlns:a16="http://schemas.microsoft.com/office/drawing/2014/main" id="{E8CA6557-431B-450E-B029-B377A6453294}"/>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9" name="テキスト ボックス 438">
          <a:extLst>
            <a:ext uri="{FF2B5EF4-FFF2-40B4-BE49-F238E27FC236}">
              <a16:creationId xmlns:a16="http://schemas.microsoft.com/office/drawing/2014/main" id="{FB373598-A3BC-40D8-88FA-9240AF066499}"/>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0" name="直線コネクタ 439">
          <a:extLst>
            <a:ext uri="{FF2B5EF4-FFF2-40B4-BE49-F238E27FC236}">
              <a16:creationId xmlns:a16="http://schemas.microsoft.com/office/drawing/2014/main" id="{0595ED58-D843-4C95-8A31-E36B6DC1D64E}"/>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1" name="テキスト ボックス 440">
          <a:extLst>
            <a:ext uri="{FF2B5EF4-FFF2-40B4-BE49-F238E27FC236}">
              <a16:creationId xmlns:a16="http://schemas.microsoft.com/office/drawing/2014/main" id="{A0383A4C-672E-449C-B00E-702693E3A234}"/>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2" name="直線コネクタ 441">
          <a:extLst>
            <a:ext uri="{FF2B5EF4-FFF2-40B4-BE49-F238E27FC236}">
              <a16:creationId xmlns:a16="http://schemas.microsoft.com/office/drawing/2014/main" id="{02ACE043-7CFF-4DEE-9266-31293FCE95C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3" name="テキスト ボックス 442">
          <a:extLst>
            <a:ext uri="{FF2B5EF4-FFF2-40B4-BE49-F238E27FC236}">
              <a16:creationId xmlns:a16="http://schemas.microsoft.com/office/drawing/2014/main" id="{1B346278-9C29-4EDF-AEA6-D333731E63DF}"/>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4" name="【消防施設】&#10;有形固定資産減価償却率グラフ枠">
          <a:extLst>
            <a:ext uri="{FF2B5EF4-FFF2-40B4-BE49-F238E27FC236}">
              <a16:creationId xmlns:a16="http://schemas.microsoft.com/office/drawing/2014/main" id="{E032D5D1-D8B0-4C48-BDDF-E9447CA90141}"/>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445" name="直線コネクタ 444">
          <a:extLst>
            <a:ext uri="{FF2B5EF4-FFF2-40B4-BE49-F238E27FC236}">
              <a16:creationId xmlns:a16="http://schemas.microsoft.com/office/drawing/2014/main" id="{0BA2C293-E5CA-4362-AB49-6B5DC0BCD28B}"/>
            </a:ext>
          </a:extLst>
        </xdr:cNvPr>
        <xdr:cNvCxnSpPr/>
      </xdr:nvCxnSpPr>
      <xdr:spPr>
        <a:xfrm flipV="1">
          <a:off x="14375764" y="1306068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46" name="【消防施設】&#10;有形固定資産減価償却率最小値テキスト">
          <a:extLst>
            <a:ext uri="{FF2B5EF4-FFF2-40B4-BE49-F238E27FC236}">
              <a16:creationId xmlns:a16="http://schemas.microsoft.com/office/drawing/2014/main" id="{EA300AB2-B2C8-4E46-9B37-E2AD4069B8BB}"/>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47" name="直線コネクタ 446">
          <a:extLst>
            <a:ext uri="{FF2B5EF4-FFF2-40B4-BE49-F238E27FC236}">
              <a16:creationId xmlns:a16="http://schemas.microsoft.com/office/drawing/2014/main" id="{51E77D83-7569-43E0-82B8-2DD82F86073B}"/>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448" name="【消防施設】&#10;有形固定資産減価償却率最大値テキスト">
          <a:extLst>
            <a:ext uri="{FF2B5EF4-FFF2-40B4-BE49-F238E27FC236}">
              <a16:creationId xmlns:a16="http://schemas.microsoft.com/office/drawing/2014/main" id="{F7263407-C4EF-49C6-AF1E-EBFECA4534D8}"/>
            </a:ext>
          </a:extLst>
        </xdr:cNvPr>
        <xdr:cNvSpPr txBox="1"/>
      </xdr:nvSpPr>
      <xdr:spPr>
        <a:xfrm>
          <a:off x="14414500" y="1283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449" name="直線コネクタ 448">
          <a:extLst>
            <a:ext uri="{FF2B5EF4-FFF2-40B4-BE49-F238E27FC236}">
              <a16:creationId xmlns:a16="http://schemas.microsoft.com/office/drawing/2014/main" id="{FD98D9CD-1ED7-475A-8613-886D6791FA15}"/>
            </a:ext>
          </a:extLst>
        </xdr:cNvPr>
        <xdr:cNvCxnSpPr/>
      </xdr:nvCxnSpPr>
      <xdr:spPr>
        <a:xfrm>
          <a:off x="14287500" y="13060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450" name="【消防施設】&#10;有形固定資産減価償却率平均値テキスト">
          <a:extLst>
            <a:ext uri="{FF2B5EF4-FFF2-40B4-BE49-F238E27FC236}">
              <a16:creationId xmlns:a16="http://schemas.microsoft.com/office/drawing/2014/main" id="{1A1F11A0-87A7-44BD-8945-0DDD7857D14C}"/>
            </a:ext>
          </a:extLst>
        </xdr:cNvPr>
        <xdr:cNvSpPr txBox="1"/>
      </xdr:nvSpPr>
      <xdr:spPr>
        <a:xfrm>
          <a:off x="14414500" y="13746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451" name="フローチャート: 判断 450">
          <a:extLst>
            <a:ext uri="{FF2B5EF4-FFF2-40B4-BE49-F238E27FC236}">
              <a16:creationId xmlns:a16="http://schemas.microsoft.com/office/drawing/2014/main" id="{10538BF9-1D02-4FCD-8B5B-4B4D7EAB269D}"/>
            </a:ext>
          </a:extLst>
        </xdr:cNvPr>
        <xdr:cNvSpPr/>
      </xdr:nvSpPr>
      <xdr:spPr>
        <a:xfrm>
          <a:off x="14325600" y="1376806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452" name="フローチャート: 判断 451">
          <a:extLst>
            <a:ext uri="{FF2B5EF4-FFF2-40B4-BE49-F238E27FC236}">
              <a16:creationId xmlns:a16="http://schemas.microsoft.com/office/drawing/2014/main" id="{7D0D1CDC-8C27-4C68-9E63-9923D04D96A6}"/>
            </a:ext>
          </a:extLst>
        </xdr:cNvPr>
        <xdr:cNvSpPr/>
      </xdr:nvSpPr>
      <xdr:spPr>
        <a:xfrm>
          <a:off x="1357884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453" name="フローチャート: 判断 452">
          <a:extLst>
            <a:ext uri="{FF2B5EF4-FFF2-40B4-BE49-F238E27FC236}">
              <a16:creationId xmlns:a16="http://schemas.microsoft.com/office/drawing/2014/main" id="{D1BD7395-F7D9-4186-9F66-2727C82437B8}"/>
            </a:ext>
          </a:extLst>
        </xdr:cNvPr>
        <xdr:cNvSpPr/>
      </xdr:nvSpPr>
      <xdr:spPr>
        <a:xfrm>
          <a:off x="12804140" y="137433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454" name="フローチャート: 判断 453">
          <a:extLst>
            <a:ext uri="{FF2B5EF4-FFF2-40B4-BE49-F238E27FC236}">
              <a16:creationId xmlns:a16="http://schemas.microsoft.com/office/drawing/2014/main" id="{466D0CB9-BB04-41C9-9827-90AC3B379361}"/>
            </a:ext>
          </a:extLst>
        </xdr:cNvPr>
        <xdr:cNvSpPr/>
      </xdr:nvSpPr>
      <xdr:spPr>
        <a:xfrm>
          <a:off x="12029440" y="13705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455" name="フローチャート: 判断 454">
          <a:extLst>
            <a:ext uri="{FF2B5EF4-FFF2-40B4-BE49-F238E27FC236}">
              <a16:creationId xmlns:a16="http://schemas.microsoft.com/office/drawing/2014/main" id="{90BDA439-D231-418E-AF0E-D680DCCBD85C}"/>
            </a:ext>
          </a:extLst>
        </xdr:cNvPr>
        <xdr:cNvSpPr/>
      </xdr:nvSpPr>
      <xdr:spPr>
        <a:xfrm>
          <a:off x="11231880" y="13653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FF550BC7-428F-411F-91B7-83B1654999F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C389047B-6277-4A03-BFE7-B3F577CF4A0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D79DCA26-310F-42DE-A536-E9D69F56A00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FFEC28CB-DA61-4517-BDB9-986629BADBD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B9F95CC2-7D3B-4305-9858-291411A75253}"/>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128270</xdr:rowOff>
    </xdr:from>
    <xdr:to>
      <xdr:col>85</xdr:col>
      <xdr:colOff>177800</xdr:colOff>
      <xdr:row>81</xdr:row>
      <xdr:rowOff>58420</xdr:rowOff>
    </xdr:to>
    <xdr:sp macro="" textlink="">
      <xdr:nvSpPr>
        <xdr:cNvPr id="461" name="楕円 460">
          <a:extLst>
            <a:ext uri="{FF2B5EF4-FFF2-40B4-BE49-F238E27FC236}">
              <a16:creationId xmlns:a16="http://schemas.microsoft.com/office/drawing/2014/main" id="{BEE6C461-A142-48A6-B85A-DD54B049B0B3}"/>
            </a:ext>
          </a:extLst>
        </xdr:cNvPr>
        <xdr:cNvSpPr/>
      </xdr:nvSpPr>
      <xdr:spPr>
        <a:xfrm>
          <a:off x="14325600" y="135394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151147</xdr:rowOff>
    </xdr:from>
    <xdr:ext cx="405111" cy="259045"/>
    <xdr:sp macro="" textlink="">
      <xdr:nvSpPr>
        <xdr:cNvPr id="462" name="【消防施設】&#10;有形固定資産減価償却率該当値テキスト">
          <a:extLst>
            <a:ext uri="{FF2B5EF4-FFF2-40B4-BE49-F238E27FC236}">
              <a16:creationId xmlns:a16="http://schemas.microsoft.com/office/drawing/2014/main" id="{DECB00AF-3059-4549-9F1C-14321162F9D5}"/>
            </a:ext>
          </a:extLst>
        </xdr:cNvPr>
        <xdr:cNvSpPr txBox="1"/>
      </xdr:nvSpPr>
      <xdr:spPr>
        <a:xfrm>
          <a:off x="14414500" y="1339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53975</xdr:rowOff>
    </xdr:from>
    <xdr:to>
      <xdr:col>81</xdr:col>
      <xdr:colOff>101600</xdr:colOff>
      <xdr:row>81</xdr:row>
      <xdr:rowOff>155575</xdr:rowOff>
    </xdr:to>
    <xdr:sp macro="" textlink="">
      <xdr:nvSpPr>
        <xdr:cNvPr id="463" name="楕円 462">
          <a:extLst>
            <a:ext uri="{FF2B5EF4-FFF2-40B4-BE49-F238E27FC236}">
              <a16:creationId xmlns:a16="http://schemas.microsoft.com/office/drawing/2014/main" id="{7D0AD8F2-34B0-4B30-8723-3E73A26AC559}"/>
            </a:ext>
          </a:extLst>
        </xdr:cNvPr>
        <xdr:cNvSpPr/>
      </xdr:nvSpPr>
      <xdr:spPr>
        <a:xfrm>
          <a:off x="13578840" y="1363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7620</xdr:rowOff>
    </xdr:from>
    <xdr:to>
      <xdr:col>85</xdr:col>
      <xdr:colOff>127000</xdr:colOff>
      <xdr:row>81</xdr:row>
      <xdr:rowOff>104775</xdr:rowOff>
    </xdr:to>
    <xdr:cxnSp macro="">
      <xdr:nvCxnSpPr>
        <xdr:cNvPr id="464" name="直線コネクタ 463">
          <a:extLst>
            <a:ext uri="{FF2B5EF4-FFF2-40B4-BE49-F238E27FC236}">
              <a16:creationId xmlns:a16="http://schemas.microsoft.com/office/drawing/2014/main" id="{059A0C83-A3BB-41A3-8AFD-9CD3F3A98172}"/>
            </a:ext>
          </a:extLst>
        </xdr:cNvPr>
        <xdr:cNvCxnSpPr/>
      </xdr:nvCxnSpPr>
      <xdr:spPr>
        <a:xfrm flipV="1">
          <a:off x="13629640" y="13586460"/>
          <a:ext cx="74676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139700</xdr:rowOff>
    </xdr:from>
    <xdr:to>
      <xdr:col>76</xdr:col>
      <xdr:colOff>165100</xdr:colOff>
      <xdr:row>82</xdr:row>
      <xdr:rowOff>69850</xdr:rowOff>
    </xdr:to>
    <xdr:sp macro="" textlink="">
      <xdr:nvSpPr>
        <xdr:cNvPr id="465" name="楕円 464">
          <a:extLst>
            <a:ext uri="{FF2B5EF4-FFF2-40B4-BE49-F238E27FC236}">
              <a16:creationId xmlns:a16="http://schemas.microsoft.com/office/drawing/2014/main" id="{1656E534-1ED3-4426-B22E-1254D164C5D2}"/>
            </a:ext>
          </a:extLst>
        </xdr:cNvPr>
        <xdr:cNvSpPr/>
      </xdr:nvSpPr>
      <xdr:spPr>
        <a:xfrm>
          <a:off x="12804140" y="13718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104775</xdr:rowOff>
    </xdr:from>
    <xdr:to>
      <xdr:col>81</xdr:col>
      <xdr:colOff>50800</xdr:colOff>
      <xdr:row>82</xdr:row>
      <xdr:rowOff>19050</xdr:rowOff>
    </xdr:to>
    <xdr:cxnSp macro="">
      <xdr:nvCxnSpPr>
        <xdr:cNvPr id="466" name="直線コネクタ 465">
          <a:extLst>
            <a:ext uri="{FF2B5EF4-FFF2-40B4-BE49-F238E27FC236}">
              <a16:creationId xmlns:a16="http://schemas.microsoft.com/office/drawing/2014/main" id="{74078D1C-324C-4443-AB76-E537975AF4C8}"/>
            </a:ext>
          </a:extLst>
        </xdr:cNvPr>
        <xdr:cNvCxnSpPr/>
      </xdr:nvCxnSpPr>
      <xdr:spPr>
        <a:xfrm flipV="1">
          <a:off x="12854940" y="13683615"/>
          <a:ext cx="7747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95886</xdr:rowOff>
    </xdr:from>
    <xdr:to>
      <xdr:col>72</xdr:col>
      <xdr:colOff>38100</xdr:colOff>
      <xdr:row>82</xdr:row>
      <xdr:rowOff>26036</xdr:rowOff>
    </xdr:to>
    <xdr:sp macro="" textlink="">
      <xdr:nvSpPr>
        <xdr:cNvPr id="467" name="楕円 466">
          <a:extLst>
            <a:ext uri="{FF2B5EF4-FFF2-40B4-BE49-F238E27FC236}">
              <a16:creationId xmlns:a16="http://schemas.microsoft.com/office/drawing/2014/main" id="{7DE102E5-3F3E-4AEF-A75B-178E35989E2B}"/>
            </a:ext>
          </a:extLst>
        </xdr:cNvPr>
        <xdr:cNvSpPr/>
      </xdr:nvSpPr>
      <xdr:spPr>
        <a:xfrm>
          <a:off x="12029440" y="136747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146686</xdr:rowOff>
    </xdr:from>
    <xdr:to>
      <xdr:col>76</xdr:col>
      <xdr:colOff>114300</xdr:colOff>
      <xdr:row>82</xdr:row>
      <xdr:rowOff>19050</xdr:rowOff>
    </xdr:to>
    <xdr:cxnSp macro="">
      <xdr:nvCxnSpPr>
        <xdr:cNvPr id="468" name="直線コネクタ 467">
          <a:extLst>
            <a:ext uri="{FF2B5EF4-FFF2-40B4-BE49-F238E27FC236}">
              <a16:creationId xmlns:a16="http://schemas.microsoft.com/office/drawing/2014/main" id="{90822591-C531-474B-8F29-97F01B6DF1B2}"/>
            </a:ext>
          </a:extLst>
        </xdr:cNvPr>
        <xdr:cNvCxnSpPr/>
      </xdr:nvCxnSpPr>
      <xdr:spPr>
        <a:xfrm>
          <a:off x="12072620" y="13725526"/>
          <a:ext cx="782320" cy="4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52070</xdr:rowOff>
    </xdr:from>
    <xdr:to>
      <xdr:col>67</xdr:col>
      <xdr:colOff>101600</xdr:colOff>
      <xdr:row>81</xdr:row>
      <xdr:rowOff>153670</xdr:rowOff>
    </xdr:to>
    <xdr:sp macro="" textlink="">
      <xdr:nvSpPr>
        <xdr:cNvPr id="469" name="楕円 468">
          <a:extLst>
            <a:ext uri="{FF2B5EF4-FFF2-40B4-BE49-F238E27FC236}">
              <a16:creationId xmlns:a16="http://schemas.microsoft.com/office/drawing/2014/main" id="{5628C67D-A273-485F-BC7E-44FDA76B1A08}"/>
            </a:ext>
          </a:extLst>
        </xdr:cNvPr>
        <xdr:cNvSpPr/>
      </xdr:nvSpPr>
      <xdr:spPr>
        <a:xfrm>
          <a:off x="11231880" y="1363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102870</xdr:rowOff>
    </xdr:from>
    <xdr:to>
      <xdr:col>71</xdr:col>
      <xdr:colOff>177800</xdr:colOff>
      <xdr:row>81</xdr:row>
      <xdr:rowOff>146686</xdr:rowOff>
    </xdr:to>
    <xdr:cxnSp macro="">
      <xdr:nvCxnSpPr>
        <xdr:cNvPr id="470" name="直線コネクタ 469">
          <a:extLst>
            <a:ext uri="{FF2B5EF4-FFF2-40B4-BE49-F238E27FC236}">
              <a16:creationId xmlns:a16="http://schemas.microsoft.com/office/drawing/2014/main" id="{EFEBC9B1-4236-4762-8C00-51CFB6001FAF}"/>
            </a:ext>
          </a:extLst>
        </xdr:cNvPr>
        <xdr:cNvCxnSpPr/>
      </xdr:nvCxnSpPr>
      <xdr:spPr>
        <a:xfrm>
          <a:off x="11282680" y="13681710"/>
          <a:ext cx="78994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471" name="n_1aveValue【消防施設】&#10;有形固定資産減価償却率">
          <a:extLst>
            <a:ext uri="{FF2B5EF4-FFF2-40B4-BE49-F238E27FC236}">
              <a16:creationId xmlns:a16="http://schemas.microsoft.com/office/drawing/2014/main" id="{B6695674-548C-4692-8140-8B93E6C2ECDD}"/>
            </a:ext>
          </a:extLst>
        </xdr:cNvPr>
        <xdr:cNvSpPr txBox="1"/>
      </xdr:nvSpPr>
      <xdr:spPr>
        <a:xfrm>
          <a:off x="13437244" y="1385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472" name="n_2aveValue【消防施設】&#10;有形固定資産減価償却率">
          <a:extLst>
            <a:ext uri="{FF2B5EF4-FFF2-40B4-BE49-F238E27FC236}">
              <a16:creationId xmlns:a16="http://schemas.microsoft.com/office/drawing/2014/main" id="{B7BFF9B4-2FFE-4449-9716-53364ACD5F73}"/>
            </a:ext>
          </a:extLst>
        </xdr:cNvPr>
        <xdr:cNvSpPr txBox="1"/>
      </xdr:nvSpPr>
      <xdr:spPr>
        <a:xfrm>
          <a:off x="12675244" y="13832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473" name="n_3aveValue【消防施設】&#10;有形固定資産減価償却率">
          <a:extLst>
            <a:ext uri="{FF2B5EF4-FFF2-40B4-BE49-F238E27FC236}">
              <a16:creationId xmlns:a16="http://schemas.microsoft.com/office/drawing/2014/main" id="{EFFEECE6-72CF-40CF-B81D-7807F703B866}"/>
            </a:ext>
          </a:extLst>
        </xdr:cNvPr>
        <xdr:cNvSpPr txBox="1"/>
      </xdr:nvSpPr>
      <xdr:spPr>
        <a:xfrm>
          <a:off x="11900544" y="13794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474" name="n_4aveValue【消防施設】&#10;有形固定資産減価償却率">
          <a:extLst>
            <a:ext uri="{FF2B5EF4-FFF2-40B4-BE49-F238E27FC236}">
              <a16:creationId xmlns:a16="http://schemas.microsoft.com/office/drawing/2014/main" id="{1C2C65E3-E993-4E95-8CF0-59C3EBBB9B4F}"/>
            </a:ext>
          </a:extLst>
        </xdr:cNvPr>
        <xdr:cNvSpPr txBox="1"/>
      </xdr:nvSpPr>
      <xdr:spPr>
        <a:xfrm>
          <a:off x="11102984" y="1374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652</xdr:rowOff>
    </xdr:from>
    <xdr:ext cx="405111" cy="259045"/>
    <xdr:sp macro="" textlink="">
      <xdr:nvSpPr>
        <xdr:cNvPr id="475" name="n_1mainValue【消防施設】&#10;有形固定資産減価償却率">
          <a:extLst>
            <a:ext uri="{FF2B5EF4-FFF2-40B4-BE49-F238E27FC236}">
              <a16:creationId xmlns:a16="http://schemas.microsoft.com/office/drawing/2014/main" id="{5F56CD76-36D6-4D2B-8EDF-9E53CADFB2E1}"/>
            </a:ext>
          </a:extLst>
        </xdr:cNvPr>
        <xdr:cNvSpPr txBox="1"/>
      </xdr:nvSpPr>
      <xdr:spPr>
        <a:xfrm>
          <a:off x="13437244" y="1341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86377</xdr:rowOff>
    </xdr:from>
    <xdr:ext cx="405111" cy="259045"/>
    <xdr:sp macro="" textlink="">
      <xdr:nvSpPr>
        <xdr:cNvPr id="476" name="n_2mainValue【消防施設】&#10;有形固定資産減価償却率">
          <a:extLst>
            <a:ext uri="{FF2B5EF4-FFF2-40B4-BE49-F238E27FC236}">
              <a16:creationId xmlns:a16="http://schemas.microsoft.com/office/drawing/2014/main" id="{675FC37C-E32E-464E-A1F7-10AC58D25796}"/>
            </a:ext>
          </a:extLst>
        </xdr:cNvPr>
        <xdr:cNvSpPr txBox="1"/>
      </xdr:nvSpPr>
      <xdr:spPr>
        <a:xfrm>
          <a:off x="12675244" y="1349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42563</xdr:rowOff>
    </xdr:from>
    <xdr:ext cx="405111" cy="259045"/>
    <xdr:sp macro="" textlink="">
      <xdr:nvSpPr>
        <xdr:cNvPr id="477" name="n_3mainValue【消防施設】&#10;有形固定資産減価償却率">
          <a:extLst>
            <a:ext uri="{FF2B5EF4-FFF2-40B4-BE49-F238E27FC236}">
              <a16:creationId xmlns:a16="http://schemas.microsoft.com/office/drawing/2014/main" id="{A1D70CE1-2F61-487A-90C4-DBBBCEE2D0C6}"/>
            </a:ext>
          </a:extLst>
        </xdr:cNvPr>
        <xdr:cNvSpPr txBox="1"/>
      </xdr:nvSpPr>
      <xdr:spPr>
        <a:xfrm>
          <a:off x="1190054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170197</xdr:rowOff>
    </xdr:from>
    <xdr:ext cx="405111" cy="259045"/>
    <xdr:sp macro="" textlink="">
      <xdr:nvSpPr>
        <xdr:cNvPr id="478" name="n_4mainValue【消防施設】&#10;有形固定資産減価償却率">
          <a:extLst>
            <a:ext uri="{FF2B5EF4-FFF2-40B4-BE49-F238E27FC236}">
              <a16:creationId xmlns:a16="http://schemas.microsoft.com/office/drawing/2014/main" id="{82CB3CA7-0B19-46B3-B797-63679F2D73F3}"/>
            </a:ext>
          </a:extLst>
        </xdr:cNvPr>
        <xdr:cNvSpPr txBox="1"/>
      </xdr:nvSpPr>
      <xdr:spPr>
        <a:xfrm>
          <a:off x="1110298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9" name="正方形/長方形 478">
          <a:extLst>
            <a:ext uri="{FF2B5EF4-FFF2-40B4-BE49-F238E27FC236}">
              <a16:creationId xmlns:a16="http://schemas.microsoft.com/office/drawing/2014/main" id="{B06268CC-0901-47EA-889A-4BF16F02AC9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0" name="正方形/長方形 479">
          <a:extLst>
            <a:ext uri="{FF2B5EF4-FFF2-40B4-BE49-F238E27FC236}">
              <a16:creationId xmlns:a16="http://schemas.microsoft.com/office/drawing/2014/main" id="{B5C2A0A3-22BD-4B4F-9BF5-791772B6E07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1" name="正方形/長方形 480">
          <a:extLst>
            <a:ext uri="{FF2B5EF4-FFF2-40B4-BE49-F238E27FC236}">
              <a16:creationId xmlns:a16="http://schemas.microsoft.com/office/drawing/2014/main" id="{7CFBF8CA-0E4C-425C-9856-6954CA76A99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2" name="正方形/長方形 481">
          <a:extLst>
            <a:ext uri="{FF2B5EF4-FFF2-40B4-BE49-F238E27FC236}">
              <a16:creationId xmlns:a16="http://schemas.microsoft.com/office/drawing/2014/main" id="{58751566-EB2E-48EC-9AA4-BFA68967356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3" name="正方形/長方形 482">
          <a:extLst>
            <a:ext uri="{FF2B5EF4-FFF2-40B4-BE49-F238E27FC236}">
              <a16:creationId xmlns:a16="http://schemas.microsoft.com/office/drawing/2014/main" id="{D91B781F-F074-474A-9C3A-4A919C6F3EA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4" name="正方形/長方形 483">
          <a:extLst>
            <a:ext uri="{FF2B5EF4-FFF2-40B4-BE49-F238E27FC236}">
              <a16:creationId xmlns:a16="http://schemas.microsoft.com/office/drawing/2014/main" id="{E1AF2D7F-4BD0-42A0-8F93-9D0C5EE7CA97}"/>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5" name="正方形/長方形 484">
          <a:extLst>
            <a:ext uri="{FF2B5EF4-FFF2-40B4-BE49-F238E27FC236}">
              <a16:creationId xmlns:a16="http://schemas.microsoft.com/office/drawing/2014/main" id="{EA4A954C-8525-4B3C-83D2-AC49EAF80E2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6" name="正方形/長方形 485">
          <a:extLst>
            <a:ext uri="{FF2B5EF4-FFF2-40B4-BE49-F238E27FC236}">
              <a16:creationId xmlns:a16="http://schemas.microsoft.com/office/drawing/2014/main" id="{4AE90E46-402C-43C1-A8E3-C2D42FE3D61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7" name="テキスト ボックス 486">
          <a:extLst>
            <a:ext uri="{FF2B5EF4-FFF2-40B4-BE49-F238E27FC236}">
              <a16:creationId xmlns:a16="http://schemas.microsoft.com/office/drawing/2014/main" id="{CFF8BAD6-F4AE-4597-BB4D-F12856216A1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8" name="直線コネクタ 487">
          <a:extLst>
            <a:ext uri="{FF2B5EF4-FFF2-40B4-BE49-F238E27FC236}">
              <a16:creationId xmlns:a16="http://schemas.microsoft.com/office/drawing/2014/main" id="{86C19444-6C9C-49CA-BEA4-2939D561B2C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89" name="直線コネクタ 488">
          <a:extLst>
            <a:ext uri="{FF2B5EF4-FFF2-40B4-BE49-F238E27FC236}">
              <a16:creationId xmlns:a16="http://schemas.microsoft.com/office/drawing/2014/main" id="{8B4ECE37-987C-4E8B-99B5-C447169DD256}"/>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0" name="テキスト ボックス 489">
          <a:extLst>
            <a:ext uri="{FF2B5EF4-FFF2-40B4-BE49-F238E27FC236}">
              <a16:creationId xmlns:a16="http://schemas.microsoft.com/office/drawing/2014/main" id="{E5A1222D-66C2-48D5-A35F-BCC3CD1E9242}"/>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1" name="直線コネクタ 490">
          <a:extLst>
            <a:ext uri="{FF2B5EF4-FFF2-40B4-BE49-F238E27FC236}">
              <a16:creationId xmlns:a16="http://schemas.microsoft.com/office/drawing/2014/main" id="{AEA7F061-49F0-4BB3-A52D-37A30FC19CAA}"/>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2" name="テキスト ボックス 491">
          <a:extLst>
            <a:ext uri="{FF2B5EF4-FFF2-40B4-BE49-F238E27FC236}">
              <a16:creationId xmlns:a16="http://schemas.microsoft.com/office/drawing/2014/main" id="{7EB63D03-2600-456E-A5C1-B958CE8B49FE}"/>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3" name="直線コネクタ 492">
          <a:extLst>
            <a:ext uri="{FF2B5EF4-FFF2-40B4-BE49-F238E27FC236}">
              <a16:creationId xmlns:a16="http://schemas.microsoft.com/office/drawing/2014/main" id="{457A8962-87CC-41F5-A31D-173AFD184704}"/>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4" name="テキスト ボックス 493">
          <a:extLst>
            <a:ext uri="{FF2B5EF4-FFF2-40B4-BE49-F238E27FC236}">
              <a16:creationId xmlns:a16="http://schemas.microsoft.com/office/drawing/2014/main" id="{07CDCB96-A8F8-4FE7-8854-3C0F61923F4D}"/>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5" name="直線コネクタ 494">
          <a:extLst>
            <a:ext uri="{FF2B5EF4-FFF2-40B4-BE49-F238E27FC236}">
              <a16:creationId xmlns:a16="http://schemas.microsoft.com/office/drawing/2014/main" id="{E61D5529-F45E-40B8-8381-98F476FF3D77}"/>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6" name="テキスト ボックス 495">
          <a:extLst>
            <a:ext uri="{FF2B5EF4-FFF2-40B4-BE49-F238E27FC236}">
              <a16:creationId xmlns:a16="http://schemas.microsoft.com/office/drawing/2014/main" id="{260FCCCD-92A1-415C-BC63-10FDE68353F1}"/>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97" name="直線コネクタ 496">
          <a:extLst>
            <a:ext uri="{FF2B5EF4-FFF2-40B4-BE49-F238E27FC236}">
              <a16:creationId xmlns:a16="http://schemas.microsoft.com/office/drawing/2014/main" id="{6113D1FB-C9F8-4E0A-AE64-8BAC4DAFAC9A}"/>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98" name="テキスト ボックス 497">
          <a:extLst>
            <a:ext uri="{FF2B5EF4-FFF2-40B4-BE49-F238E27FC236}">
              <a16:creationId xmlns:a16="http://schemas.microsoft.com/office/drawing/2014/main" id="{F7B64A45-BB55-46FC-9674-6AA201A17645}"/>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9" name="直線コネクタ 498">
          <a:extLst>
            <a:ext uri="{FF2B5EF4-FFF2-40B4-BE49-F238E27FC236}">
              <a16:creationId xmlns:a16="http://schemas.microsoft.com/office/drawing/2014/main" id="{3A07108E-1AAC-4A77-AF0E-C4D2F4C6438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0" name="テキスト ボックス 499">
          <a:extLst>
            <a:ext uri="{FF2B5EF4-FFF2-40B4-BE49-F238E27FC236}">
              <a16:creationId xmlns:a16="http://schemas.microsoft.com/office/drawing/2014/main" id="{07DEE500-5300-4318-992F-B62F333AD955}"/>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1" name="【消防施設】&#10;一人当たり面積グラフ枠">
          <a:extLst>
            <a:ext uri="{FF2B5EF4-FFF2-40B4-BE49-F238E27FC236}">
              <a16:creationId xmlns:a16="http://schemas.microsoft.com/office/drawing/2014/main" id="{94CE5913-84BD-46E3-A3A1-B72CBC9BD2E9}"/>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502" name="直線コネクタ 501">
          <a:extLst>
            <a:ext uri="{FF2B5EF4-FFF2-40B4-BE49-F238E27FC236}">
              <a16:creationId xmlns:a16="http://schemas.microsoft.com/office/drawing/2014/main" id="{350237C9-87D7-4B16-BD02-0734DC8E7BBF}"/>
            </a:ext>
          </a:extLst>
        </xdr:cNvPr>
        <xdr:cNvCxnSpPr/>
      </xdr:nvCxnSpPr>
      <xdr:spPr>
        <a:xfrm flipV="1">
          <a:off x="19509104" y="13266421"/>
          <a:ext cx="0" cy="1243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503" name="【消防施設】&#10;一人当たり面積最小値テキスト">
          <a:extLst>
            <a:ext uri="{FF2B5EF4-FFF2-40B4-BE49-F238E27FC236}">
              <a16:creationId xmlns:a16="http://schemas.microsoft.com/office/drawing/2014/main" id="{B3F3B644-5777-4D8C-AC01-07031C4AA62E}"/>
            </a:ext>
          </a:extLst>
        </xdr:cNvPr>
        <xdr:cNvSpPr txBox="1"/>
      </xdr:nvSpPr>
      <xdr:spPr>
        <a:xfrm>
          <a:off x="19547840" y="1451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504" name="直線コネクタ 503">
          <a:extLst>
            <a:ext uri="{FF2B5EF4-FFF2-40B4-BE49-F238E27FC236}">
              <a16:creationId xmlns:a16="http://schemas.microsoft.com/office/drawing/2014/main" id="{C237EAE9-DC86-446A-8392-C0471BAD22B8}"/>
            </a:ext>
          </a:extLst>
        </xdr:cNvPr>
        <xdr:cNvCxnSpPr/>
      </xdr:nvCxnSpPr>
      <xdr:spPr>
        <a:xfrm>
          <a:off x="19443700" y="14510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505" name="【消防施設】&#10;一人当たり面積最大値テキスト">
          <a:extLst>
            <a:ext uri="{FF2B5EF4-FFF2-40B4-BE49-F238E27FC236}">
              <a16:creationId xmlns:a16="http://schemas.microsoft.com/office/drawing/2014/main" id="{62F86582-8328-44ED-859F-F621FC578DB3}"/>
            </a:ext>
          </a:extLst>
        </xdr:cNvPr>
        <xdr:cNvSpPr txBox="1"/>
      </xdr:nvSpPr>
      <xdr:spPr>
        <a:xfrm>
          <a:off x="19547840" y="1304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506" name="直線コネクタ 505">
          <a:extLst>
            <a:ext uri="{FF2B5EF4-FFF2-40B4-BE49-F238E27FC236}">
              <a16:creationId xmlns:a16="http://schemas.microsoft.com/office/drawing/2014/main" id="{CEF52BB6-530E-41E0-B656-4BBC5D0C5903}"/>
            </a:ext>
          </a:extLst>
        </xdr:cNvPr>
        <xdr:cNvCxnSpPr/>
      </xdr:nvCxnSpPr>
      <xdr:spPr>
        <a:xfrm>
          <a:off x="19443700" y="13266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507" name="【消防施設】&#10;一人当たり面積平均値テキスト">
          <a:extLst>
            <a:ext uri="{FF2B5EF4-FFF2-40B4-BE49-F238E27FC236}">
              <a16:creationId xmlns:a16="http://schemas.microsoft.com/office/drawing/2014/main" id="{06BD2B64-5A76-4CA9-8AB7-83E09A067AB8}"/>
            </a:ext>
          </a:extLst>
        </xdr:cNvPr>
        <xdr:cNvSpPr txBox="1"/>
      </xdr:nvSpPr>
      <xdr:spPr>
        <a:xfrm>
          <a:off x="19547840" y="141052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508" name="フローチャート: 判断 507">
          <a:extLst>
            <a:ext uri="{FF2B5EF4-FFF2-40B4-BE49-F238E27FC236}">
              <a16:creationId xmlns:a16="http://schemas.microsoft.com/office/drawing/2014/main" id="{F7177F41-6761-4249-8499-3D14716DEB2C}"/>
            </a:ext>
          </a:extLst>
        </xdr:cNvPr>
        <xdr:cNvSpPr/>
      </xdr:nvSpPr>
      <xdr:spPr>
        <a:xfrm>
          <a:off x="19458940" y="1425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509" name="フローチャート: 判断 508">
          <a:extLst>
            <a:ext uri="{FF2B5EF4-FFF2-40B4-BE49-F238E27FC236}">
              <a16:creationId xmlns:a16="http://schemas.microsoft.com/office/drawing/2014/main" id="{554F4BA3-B89B-47DE-9F90-9D5DB728915F}"/>
            </a:ext>
          </a:extLst>
        </xdr:cNvPr>
        <xdr:cNvSpPr/>
      </xdr:nvSpPr>
      <xdr:spPr>
        <a:xfrm>
          <a:off x="18735040" y="14255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510" name="フローチャート: 判断 509">
          <a:extLst>
            <a:ext uri="{FF2B5EF4-FFF2-40B4-BE49-F238E27FC236}">
              <a16:creationId xmlns:a16="http://schemas.microsoft.com/office/drawing/2014/main" id="{F556617B-0678-4226-8845-11D45A49D400}"/>
            </a:ext>
          </a:extLst>
        </xdr:cNvPr>
        <xdr:cNvSpPr/>
      </xdr:nvSpPr>
      <xdr:spPr>
        <a:xfrm>
          <a:off x="1793748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511" name="フローチャート: 判断 510">
          <a:extLst>
            <a:ext uri="{FF2B5EF4-FFF2-40B4-BE49-F238E27FC236}">
              <a16:creationId xmlns:a16="http://schemas.microsoft.com/office/drawing/2014/main" id="{4FA8FDC4-3EEE-4250-8F02-A06A7A277FF9}"/>
            </a:ext>
          </a:extLst>
        </xdr:cNvPr>
        <xdr:cNvSpPr/>
      </xdr:nvSpPr>
      <xdr:spPr>
        <a:xfrm>
          <a:off x="1716278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512" name="フローチャート: 判断 511">
          <a:extLst>
            <a:ext uri="{FF2B5EF4-FFF2-40B4-BE49-F238E27FC236}">
              <a16:creationId xmlns:a16="http://schemas.microsoft.com/office/drawing/2014/main" id="{1D87DB50-D303-4880-82A5-6CB75ACADB8A}"/>
            </a:ext>
          </a:extLst>
        </xdr:cNvPr>
        <xdr:cNvSpPr/>
      </xdr:nvSpPr>
      <xdr:spPr>
        <a:xfrm>
          <a:off x="16388080" y="142767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4B36C11A-06B9-4D4D-B5CB-27F509E807BC}"/>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0723E451-2EA1-40A0-A25A-83B7221105D7}"/>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60EB319E-DA91-4EDE-978A-DC828DD5E418}"/>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542CC25A-9BB1-4CD8-9C88-FC07CD626D2C}"/>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EF4A093F-98F2-41B8-9FB9-B549F2E8262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93980</xdr:rowOff>
    </xdr:from>
    <xdr:to>
      <xdr:col>116</xdr:col>
      <xdr:colOff>114300</xdr:colOff>
      <xdr:row>86</xdr:row>
      <xdr:rowOff>24130</xdr:rowOff>
    </xdr:to>
    <xdr:sp macro="" textlink="">
      <xdr:nvSpPr>
        <xdr:cNvPr id="518" name="楕円 517">
          <a:extLst>
            <a:ext uri="{FF2B5EF4-FFF2-40B4-BE49-F238E27FC236}">
              <a16:creationId xmlns:a16="http://schemas.microsoft.com/office/drawing/2014/main" id="{48A94488-0F42-4D9B-8702-53E1482CBB31}"/>
            </a:ext>
          </a:extLst>
        </xdr:cNvPr>
        <xdr:cNvSpPr/>
      </xdr:nvSpPr>
      <xdr:spPr>
        <a:xfrm>
          <a:off x="19458940" y="14343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8907</xdr:rowOff>
    </xdr:from>
    <xdr:ext cx="469744" cy="259045"/>
    <xdr:sp macro="" textlink="">
      <xdr:nvSpPr>
        <xdr:cNvPr id="519" name="【消防施設】&#10;一人当たり面積該当値テキスト">
          <a:extLst>
            <a:ext uri="{FF2B5EF4-FFF2-40B4-BE49-F238E27FC236}">
              <a16:creationId xmlns:a16="http://schemas.microsoft.com/office/drawing/2014/main" id="{5B5E9D72-EC2E-4C1B-ACCA-602A968B38BA}"/>
            </a:ext>
          </a:extLst>
        </xdr:cNvPr>
        <xdr:cNvSpPr txBox="1"/>
      </xdr:nvSpPr>
      <xdr:spPr>
        <a:xfrm>
          <a:off x="19547840" y="14258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95886</xdr:rowOff>
    </xdr:from>
    <xdr:to>
      <xdr:col>112</xdr:col>
      <xdr:colOff>38100</xdr:colOff>
      <xdr:row>86</xdr:row>
      <xdr:rowOff>26036</xdr:rowOff>
    </xdr:to>
    <xdr:sp macro="" textlink="">
      <xdr:nvSpPr>
        <xdr:cNvPr id="520" name="楕円 519">
          <a:extLst>
            <a:ext uri="{FF2B5EF4-FFF2-40B4-BE49-F238E27FC236}">
              <a16:creationId xmlns:a16="http://schemas.microsoft.com/office/drawing/2014/main" id="{6B335877-3219-4C1D-B4D4-F4E0E4981D4D}"/>
            </a:ext>
          </a:extLst>
        </xdr:cNvPr>
        <xdr:cNvSpPr/>
      </xdr:nvSpPr>
      <xdr:spPr>
        <a:xfrm>
          <a:off x="18735040" y="143452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144780</xdr:rowOff>
    </xdr:from>
    <xdr:to>
      <xdr:col>116</xdr:col>
      <xdr:colOff>63500</xdr:colOff>
      <xdr:row>85</xdr:row>
      <xdr:rowOff>146686</xdr:rowOff>
    </xdr:to>
    <xdr:cxnSp macro="">
      <xdr:nvCxnSpPr>
        <xdr:cNvPr id="521" name="直線コネクタ 520">
          <a:extLst>
            <a:ext uri="{FF2B5EF4-FFF2-40B4-BE49-F238E27FC236}">
              <a16:creationId xmlns:a16="http://schemas.microsoft.com/office/drawing/2014/main" id="{2712295B-A7CB-455B-9CFB-2C4F028F665C}"/>
            </a:ext>
          </a:extLst>
        </xdr:cNvPr>
        <xdr:cNvCxnSpPr/>
      </xdr:nvCxnSpPr>
      <xdr:spPr>
        <a:xfrm flipV="1">
          <a:off x="18778220" y="14394180"/>
          <a:ext cx="7315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97789</xdr:rowOff>
    </xdr:from>
    <xdr:to>
      <xdr:col>107</xdr:col>
      <xdr:colOff>101600</xdr:colOff>
      <xdr:row>86</xdr:row>
      <xdr:rowOff>27939</xdr:rowOff>
    </xdr:to>
    <xdr:sp macro="" textlink="">
      <xdr:nvSpPr>
        <xdr:cNvPr id="522" name="楕円 521">
          <a:extLst>
            <a:ext uri="{FF2B5EF4-FFF2-40B4-BE49-F238E27FC236}">
              <a16:creationId xmlns:a16="http://schemas.microsoft.com/office/drawing/2014/main" id="{35138110-820C-430F-B905-8AA103AE4CD2}"/>
            </a:ext>
          </a:extLst>
        </xdr:cNvPr>
        <xdr:cNvSpPr/>
      </xdr:nvSpPr>
      <xdr:spPr>
        <a:xfrm>
          <a:off x="17937480" y="143471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146686</xdr:rowOff>
    </xdr:from>
    <xdr:to>
      <xdr:col>111</xdr:col>
      <xdr:colOff>177800</xdr:colOff>
      <xdr:row>85</xdr:row>
      <xdr:rowOff>148589</xdr:rowOff>
    </xdr:to>
    <xdr:cxnSp macro="">
      <xdr:nvCxnSpPr>
        <xdr:cNvPr id="523" name="直線コネクタ 522">
          <a:extLst>
            <a:ext uri="{FF2B5EF4-FFF2-40B4-BE49-F238E27FC236}">
              <a16:creationId xmlns:a16="http://schemas.microsoft.com/office/drawing/2014/main" id="{6E229BAB-F173-4E66-90AC-53802BE7878B}"/>
            </a:ext>
          </a:extLst>
        </xdr:cNvPr>
        <xdr:cNvCxnSpPr/>
      </xdr:nvCxnSpPr>
      <xdr:spPr>
        <a:xfrm flipV="1">
          <a:off x="17988280" y="14396086"/>
          <a:ext cx="78994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97789</xdr:rowOff>
    </xdr:from>
    <xdr:to>
      <xdr:col>102</xdr:col>
      <xdr:colOff>165100</xdr:colOff>
      <xdr:row>86</xdr:row>
      <xdr:rowOff>27939</xdr:rowOff>
    </xdr:to>
    <xdr:sp macro="" textlink="">
      <xdr:nvSpPr>
        <xdr:cNvPr id="524" name="楕円 523">
          <a:extLst>
            <a:ext uri="{FF2B5EF4-FFF2-40B4-BE49-F238E27FC236}">
              <a16:creationId xmlns:a16="http://schemas.microsoft.com/office/drawing/2014/main" id="{66336585-913C-49D8-AD1C-389C02A868E3}"/>
            </a:ext>
          </a:extLst>
        </xdr:cNvPr>
        <xdr:cNvSpPr/>
      </xdr:nvSpPr>
      <xdr:spPr>
        <a:xfrm>
          <a:off x="17162780" y="143471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148589</xdr:rowOff>
    </xdr:from>
    <xdr:to>
      <xdr:col>107</xdr:col>
      <xdr:colOff>50800</xdr:colOff>
      <xdr:row>85</xdr:row>
      <xdr:rowOff>148589</xdr:rowOff>
    </xdr:to>
    <xdr:cxnSp macro="">
      <xdr:nvCxnSpPr>
        <xdr:cNvPr id="525" name="直線コネクタ 524">
          <a:extLst>
            <a:ext uri="{FF2B5EF4-FFF2-40B4-BE49-F238E27FC236}">
              <a16:creationId xmlns:a16="http://schemas.microsoft.com/office/drawing/2014/main" id="{B01C284E-DA3A-4F2F-B99A-1D8899432823}"/>
            </a:ext>
          </a:extLst>
        </xdr:cNvPr>
        <xdr:cNvCxnSpPr/>
      </xdr:nvCxnSpPr>
      <xdr:spPr>
        <a:xfrm>
          <a:off x="17213580" y="1439798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99695</xdr:rowOff>
    </xdr:from>
    <xdr:to>
      <xdr:col>98</xdr:col>
      <xdr:colOff>38100</xdr:colOff>
      <xdr:row>86</xdr:row>
      <xdr:rowOff>29845</xdr:rowOff>
    </xdr:to>
    <xdr:sp macro="" textlink="">
      <xdr:nvSpPr>
        <xdr:cNvPr id="526" name="楕円 525">
          <a:extLst>
            <a:ext uri="{FF2B5EF4-FFF2-40B4-BE49-F238E27FC236}">
              <a16:creationId xmlns:a16="http://schemas.microsoft.com/office/drawing/2014/main" id="{4C984EE9-0474-4CFC-952C-5FEA84FECC84}"/>
            </a:ext>
          </a:extLst>
        </xdr:cNvPr>
        <xdr:cNvSpPr/>
      </xdr:nvSpPr>
      <xdr:spPr>
        <a:xfrm>
          <a:off x="16388080" y="143490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148589</xdr:rowOff>
    </xdr:from>
    <xdr:to>
      <xdr:col>102</xdr:col>
      <xdr:colOff>114300</xdr:colOff>
      <xdr:row>85</xdr:row>
      <xdr:rowOff>150495</xdr:rowOff>
    </xdr:to>
    <xdr:cxnSp macro="">
      <xdr:nvCxnSpPr>
        <xdr:cNvPr id="527" name="直線コネクタ 526">
          <a:extLst>
            <a:ext uri="{FF2B5EF4-FFF2-40B4-BE49-F238E27FC236}">
              <a16:creationId xmlns:a16="http://schemas.microsoft.com/office/drawing/2014/main" id="{663B8500-8EAE-4260-A9C6-D88E40828C6C}"/>
            </a:ext>
          </a:extLst>
        </xdr:cNvPr>
        <xdr:cNvCxnSpPr/>
      </xdr:nvCxnSpPr>
      <xdr:spPr>
        <a:xfrm flipV="1">
          <a:off x="16431260" y="14397989"/>
          <a:ext cx="7823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528" name="n_1aveValue【消防施設】&#10;一人当たり面積">
          <a:extLst>
            <a:ext uri="{FF2B5EF4-FFF2-40B4-BE49-F238E27FC236}">
              <a16:creationId xmlns:a16="http://schemas.microsoft.com/office/drawing/2014/main" id="{AA6F4C49-EC10-4411-81B6-E4D611F3B062}"/>
            </a:ext>
          </a:extLst>
        </xdr:cNvPr>
        <xdr:cNvSpPr txBox="1"/>
      </xdr:nvSpPr>
      <xdr:spPr>
        <a:xfrm>
          <a:off x="185611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529" name="n_2aveValue【消防施設】&#10;一人当たり面積">
          <a:extLst>
            <a:ext uri="{FF2B5EF4-FFF2-40B4-BE49-F238E27FC236}">
              <a16:creationId xmlns:a16="http://schemas.microsoft.com/office/drawing/2014/main" id="{18E6D39C-1F93-4027-97D1-831A00D111A6}"/>
            </a:ext>
          </a:extLst>
        </xdr:cNvPr>
        <xdr:cNvSpPr txBox="1"/>
      </xdr:nvSpPr>
      <xdr:spPr>
        <a:xfrm>
          <a:off x="17776267" y="1405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530" name="n_3aveValue【消防施設】&#10;一人当たり面積">
          <a:extLst>
            <a:ext uri="{FF2B5EF4-FFF2-40B4-BE49-F238E27FC236}">
              <a16:creationId xmlns:a16="http://schemas.microsoft.com/office/drawing/2014/main" id="{7906336F-9819-4AAA-8AE8-2DF9A24A158D}"/>
            </a:ext>
          </a:extLst>
        </xdr:cNvPr>
        <xdr:cNvSpPr txBox="1"/>
      </xdr:nvSpPr>
      <xdr:spPr>
        <a:xfrm>
          <a:off x="17001567" y="1404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531" name="n_4aveValue【消防施設】&#10;一人当たり面積">
          <a:extLst>
            <a:ext uri="{FF2B5EF4-FFF2-40B4-BE49-F238E27FC236}">
              <a16:creationId xmlns:a16="http://schemas.microsoft.com/office/drawing/2014/main" id="{FB21DA11-7DCE-43BD-B22A-F812ED3025CD}"/>
            </a:ext>
          </a:extLst>
        </xdr:cNvPr>
        <xdr:cNvSpPr txBox="1"/>
      </xdr:nvSpPr>
      <xdr:spPr>
        <a:xfrm>
          <a:off x="16226867" y="1405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17163</xdr:rowOff>
    </xdr:from>
    <xdr:ext cx="469744" cy="259045"/>
    <xdr:sp macro="" textlink="">
      <xdr:nvSpPr>
        <xdr:cNvPr id="532" name="n_1mainValue【消防施設】&#10;一人当たり面積">
          <a:extLst>
            <a:ext uri="{FF2B5EF4-FFF2-40B4-BE49-F238E27FC236}">
              <a16:creationId xmlns:a16="http://schemas.microsoft.com/office/drawing/2014/main" id="{AEA8FC18-07BE-4CD8-B648-79CBFED41063}"/>
            </a:ext>
          </a:extLst>
        </xdr:cNvPr>
        <xdr:cNvSpPr txBox="1"/>
      </xdr:nvSpPr>
      <xdr:spPr>
        <a:xfrm>
          <a:off x="18561127" y="14434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19066</xdr:rowOff>
    </xdr:from>
    <xdr:ext cx="469744" cy="259045"/>
    <xdr:sp macro="" textlink="">
      <xdr:nvSpPr>
        <xdr:cNvPr id="533" name="n_2mainValue【消防施設】&#10;一人当たり面積">
          <a:extLst>
            <a:ext uri="{FF2B5EF4-FFF2-40B4-BE49-F238E27FC236}">
              <a16:creationId xmlns:a16="http://schemas.microsoft.com/office/drawing/2014/main" id="{3386DB4B-65E4-4019-9D2B-75DD68E3882D}"/>
            </a:ext>
          </a:extLst>
        </xdr:cNvPr>
        <xdr:cNvSpPr txBox="1"/>
      </xdr:nvSpPr>
      <xdr:spPr>
        <a:xfrm>
          <a:off x="17776267"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19066</xdr:rowOff>
    </xdr:from>
    <xdr:ext cx="469744" cy="259045"/>
    <xdr:sp macro="" textlink="">
      <xdr:nvSpPr>
        <xdr:cNvPr id="534" name="n_3mainValue【消防施設】&#10;一人当たり面積">
          <a:extLst>
            <a:ext uri="{FF2B5EF4-FFF2-40B4-BE49-F238E27FC236}">
              <a16:creationId xmlns:a16="http://schemas.microsoft.com/office/drawing/2014/main" id="{DF5C9B20-9D4A-443D-B762-7EAB24A7FFBD}"/>
            </a:ext>
          </a:extLst>
        </xdr:cNvPr>
        <xdr:cNvSpPr txBox="1"/>
      </xdr:nvSpPr>
      <xdr:spPr>
        <a:xfrm>
          <a:off x="17001567"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20972</xdr:rowOff>
    </xdr:from>
    <xdr:ext cx="469744" cy="259045"/>
    <xdr:sp macro="" textlink="">
      <xdr:nvSpPr>
        <xdr:cNvPr id="535" name="n_4mainValue【消防施設】&#10;一人当たり面積">
          <a:extLst>
            <a:ext uri="{FF2B5EF4-FFF2-40B4-BE49-F238E27FC236}">
              <a16:creationId xmlns:a16="http://schemas.microsoft.com/office/drawing/2014/main" id="{725CA7F9-B0C3-42D0-A0CF-688701242F83}"/>
            </a:ext>
          </a:extLst>
        </xdr:cNvPr>
        <xdr:cNvSpPr txBox="1"/>
      </xdr:nvSpPr>
      <xdr:spPr>
        <a:xfrm>
          <a:off x="16226867" y="1443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6" name="正方形/長方形 535">
          <a:extLst>
            <a:ext uri="{FF2B5EF4-FFF2-40B4-BE49-F238E27FC236}">
              <a16:creationId xmlns:a16="http://schemas.microsoft.com/office/drawing/2014/main" id="{63BCD655-F82E-4645-9916-194FF45F018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7" name="正方形/長方形 536">
          <a:extLst>
            <a:ext uri="{FF2B5EF4-FFF2-40B4-BE49-F238E27FC236}">
              <a16:creationId xmlns:a16="http://schemas.microsoft.com/office/drawing/2014/main" id="{8404DACE-0592-4522-9884-D19AF97FA3F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8" name="正方形/長方形 537">
          <a:extLst>
            <a:ext uri="{FF2B5EF4-FFF2-40B4-BE49-F238E27FC236}">
              <a16:creationId xmlns:a16="http://schemas.microsoft.com/office/drawing/2014/main" id="{40C33B0B-E4F6-47E8-ADAF-07A4722A3A4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9" name="正方形/長方形 538">
          <a:extLst>
            <a:ext uri="{FF2B5EF4-FFF2-40B4-BE49-F238E27FC236}">
              <a16:creationId xmlns:a16="http://schemas.microsoft.com/office/drawing/2014/main" id="{809B9889-1E19-4C3E-8A0F-057F215C997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0" name="正方形/長方形 539">
          <a:extLst>
            <a:ext uri="{FF2B5EF4-FFF2-40B4-BE49-F238E27FC236}">
              <a16:creationId xmlns:a16="http://schemas.microsoft.com/office/drawing/2014/main" id="{FEBAB8C9-9EF8-43B2-8E7A-ED3180DEC4C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1" name="正方形/長方形 540">
          <a:extLst>
            <a:ext uri="{FF2B5EF4-FFF2-40B4-BE49-F238E27FC236}">
              <a16:creationId xmlns:a16="http://schemas.microsoft.com/office/drawing/2014/main" id="{DB904C58-FB93-4EC3-8F04-E86C5D3639F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2" name="正方形/長方形 541">
          <a:extLst>
            <a:ext uri="{FF2B5EF4-FFF2-40B4-BE49-F238E27FC236}">
              <a16:creationId xmlns:a16="http://schemas.microsoft.com/office/drawing/2014/main" id="{18A6E6A1-CE9C-4DDF-9B37-7D5F9C1FD8F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3" name="正方形/長方形 542">
          <a:extLst>
            <a:ext uri="{FF2B5EF4-FFF2-40B4-BE49-F238E27FC236}">
              <a16:creationId xmlns:a16="http://schemas.microsoft.com/office/drawing/2014/main" id="{F078B944-E1BE-4796-B431-51C76D8646F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4" name="テキスト ボックス 543">
          <a:extLst>
            <a:ext uri="{FF2B5EF4-FFF2-40B4-BE49-F238E27FC236}">
              <a16:creationId xmlns:a16="http://schemas.microsoft.com/office/drawing/2014/main" id="{E354ED1A-9445-46AB-86CF-2ACD022D718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5" name="直線コネクタ 544">
          <a:extLst>
            <a:ext uri="{FF2B5EF4-FFF2-40B4-BE49-F238E27FC236}">
              <a16:creationId xmlns:a16="http://schemas.microsoft.com/office/drawing/2014/main" id="{413811A7-24CF-4054-AA49-F2B777EBB1E8}"/>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6" name="テキスト ボックス 545">
          <a:extLst>
            <a:ext uri="{FF2B5EF4-FFF2-40B4-BE49-F238E27FC236}">
              <a16:creationId xmlns:a16="http://schemas.microsoft.com/office/drawing/2014/main" id="{82542E77-9054-4323-9D35-FA03A90847B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7" name="直線コネクタ 546">
          <a:extLst>
            <a:ext uri="{FF2B5EF4-FFF2-40B4-BE49-F238E27FC236}">
              <a16:creationId xmlns:a16="http://schemas.microsoft.com/office/drawing/2014/main" id="{BFE84C2E-BB2A-42C9-BDD4-882A52407BA0}"/>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48" name="テキスト ボックス 547">
          <a:extLst>
            <a:ext uri="{FF2B5EF4-FFF2-40B4-BE49-F238E27FC236}">
              <a16:creationId xmlns:a16="http://schemas.microsoft.com/office/drawing/2014/main" id="{0F5757B6-2459-4C70-BEA3-6C047304C1F4}"/>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49" name="直線コネクタ 548">
          <a:extLst>
            <a:ext uri="{FF2B5EF4-FFF2-40B4-BE49-F238E27FC236}">
              <a16:creationId xmlns:a16="http://schemas.microsoft.com/office/drawing/2014/main" id="{492BFB6A-F237-47EB-A798-10EFED31EA30}"/>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0" name="テキスト ボックス 549">
          <a:extLst>
            <a:ext uri="{FF2B5EF4-FFF2-40B4-BE49-F238E27FC236}">
              <a16:creationId xmlns:a16="http://schemas.microsoft.com/office/drawing/2014/main" id="{6F339913-EAC3-4D48-9B0C-A9B6CD4F478B}"/>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1" name="直線コネクタ 550">
          <a:extLst>
            <a:ext uri="{FF2B5EF4-FFF2-40B4-BE49-F238E27FC236}">
              <a16:creationId xmlns:a16="http://schemas.microsoft.com/office/drawing/2014/main" id="{82CBEEA5-E081-49C4-961E-34B0A33C1491}"/>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2" name="テキスト ボックス 551">
          <a:extLst>
            <a:ext uri="{FF2B5EF4-FFF2-40B4-BE49-F238E27FC236}">
              <a16:creationId xmlns:a16="http://schemas.microsoft.com/office/drawing/2014/main" id="{056E9F75-C6E5-41DB-9185-4F7B483D15CC}"/>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3" name="直線コネクタ 552">
          <a:extLst>
            <a:ext uri="{FF2B5EF4-FFF2-40B4-BE49-F238E27FC236}">
              <a16:creationId xmlns:a16="http://schemas.microsoft.com/office/drawing/2014/main" id="{46A0F0D4-96F7-42CA-B751-B4627EE26ADC}"/>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4" name="テキスト ボックス 553">
          <a:extLst>
            <a:ext uri="{FF2B5EF4-FFF2-40B4-BE49-F238E27FC236}">
              <a16:creationId xmlns:a16="http://schemas.microsoft.com/office/drawing/2014/main" id="{A5C4D88E-6C8B-4FFF-82AE-EEB9A978DC35}"/>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5" name="直線コネクタ 554">
          <a:extLst>
            <a:ext uri="{FF2B5EF4-FFF2-40B4-BE49-F238E27FC236}">
              <a16:creationId xmlns:a16="http://schemas.microsoft.com/office/drawing/2014/main" id="{1AC2D93E-1794-4837-999D-435D33AACE50}"/>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56" name="テキスト ボックス 555">
          <a:extLst>
            <a:ext uri="{FF2B5EF4-FFF2-40B4-BE49-F238E27FC236}">
              <a16:creationId xmlns:a16="http://schemas.microsoft.com/office/drawing/2014/main" id="{DBFC071C-209F-47F0-A63B-216646D7EA9A}"/>
            </a:ext>
          </a:extLst>
        </xdr:cNvPr>
        <xdr:cNvSpPr txBox="1"/>
      </xdr:nvSpPr>
      <xdr:spPr>
        <a:xfrm>
          <a:off x="1066688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7" name="直線コネクタ 556">
          <a:extLst>
            <a:ext uri="{FF2B5EF4-FFF2-40B4-BE49-F238E27FC236}">
              <a16:creationId xmlns:a16="http://schemas.microsoft.com/office/drawing/2014/main" id="{491210A1-02F3-4E1F-B0DF-9CCC1D92AA0C}"/>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8" name="【庁舎】&#10;有形固定資産減価償却率グラフ枠">
          <a:extLst>
            <a:ext uri="{FF2B5EF4-FFF2-40B4-BE49-F238E27FC236}">
              <a16:creationId xmlns:a16="http://schemas.microsoft.com/office/drawing/2014/main" id="{3D3757B8-F7FF-4D08-950D-CA4109488958}"/>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59" name="直線コネクタ 558">
          <a:extLst>
            <a:ext uri="{FF2B5EF4-FFF2-40B4-BE49-F238E27FC236}">
              <a16:creationId xmlns:a16="http://schemas.microsoft.com/office/drawing/2014/main" id="{4D852923-F244-4B5B-B00A-171F243B2A7F}"/>
            </a:ext>
          </a:extLst>
        </xdr:cNvPr>
        <xdr:cNvCxnSpPr/>
      </xdr:nvCxnSpPr>
      <xdr:spPr>
        <a:xfrm flipV="1">
          <a:off x="14375764" y="1676400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60" name="【庁舎】&#10;有形固定資産減価償却率最小値テキスト">
          <a:extLst>
            <a:ext uri="{FF2B5EF4-FFF2-40B4-BE49-F238E27FC236}">
              <a16:creationId xmlns:a16="http://schemas.microsoft.com/office/drawing/2014/main" id="{74C172E5-DCE8-4252-AB0F-E286EDF7F6A8}"/>
            </a:ext>
          </a:extLst>
        </xdr:cNvPr>
        <xdr:cNvSpPr txBox="1"/>
      </xdr:nvSpPr>
      <xdr:spPr>
        <a:xfrm>
          <a:off x="14414500"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1" name="直線コネクタ 560">
          <a:extLst>
            <a:ext uri="{FF2B5EF4-FFF2-40B4-BE49-F238E27FC236}">
              <a16:creationId xmlns:a16="http://schemas.microsoft.com/office/drawing/2014/main" id="{90EE3F32-3444-406E-AFF1-927629BB7290}"/>
            </a:ext>
          </a:extLst>
        </xdr:cNvPr>
        <xdr:cNvCxnSpPr/>
      </xdr:nvCxnSpPr>
      <xdr:spPr>
        <a:xfrm>
          <a:off x="14287500" y="1800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2" name="【庁舎】&#10;有形固定資産減価償却率最大値テキスト">
          <a:extLst>
            <a:ext uri="{FF2B5EF4-FFF2-40B4-BE49-F238E27FC236}">
              <a16:creationId xmlns:a16="http://schemas.microsoft.com/office/drawing/2014/main" id="{805AF4C4-FB0D-4E7C-A037-B7314830E9C8}"/>
            </a:ext>
          </a:extLst>
        </xdr:cNvPr>
        <xdr:cNvSpPr txBox="1"/>
      </xdr:nvSpPr>
      <xdr:spPr>
        <a:xfrm>
          <a:off x="14414500" y="16546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3" name="直線コネクタ 562">
          <a:extLst>
            <a:ext uri="{FF2B5EF4-FFF2-40B4-BE49-F238E27FC236}">
              <a16:creationId xmlns:a16="http://schemas.microsoft.com/office/drawing/2014/main" id="{458614DE-9680-4176-A498-2E173855C02D}"/>
            </a:ext>
          </a:extLst>
        </xdr:cNvPr>
        <xdr:cNvCxnSpPr/>
      </xdr:nvCxnSpPr>
      <xdr:spPr>
        <a:xfrm>
          <a:off x="1428750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564" name="【庁舎】&#10;有形固定資産減価償却率平均値テキスト">
          <a:extLst>
            <a:ext uri="{FF2B5EF4-FFF2-40B4-BE49-F238E27FC236}">
              <a16:creationId xmlns:a16="http://schemas.microsoft.com/office/drawing/2014/main" id="{ED117054-8820-4EA7-8D98-7629622C82B8}"/>
            </a:ext>
          </a:extLst>
        </xdr:cNvPr>
        <xdr:cNvSpPr txBox="1"/>
      </xdr:nvSpPr>
      <xdr:spPr>
        <a:xfrm>
          <a:off x="14414500" y="17176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565" name="フローチャート: 判断 564">
          <a:extLst>
            <a:ext uri="{FF2B5EF4-FFF2-40B4-BE49-F238E27FC236}">
              <a16:creationId xmlns:a16="http://schemas.microsoft.com/office/drawing/2014/main" id="{9D9CDF58-41C9-4418-865A-DD9B3646E6C0}"/>
            </a:ext>
          </a:extLst>
        </xdr:cNvPr>
        <xdr:cNvSpPr/>
      </xdr:nvSpPr>
      <xdr:spPr>
        <a:xfrm>
          <a:off x="14325600" y="173215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566" name="フローチャート: 判断 565">
          <a:extLst>
            <a:ext uri="{FF2B5EF4-FFF2-40B4-BE49-F238E27FC236}">
              <a16:creationId xmlns:a16="http://schemas.microsoft.com/office/drawing/2014/main" id="{0B5C3A90-C43A-4A68-8083-1C19834A8FA9}"/>
            </a:ext>
          </a:extLst>
        </xdr:cNvPr>
        <xdr:cNvSpPr/>
      </xdr:nvSpPr>
      <xdr:spPr>
        <a:xfrm>
          <a:off x="13578840" y="1732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567" name="フローチャート: 判断 566">
          <a:extLst>
            <a:ext uri="{FF2B5EF4-FFF2-40B4-BE49-F238E27FC236}">
              <a16:creationId xmlns:a16="http://schemas.microsoft.com/office/drawing/2014/main" id="{BDFFC90B-23BD-4F77-ACD5-D9934D2C16A7}"/>
            </a:ext>
          </a:extLst>
        </xdr:cNvPr>
        <xdr:cNvSpPr/>
      </xdr:nvSpPr>
      <xdr:spPr>
        <a:xfrm>
          <a:off x="12804140" y="1731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568" name="フローチャート: 判断 567">
          <a:extLst>
            <a:ext uri="{FF2B5EF4-FFF2-40B4-BE49-F238E27FC236}">
              <a16:creationId xmlns:a16="http://schemas.microsoft.com/office/drawing/2014/main" id="{575C39EF-B185-4C70-B058-5CF2E0711466}"/>
            </a:ext>
          </a:extLst>
        </xdr:cNvPr>
        <xdr:cNvSpPr/>
      </xdr:nvSpPr>
      <xdr:spPr>
        <a:xfrm>
          <a:off x="12029440" y="17320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569" name="フローチャート: 判断 568">
          <a:extLst>
            <a:ext uri="{FF2B5EF4-FFF2-40B4-BE49-F238E27FC236}">
              <a16:creationId xmlns:a16="http://schemas.microsoft.com/office/drawing/2014/main" id="{B4F02B44-FE96-4A07-B76A-2A7A6C4E1933}"/>
            </a:ext>
          </a:extLst>
        </xdr:cNvPr>
        <xdr:cNvSpPr/>
      </xdr:nvSpPr>
      <xdr:spPr>
        <a:xfrm>
          <a:off x="11231880" y="17388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0" name="テキスト ボックス 569">
          <a:extLst>
            <a:ext uri="{FF2B5EF4-FFF2-40B4-BE49-F238E27FC236}">
              <a16:creationId xmlns:a16="http://schemas.microsoft.com/office/drawing/2014/main" id="{7FD8411A-DE1A-4731-88FE-EAFCB79689B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1A8AA5B5-D8CE-417D-AF8E-B379235D411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D12684BD-2D49-40FE-9FBE-1C85D22E3F7A}"/>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3D98B79B-0FC2-498A-8C44-6562347D0673}"/>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59321EB4-5FFB-48F0-82A1-59DAD06E86EA}"/>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104139</xdr:rowOff>
    </xdr:from>
    <xdr:to>
      <xdr:col>85</xdr:col>
      <xdr:colOff>177800</xdr:colOff>
      <xdr:row>106</xdr:row>
      <xdr:rowOff>34289</xdr:rowOff>
    </xdr:to>
    <xdr:sp macro="" textlink="">
      <xdr:nvSpPr>
        <xdr:cNvPr id="575" name="楕円 574">
          <a:extLst>
            <a:ext uri="{FF2B5EF4-FFF2-40B4-BE49-F238E27FC236}">
              <a16:creationId xmlns:a16="http://schemas.microsoft.com/office/drawing/2014/main" id="{E62A0F55-9BB9-43A8-A0F3-AF17ACC910C7}"/>
            </a:ext>
          </a:extLst>
        </xdr:cNvPr>
        <xdr:cNvSpPr/>
      </xdr:nvSpPr>
      <xdr:spPr>
        <a:xfrm>
          <a:off x="14325600" y="1770633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82566</xdr:rowOff>
    </xdr:from>
    <xdr:ext cx="405111" cy="259045"/>
    <xdr:sp macro="" textlink="">
      <xdr:nvSpPr>
        <xdr:cNvPr id="576" name="【庁舎】&#10;有形固定資産減価償却率該当値テキスト">
          <a:extLst>
            <a:ext uri="{FF2B5EF4-FFF2-40B4-BE49-F238E27FC236}">
              <a16:creationId xmlns:a16="http://schemas.microsoft.com/office/drawing/2014/main" id="{FA26D267-110A-4F17-8BBD-550F548E2E4C}"/>
            </a:ext>
          </a:extLst>
        </xdr:cNvPr>
        <xdr:cNvSpPr txBox="1"/>
      </xdr:nvSpPr>
      <xdr:spPr>
        <a:xfrm>
          <a:off x="14414500"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80011</xdr:rowOff>
    </xdr:from>
    <xdr:to>
      <xdr:col>81</xdr:col>
      <xdr:colOff>101600</xdr:colOff>
      <xdr:row>106</xdr:row>
      <xdr:rowOff>10161</xdr:rowOff>
    </xdr:to>
    <xdr:sp macro="" textlink="">
      <xdr:nvSpPr>
        <xdr:cNvPr id="577" name="楕円 576">
          <a:extLst>
            <a:ext uri="{FF2B5EF4-FFF2-40B4-BE49-F238E27FC236}">
              <a16:creationId xmlns:a16="http://schemas.microsoft.com/office/drawing/2014/main" id="{91266ADD-A16C-4AC6-999D-E2BA4002D5CA}"/>
            </a:ext>
          </a:extLst>
        </xdr:cNvPr>
        <xdr:cNvSpPr/>
      </xdr:nvSpPr>
      <xdr:spPr>
        <a:xfrm>
          <a:off x="13578840" y="176822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130811</xdr:rowOff>
    </xdr:from>
    <xdr:to>
      <xdr:col>85</xdr:col>
      <xdr:colOff>127000</xdr:colOff>
      <xdr:row>105</xdr:row>
      <xdr:rowOff>154939</xdr:rowOff>
    </xdr:to>
    <xdr:cxnSp macro="">
      <xdr:nvCxnSpPr>
        <xdr:cNvPr id="578" name="直線コネクタ 577">
          <a:extLst>
            <a:ext uri="{FF2B5EF4-FFF2-40B4-BE49-F238E27FC236}">
              <a16:creationId xmlns:a16="http://schemas.microsoft.com/office/drawing/2014/main" id="{23D3BB34-26A6-4E77-8F57-8FE1195FA919}"/>
            </a:ext>
          </a:extLst>
        </xdr:cNvPr>
        <xdr:cNvCxnSpPr/>
      </xdr:nvCxnSpPr>
      <xdr:spPr>
        <a:xfrm>
          <a:off x="13629640" y="17733011"/>
          <a:ext cx="74676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138430</xdr:rowOff>
    </xdr:from>
    <xdr:to>
      <xdr:col>76</xdr:col>
      <xdr:colOff>165100</xdr:colOff>
      <xdr:row>106</xdr:row>
      <xdr:rowOff>68580</xdr:rowOff>
    </xdr:to>
    <xdr:sp macro="" textlink="">
      <xdr:nvSpPr>
        <xdr:cNvPr id="579" name="楕円 578">
          <a:extLst>
            <a:ext uri="{FF2B5EF4-FFF2-40B4-BE49-F238E27FC236}">
              <a16:creationId xmlns:a16="http://schemas.microsoft.com/office/drawing/2014/main" id="{8264B745-43C6-48A6-88B2-4204B3550B92}"/>
            </a:ext>
          </a:extLst>
        </xdr:cNvPr>
        <xdr:cNvSpPr/>
      </xdr:nvSpPr>
      <xdr:spPr>
        <a:xfrm>
          <a:off x="12804140" y="17740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130811</xdr:rowOff>
    </xdr:from>
    <xdr:to>
      <xdr:col>81</xdr:col>
      <xdr:colOff>50800</xdr:colOff>
      <xdr:row>106</xdr:row>
      <xdr:rowOff>17780</xdr:rowOff>
    </xdr:to>
    <xdr:cxnSp macro="">
      <xdr:nvCxnSpPr>
        <xdr:cNvPr id="580" name="直線コネクタ 579">
          <a:extLst>
            <a:ext uri="{FF2B5EF4-FFF2-40B4-BE49-F238E27FC236}">
              <a16:creationId xmlns:a16="http://schemas.microsoft.com/office/drawing/2014/main" id="{2EE0E754-1A26-4135-9EC1-F492AC2CE49C}"/>
            </a:ext>
          </a:extLst>
        </xdr:cNvPr>
        <xdr:cNvCxnSpPr/>
      </xdr:nvCxnSpPr>
      <xdr:spPr>
        <a:xfrm flipV="1">
          <a:off x="12854940" y="17733011"/>
          <a:ext cx="774700" cy="5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116839</xdr:rowOff>
    </xdr:from>
    <xdr:to>
      <xdr:col>72</xdr:col>
      <xdr:colOff>38100</xdr:colOff>
      <xdr:row>106</xdr:row>
      <xdr:rowOff>46989</xdr:rowOff>
    </xdr:to>
    <xdr:sp macro="" textlink="">
      <xdr:nvSpPr>
        <xdr:cNvPr id="581" name="楕円 580">
          <a:extLst>
            <a:ext uri="{FF2B5EF4-FFF2-40B4-BE49-F238E27FC236}">
              <a16:creationId xmlns:a16="http://schemas.microsoft.com/office/drawing/2014/main" id="{4EC17853-0364-4A8E-B65E-D2A06BCE66D3}"/>
            </a:ext>
          </a:extLst>
        </xdr:cNvPr>
        <xdr:cNvSpPr/>
      </xdr:nvSpPr>
      <xdr:spPr>
        <a:xfrm>
          <a:off x="12029440" y="177190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167639</xdr:rowOff>
    </xdr:from>
    <xdr:to>
      <xdr:col>76</xdr:col>
      <xdr:colOff>114300</xdr:colOff>
      <xdr:row>106</xdr:row>
      <xdr:rowOff>17780</xdr:rowOff>
    </xdr:to>
    <xdr:cxnSp macro="">
      <xdr:nvCxnSpPr>
        <xdr:cNvPr id="582" name="直線コネクタ 581">
          <a:extLst>
            <a:ext uri="{FF2B5EF4-FFF2-40B4-BE49-F238E27FC236}">
              <a16:creationId xmlns:a16="http://schemas.microsoft.com/office/drawing/2014/main" id="{E3085DE3-3414-42A6-BFA7-484D3E5B362D}"/>
            </a:ext>
          </a:extLst>
        </xdr:cNvPr>
        <xdr:cNvCxnSpPr/>
      </xdr:nvCxnSpPr>
      <xdr:spPr>
        <a:xfrm>
          <a:off x="12072620" y="17769839"/>
          <a:ext cx="78232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95250</xdr:rowOff>
    </xdr:from>
    <xdr:to>
      <xdr:col>67</xdr:col>
      <xdr:colOff>101600</xdr:colOff>
      <xdr:row>106</xdr:row>
      <xdr:rowOff>25400</xdr:rowOff>
    </xdr:to>
    <xdr:sp macro="" textlink="">
      <xdr:nvSpPr>
        <xdr:cNvPr id="583" name="楕円 582">
          <a:extLst>
            <a:ext uri="{FF2B5EF4-FFF2-40B4-BE49-F238E27FC236}">
              <a16:creationId xmlns:a16="http://schemas.microsoft.com/office/drawing/2014/main" id="{56F9A7DE-AF38-4F48-8289-150A358FE1E7}"/>
            </a:ext>
          </a:extLst>
        </xdr:cNvPr>
        <xdr:cNvSpPr/>
      </xdr:nvSpPr>
      <xdr:spPr>
        <a:xfrm>
          <a:off x="11231880" y="17697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146050</xdr:rowOff>
    </xdr:from>
    <xdr:to>
      <xdr:col>71</xdr:col>
      <xdr:colOff>177800</xdr:colOff>
      <xdr:row>105</xdr:row>
      <xdr:rowOff>167639</xdr:rowOff>
    </xdr:to>
    <xdr:cxnSp macro="">
      <xdr:nvCxnSpPr>
        <xdr:cNvPr id="584" name="直線コネクタ 583">
          <a:extLst>
            <a:ext uri="{FF2B5EF4-FFF2-40B4-BE49-F238E27FC236}">
              <a16:creationId xmlns:a16="http://schemas.microsoft.com/office/drawing/2014/main" id="{D007DC57-8967-40AE-84D1-6C774D0A9FCC}"/>
            </a:ext>
          </a:extLst>
        </xdr:cNvPr>
        <xdr:cNvCxnSpPr/>
      </xdr:nvCxnSpPr>
      <xdr:spPr>
        <a:xfrm>
          <a:off x="11282680" y="17748250"/>
          <a:ext cx="78994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585" name="n_1aveValue【庁舎】&#10;有形固定資産減価償却率">
          <a:extLst>
            <a:ext uri="{FF2B5EF4-FFF2-40B4-BE49-F238E27FC236}">
              <a16:creationId xmlns:a16="http://schemas.microsoft.com/office/drawing/2014/main" id="{2FAEF987-2660-420C-89B3-DC5B1108E88C}"/>
            </a:ext>
          </a:extLst>
        </xdr:cNvPr>
        <xdr:cNvSpPr txBox="1"/>
      </xdr:nvSpPr>
      <xdr:spPr>
        <a:xfrm>
          <a:off x="13437244" y="17105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586" name="n_2aveValue【庁舎】&#10;有形固定資産減価償却率">
          <a:extLst>
            <a:ext uri="{FF2B5EF4-FFF2-40B4-BE49-F238E27FC236}">
              <a16:creationId xmlns:a16="http://schemas.microsoft.com/office/drawing/2014/main" id="{DDA2E5F6-115B-4479-A102-D329275AC654}"/>
            </a:ext>
          </a:extLst>
        </xdr:cNvPr>
        <xdr:cNvSpPr txBox="1"/>
      </xdr:nvSpPr>
      <xdr:spPr>
        <a:xfrm>
          <a:off x="12675244" y="1710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587" name="n_3aveValue【庁舎】&#10;有形固定資産減価償却率">
          <a:extLst>
            <a:ext uri="{FF2B5EF4-FFF2-40B4-BE49-F238E27FC236}">
              <a16:creationId xmlns:a16="http://schemas.microsoft.com/office/drawing/2014/main" id="{DB51CC4B-BFEE-446E-970B-EB906163F40A}"/>
            </a:ext>
          </a:extLst>
        </xdr:cNvPr>
        <xdr:cNvSpPr txBox="1"/>
      </xdr:nvSpPr>
      <xdr:spPr>
        <a:xfrm>
          <a:off x="11900544" y="17099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588" name="n_4aveValue【庁舎】&#10;有形固定資産減価償却率">
          <a:extLst>
            <a:ext uri="{FF2B5EF4-FFF2-40B4-BE49-F238E27FC236}">
              <a16:creationId xmlns:a16="http://schemas.microsoft.com/office/drawing/2014/main" id="{BC70C1B9-BF9D-4513-A652-9E352A779C18}"/>
            </a:ext>
          </a:extLst>
        </xdr:cNvPr>
        <xdr:cNvSpPr txBox="1"/>
      </xdr:nvSpPr>
      <xdr:spPr>
        <a:xfrm>
          <a:off x="11102984" y="1716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1288</xdr:rowOff>
    </xdr:from>
    <xdr:ext cx="405111" cy="259045"/>
    <xdr:sp macro="" textlink="">
      <xdr:nvSpPr>
        <xdr:cNvPr id="589" name="n_1mainValue【庁舎】&#10;有形固定資産減価償却率">
          <a:extLst>
            <a:ext uri="{FF2B5EF4-FFF2-40B4-BE49-F238E27FC236}">
              <a16:creationId xmlns:a16="http://schemas.microsoft.com/office/drawing/2014/main" id="{5ABEAF80-68DD-4095-871B-E2748888274F}"/>
            </a:ext>
          </a:extLst>
        </xdr:cNvPr>
        <xdr:cNvSpPr txBox="1"/>
      </xdr:nvSpPr>
      <xdr:spPr>
        <a:xfrm>
          <a:off x="13437244" y="17771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59707</xdr:rowOff>
    </xdr:from>
    <xdr:ext cx="405111" cy="259045"/>
    <xdr:sp macro="" textlink="">
      <xdr:nvSpPr>
        <xdr:cNvPr id="590" name="n_2mainValue【庁舎】&#10;有形固定資産減価償却率">
          <a:extLst>
            <a:ext uri="{FF2B5EF4-FFF2-40B4-BE49-F238E27FC236}">
              <a16:creationId xmlns:a16="http://schemas.microsoft.com/office/drawing/2014/main" id="{9BAD0D8A-212D-4326-A10E-B89B5375CE04}"/>
            </a:ext>
          </a:extLst>
        </xdr:cNvPr>
        <xdr:cNvSpPr txBox="1"/>
      </xdr:nvSpPr>
      <xdr:spPr>
        <a:xfrm>
          <a:off x="126752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38116</xdr:rowOff>
    </xdr:from>
    <xdr:ext cx="405111" cy="259045"/>
    <xdr:sp macro="" textlink="">
      <xdr:nvSpPr>
        <xdr:cNvPr id="591" name="n_3mainValue【庁舎】&#10;有形固定資産減価償却率">
          <a:extLst>
            <a:ext uri="{FF2B5EF4-FFF2-40B4-BE49-F238E27FC236}">
              <a16:creationId xmlns:a16="http://schemas.microsoft.com/office/drawing/2014/main" id="{8A5CE4EB-8B4C-45DC-AE03-BCF6A9D1AE2F}"/>
            </a:ext>
          </a:extLst>
        </xdr:cNvPr>
        <xdr:cNvSpPr txBox="1"/>
      </xdr:nvSpPr>
      <xdr:spPr>
        <a:xfrm>
          <a:off x="11900544" y="17807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16527</xdr:rowOff>
    </xdr:from>
    <xdr:ext cx="405111" cy="259045"/>
    <xdr:sp macro="" textlink="">
      <xdr:nvSpPr>
        <xdr:cNvPr id="592" name="n_4mainValue【庁舎】&#10;有形固定資産減価償却率">
          <a:extLst>
            <a:ext uri="{FF2B5EF4-FFF2-40B4-BE49-F238E27FC236}">
              <a16:creationId xmlns:a16="http://schemas.microsoft.com/office/drawing/2014/main" id="{34AE610D-38D5-4464-B2DF-B38B418487FB}"/>
            </a:ext>
          </a:extLst>
        </xdr:cNvPr>
        <xdr:cNvSpPr txBox="1"/>
      </xdr:nvSpPr>
      <xdr:spPr>
        <a:xfrm>
          <a:off x="11102984" y="1778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3" name="正方形/長方形 592">
          <a:extLst>
            <a:ext uri="{FF2B5EF4-FFF2-40B4-BE49-F238E27FC236}">
              <a16:creationId xmlns:a16="http://schemas.microsoft.com/office/drawing/2014/main" id="{71B8DBBC-7706-41EE-AB98-DFE2258D368C}"/>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4" name="正方形/長方形 593">
          <a:extLst>
            <a:ext uri="{FF2B5EF4-FFF2-40B4-BE49-F238E27FC236}">
              <a16:creationId xmlns:a16="http://schemas.microsoft.com/office/drawing/2014/main" id="{EDA745A5-ADA4-4520-B0CB-8EAB7AC8EC6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5" name="正方形/長方形 594">
          <a:extLst>
            <a:ext uri="{FF2B5EF4-FFF2-40B4-BE49-F238E27FC236}">
              <a16:creationId xmlns:a16="http://schemas.microsoft.com/office/drawing/2014/main" id="{3D89A3AF-8982-4330-8D8F-C05BB2F4B6D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6" name="正方形/長方形 595">
          <a:extLst>
            <a:ext uri="{FF2B5EF4-FFF2-40B4-BE49-F238E27FC236}">
              <a16:creationId xmlns:a16="http://schemas.microsoft.com/office/drawing/2014/main" id="{B1E602C4-1223-4634-B83C-37A96335BAD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7" name="正方形/長方形 596">
          <a:extLst>
            <a:ext uri="{FF2B5EF4-FFF2-40B4-BE49-F238E27FC236}">
              <a16:creationId xmlns:a16="http://schemas.microsoft.com/office/drawing/2014/main" id="{A08E9836-F795-46DB-A1C4-22D8DF8BCEB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8" name="正方形/長方形 597">
          <a:extLst>
            <a:ext uri="{FF2B5EF4-FFF2-40B4-BE49-F238E27FC236}">
              <a16:creationId xmlns:a16="http://schemas.microsoft.com/office/drawing/2014/main" id="{D5CB2B90-67F7-4D3E-8B6E-42FE620DAE0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9" name="正方形/長方形 598">
          <a:extLst>
            <a:ext uri="{FF2B5EF4-FFF2-40B4-BE49-F238E27FC236}">
              <a16:creationId xmlns:a16="http://schemas.microsoft.com/office/drawing/2014/main" id="{241580DD-1D34-4DB8-A93A-9FBCE8FA307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0" name="正方形/長方形 599">
          <a:extLst>
            <a:ext uri="{FF2B5EF4-FFF2-40B4-BE49-F238E27FC236}">
              <a16:creationId xmlns:a16="http://schemas.microsoft.com/office/drawing/2014/main" id="{ACFF718C-8961-41E3-A837-2D942E50F8A5}"/>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1" name="テキスト ボックス 600">
          <a:extLst>
            <a:ext uri="{FF2B5EF4-FFF2-40B4-BE49-F238E27FC236}">
              <a16:creationId xmlns:a16="http://schemas.microsoft.com/office/drawing/2014/main" id="{D288ABD8-7D74-49E8-890B-C9CF7494A08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2" name="直線コネクタ 601">
          <a:extLst>
            <a:ext uri="{FF2B5EF4-FFF2-40B4-BE49-F238E27FC236}">
              <a16:creationId xmlns:a16="http://schemas.microsoft.com/office/drawing/2014/main" id="{F09F79A7-3A93-45F6-94BD-81983519CE1E}"/>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03" name="テキスト ボックス 602">
          <a:extLst>
            <a:ext uri="{FF2B5EF4-FFF2-40B4-BE49-F238E27FC236}">
              <a16:creationId xmlns:a16="http://schemas.microsoft.com/office/drawing/2014/main" id="{68028EE7-CAA7-48DC-921F-449D4C7C3118}"/>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04" name="直線コネクタ 603">
          <a:extLst>
            <a:ext uri="{FF2B5EF4-FFF2-40B4-BE49-F238E27FC236}">
              <a16:creationId xmlns:a16="http://schemas.microsoft.com/office/drawing/2014/main" id="{71277F44-E5AB-42AB-81EB-777863488E33}"/>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5" name="テキスト ボックス 604">
          <a:extLst>
            <a:ext uri="{FF2B5EF4-FFF2-40B4-BE49-F238E27FC236}">
              <a16:creationId xmlns:a16="http://schemas.microsoft.com/office/drawing/2014/main" id="{EAD86306-1606-4357-B1C5-01C075947D85}"/>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6" name="直線コネクタ 605">
          <a:extLst>
            <a:ext uri="{FF2B5EF4-FFF2-40B4-BE49-F238E27FC236}">
              <a16:creationId xmlns:a16="http://schemas.microsoft.com/office/drawing/2014/main" id="{A2D07D29-0830-40BC-8F78-7D30160D259D}"/>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7" name="テキスト ボックス 606">
          <a:extLst>
            <a:ext uri="{FF2B5EF4-FFF2-40B4-BE49-F238E27FC236}">
              <a16:creationId xmlns:a16="http://schemas.microsoft.com/office/drawing/2014/main" id="{3D86D315-17D6-489F-8C00-5D0BF484E104}"/>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8" name="直線コネクタ 607">
          <a:extLst>
            <a:ext uri="{FF2B5EF4-FFF2-40B4-BE49-F238E27FC236}">
              <a16:creationId xmlns:a16="http://schemas.microsoft.com/office/drawing/2014/main" id="{7163052B-DDDD-473D-8F1E-245682EB42B3}"/>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09" name="テキスト ボックス 608">
          <a:extLst>
            <a:ext uri="{FF2B5EF4-FFF2-40B4-BE49-F238E27FC236}">
              <a16:creationId xmlns:a16="http://schemas.microsoft.com/office/drawing/2014/main" id="{7B807EFD-554D-44C6-8964-98D68370598A}"/>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0" name="直線コネクタ 609">
          <a:extLst>
            <a:ext uri="{FF2B5EF4-FFF2-40B4-BE49-F238E27FC236}">
              <a16:creationId xmlns:a16="http://schemas.microsoft.com/office/drawing/2014/main" id="{2938D0F5-5110-4F04-AAC0-048F01EA509E}"/>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1" name="テキスト ボックス 610">
          <a:extLst>
            <a:ext uri="{FF2B5EF4-FFF2-40B4-BE49-F238E27FC236}">
              <a16:creationId xmlns:a16="http://schemas.microsoft.com/office/drawing/2014/main" id="{4ECAB33E-F435-41B9-A3B7-D6139BCE722F}"/>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2" name="直線コネクタ 611">
          <a:extLst>
            <a:ext uri="{FF2B5EF4-FFF2-40B4-BE49-F238E27FC236}">
              <a16:creationId xmlns:a16="http://schemas.microsoft.com/office/drawing/2014/main" id="{8D8D4DF3-7BD7-4E1D-B8AA-4B4AC7C89F14}"/>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3" name="テキスト ボックス 612">
          <a:extLst>
            <a:ext uri="{FF2B5EF4-FFF2-40B4-BE49-F238E27FC236}">
              <a16:creationId xmlns:a16="http://schemas.microsoft.com/office/drawing/2014/main" id="{0B2922BF-5EC0-43E4-90F0-A97F125879BF}"/>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4" name="直線コネクタ 613">
          <a:extLst>
            <a:ext uri="{FF2B5EF4-FFF2-40B4-BE49-F238E27FC236}">
              <a16:creationId xmlns:a16="http://schemas.microsoft.com/office/drawing/2014/main" id="{8FE87B09-C286-4CEE-A0B7-40664B8E9FA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5" name="テキスト ボックス 614">
          <a:extLst>
            <a:ext uri="{FF2B5EF4-FFF2-40B4-BE49-F238E27FC236}">
              <a16:creationId xmlns:a16="http://schemas.microsoft.com/office/drawing/2014/main" id="{39FDBACD-CBD6-446E-96A7-D4868466D76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6" name="【庁舎】&#10;一人当たり面積グラフ枠">
          <a:extLst>
            <a:ext uri="{FF2B5EF4-FFF2-40B4-BE49-F238E27FC236}">
              <a16:creationId xmlns:a16="http://schemas.microsoft.com/office/drawing/2014/main" id="{B1B0BBA2-A371-46D0-B4F4-EB96F5F27FFB}"/>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617" name="直線コネクタ 616">
          <a:extLst>
            <a:ext uri="{FF2B5EF4-FFF2-40B4-BE49-F238E27FC236}">
              <a16:creationId xmlns:a16="http://schemas.microsoft.com/office/drawing/2014/main" id="{EBF503CE-73AD-49B0-8A32-9C970C6E9A36}"/>
            </a:ext>
          </a:extLst>
        </xdr:cNvPr>
        <xdr:cNvCxnSpPr/>
      </xdr:nvCxnSpPr>
      <xdr:spPr>
        <a:xfrm flipV="1">
          <a:off x="19509104" y="1670304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618" name="【庁舎】&#10;一人当たり面積最小値テキスト">
          <a:extLst>
            <a:ext uri="{FF2B5EF4-FFF2-40B4-BE49-F238E27FC236}">
              <a16:creationId xmlns:a16="http://schemas.microsoft.com/office/drawing/2014/main" id="{A80D7B63-A428-4F86-BC08-7C88AD79F544}"/>
            </a:ext>
          </a:extLst>
        </xdr:cNvPr>
        <xdr:cNvSpPr txBox="1"/>
      </xdr:nvSpPr>
      <xdr:spPr>
        <a:xfrm>
          <a:off x="19547840" y="1830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619" name="直線コネクタ 618">
          <a:extLst>
            <a:ext uri="{FF2B5EF4-FFF2-40B4-BE49-F238E27FC236}">
              <a16:creationId xmlns:a16="http://schemas.microsoft.com/office/drawing/2014/main" id="{C341B9F4-BCCF-4FFE-ADB0-8AB1A713A673}"/>
            </a:ext>
          </a:extLst>
        </xdr:cNvPr>
        <xdr:cNvCxnSpPr/>
      </xdr:nvCxnSpPr>
      <xdr:spPr>
        <a:xfrm>
          <a:off x="19443700" y="1830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620" name="【庁舎】&#10;一人当たり面積最大値テキスト">
          <a:extLst>
            <a:ext uri="{FF2B5EF4-FFF2-40B4-BE49-F238E27FC236}">
              <a16:creationId xmlns:a16="http://schemas.microsoft.com/office/drawing/2014/main" id="{42FB061B-7133-4C35-96BD-A00CF3BBEE98}"/>
            </a:ext>
          </a:extLst>
        </xdr:cNvPr>
        <xdr:cNvSpPr txBox="1"/>
      </xdr:nvSpPr>
      <xdr:spPr>
        <a:xfrm>
          <a:off x="19547840" y="1648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621" name="直線コネクタ 620">
          <a:extLst>
            <a:ext uri="{FF2B5EF4-FFF2-40B4-BE49-F238E27FC236}">
              <a16:creationId xmlns:a16="http://schemas.microsoft.com/office/drawing/2014/main" id="{C89032DA-CE4D-4FCE-B4FA-4F2381B3264E}"/>
            </a:ext>
          </a:extLst>
        </xdr:cNvPr>
        <xdr:cNvCxnSpPr/>
      </xdr:nvCxnSpPr>
      <xdr:spPr>
        <a:xfrm>
          <a:off x="19443700" y="16703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622" name="【庁舎】&#10;一人当たり面積平均値テキスト">
          <a:extLst>
            <a:ext uri="{FF2B5EF4-FFF2-40B4-BE49-F238E27FC236}">
              <a16:creationId xmlns:a16="http://schemas.microsoft.com/office/drawing/2014/main" id="{9CE014F0-28D5-4E7A-A288-1B6EA44DE44D}"/>
            </a:ext>
          </a:extLst>
        </xdr:cNvPr>
        <xdr:cNvSpPr txBox="1"/>
      </xdr:nvSpPr>
      <xdr:spPr>
        <a:xfrm>
          <a:off x="19547840" y="17916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623" name="フローチャート: 判断 622">
          <a:extLst>
            <a:ext uri="{FF2B5EF4-FFF2-40B4-BE49-F238E27FC236}">
              <a16:creationId xmlns:a16="http://schemas.microsoft.com/office/drawing/2014/main" id="{CC253254-F6C4-4337-AC82-8521DA76A80A}"/>
            </a:ext>
          </a:extLst>
        </xdr:cNvPr>
        <xdr:cNvSpPr/>
      </xdr:nvSpPr>
      <xdr:spPr>
        <a:xfrm>
          <a:off x="19458940" y="17938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624" name="フローチャート: 判断 623">
          <a:extLst>
            <a:ext uri="{FF2B5EF4-FFF2-40B4-BE49-F238E27FC236}">
              <a16:creationId xmlns:a16="http://schemas.microsoft.com/office/drawing/2014/main" id="{835F7E27-6037-4F5A-8E11-B117438732A7}"/>
            </a:ext>
          </a:extLst>
        </xdr:cNvPr>
        <xdr:cNvSpPr/>
      </xdr:nvSpPr>
      <xdr:spPr>
        <a:xfrm>
          <a:off x="18735040" y="179571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625" name="フローチャート: 判断 624">
          <a:extLst>
            <a:ext uri="{FF2B5EF4-FFF2-40B4-BE49-F238E27FC236}">
              <a16:creationId xmlns:a16="http://schemas.microsoft.com/office/drawing/2014/main" id="{DAE406E0-BE1D-4606-A61E-9D0FBB256798}"/>
            </a:ext>
          </a:extLst>
        </xdr:cNvPr>
        <xdr:cNvSpPr/>
      </xdr:nvSpPr>
      <xdr:spPr>
        <a:xfrm>
          <a:off x="17937480" y="1794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626" name="フローチャート: 判断 625">
          <a:extLst>
            <a:ext uri="{FF2B5EF4-FFF2-40B4-BE49-F238E27FC236}">
              <a16:creationId xmlns:a16="http://schemas.microsoft.com/office/drawing/2014/main" id="{28573994-6B7A-45A3-8575-CE75EF7B066D}"/>
            </a:ext>
          </a:extLst>
        </xdr:cNvPr>
        <xdr:cNvSpPr/>
      </xdr:nvSpPr>
      <xdr:spPr>
        <a:xfrm>
          <a:off x="17162780" y="17949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627" name="フローチャート: 判断 626">
          <a:extLst>
            <a:ext uri="{FF2B5EF4-FFF2-40B4-BE49-F238E27FC236}">
              <a16:creationId xmlns:a16="http://schemas.microsoft.com/office/drawing/2014/main" id="{1F324BE4-37CA-4ADD-ABAF-D5AC2D280DA5}"/>
            </a:ext>
          </a:extLst>
        </xdr:cNvPr>
        <xdr:cNvSpPr/>
      </xdr:nvSpPr>
      <xdr:spPr>
        <a:xfrm>
          <a:off x="16388080" y="1794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2361ED99-4054-4416-B4BB-3076FFF7EF6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C2D08714-9FEA-4DB5-85E1-BE3B9261B79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F45B8DCF-F54C-42CC-A417-62CCB9A7177C}"/>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6E1F0DD0-D4A1-41AB-A4DE-40F5C8E6CB1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94FDC826-31FC-42FD-BB45-0FEB7D717029}"/>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78739</xdr:rowOff>
    </xdr:from>
    <xdr:to>
      <xdr:col>116</xdr:col>
      <xdr:colOff>114300</xdr:colOff>
      <xdr:row>107</xdr:row>
      <xdr:rowOff>8889</xdr:rowOff>
    </xdr:to>
    <xdr:sp macro="" textlink="">
      <xdr:nvSpPr>
        <xdr:cNvPr id="633" name="楕円 632">
          <a:extLst>
            <a:ext uri="{FF2B5EF4-FFF2-40B4-BE49-F238E27FC236}">
              <a16:creationId xmlns:a16="http://schemas.microsoft.com/office/drawing/2014/main" id="{2D4DDA36-C6E0-4B04-8BF6-8CAD7494EA93}"/>
            </a:ext>
          </a:extLst>
        </xdr:cNvPr>
        <xdr:cNvSpPr/>
      </xdr:nvSpPr>
      <xdr:spPr>
        <a:xfrm>
          <a:off x="19458940" y="178485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101616</xdr:rowOff>
    </xdr:from>
    <xdr:ext cx="469744" cy="259045"/>
    <xdr:sp macro="" textlink="">
      <xdr:nvSpPr>
        <xdr:cNvPr id="634" name="【庁舎】&#10;一人当たり面積該当値テキスト">
          <a:extLst>
            <a:ext uri="{FF2B5EF4-FFF2-40B4-BE49-F238E27FC236}">
              <a16:creationId xmlns:a16="http://schemas.microsoft.com/office/drawing/2014/main" id="{168C9422-8453-411F-A1D7-49593AF69BF5}"/>
            </a:ext>
          </a:extLst>
        </xdr:cNvPr>
        <xdr:cNvSpPr txBox="1"/>
      </xdr:nvSpPr>
      <xdr:spPr>
        <a:xfrm>
          <a:off x="19547840" y="1770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90170</xdr:rowOff>
    </xdr:from>
    <xdr:to>
      <xdr:col>112</xdr:col>
      <xdr:colOff>38100</xdr:colOff>
      <xdr:row>107</xdr:row>
      <xdr:rowOff>20320</xdr:rowOff>
    </xdr:to>
    <xdr:sp macro="" textlink="">
      <xdr:nvSpPr>
        <xdr:cNvPr id="635" name="楕円 634">
          <a:extLst>
            <a:ext uri="{FF2B5EF4-FFF2-40B4-BE49-F238E27FC236}">
              <a16:creationId xmlns:a16="http://schemas.microsoft.com/office/drawing/2014/main" id="{416BD94F-381B-4A83-B50E-C9685E6ADD49}"/>
            </a:ext>
          </a:extLst>
        </xdr:cNvPr>
        <xdr:cNvSpPr/>
      </xdr:nvSpPr>
      <xdr:spPr>
        <a:xfrm>
          <a:off x="18735040" y="178600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129539</xdr:rowOff>
    </xdr:from>
    <xdr:to>
      <xdr:col>116</xdr:col>
      <xdr:colOff>63500</xdr:colOff>
      <xdr:row>106</xdr:row>
      <xdr:rowOff>140970</xdr:rowOff>
    </xdr:to>
    <xdr:cxnSp macro="">
      <xdr:nvCxnSpPr>
        <xdr:cNvPr id="636" name="直線コネクタ 635">
          <a:extLst>
            <a:ext uri="{FF2B5EF4-FFF2-40B4-BE49-F238E27FC236}">
              <a16:creationId xmlns:a16="http://schemas.microsoft.com/office/drawing/2014/main" id="{D3D0DE4B-0322-42B9-9914-142AD75C97A9}"/>
            </a:ext>
          </a:extLst>
        </xdr:cNvPr>
        <xdr:cNvCxnSpPr/>
      </xdr:nvCxnSpPr>
      <xdr:spPr>
        <a:xfrm flipV="1">
          <a:off x="18778220" y="17899379"/>
          <a:ext cx="73152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95886</xdr:rowOff>
    </xdr:from>
    <xdr:to>
      <xdr:col>107</xdr:col>
      <xdr:colOff>101600</xdr:colOff>
      <xdr:row>107</xdr:row>
      <xdr:rowOff>26036</xdr:rowOff>
    </xdr:to>
    <xdr:sp macro="" textlink="">
      <xdr:nvSpPr>
        <xdr:cNvPr id="637" name="楕円 636">
          <a:extLst>
            <a:ext uri="{FF2B5EF4-FFF2-40B4-BE49-F238E27FC236}">
              <a16:creationId xmlns:a16="http://schemas.microsoft.com/office/drawing/2014/main" id="{DF45CDC4-80FA-4890-9770-AD7B6E222E62}"/>
            </a:ext>
          </a:extLst>
        </xdr:cNvPr>
        <xdr:cNvSpPr/>
      </xdr:nvSpPr>
      <xdr:spPr>
        <a:xfrm>
          <a:off x="17937480" y="178657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140970</xdr:rowOff>
    </xdr:from>
    <xdr:to>
      <xdr:col>111</xdr:col>
      <xdr:colOff>177800</xdr:colOff>
      <xdr:row>106</xdr:row>
      <xdr:rowOff>146686</xdr:rowOff>
    </xdr:to>
    <xdr:cxnSp macro="">
      <xdr:nvCxnSpPr>
        <xdr:cNvPr id="638" name="直線コネクタ 637">
          <a:extLst>
            <a:ext uri="{FF2B5EF4-FFF2-40B4-BE49-F238E27FC236}">
              <a16:creationId xmlns:a16="http://schemas.microsoft.com/office/drawing/2014/main" id="{59A47C19-D668-46AC-B63A-8B32A91FD1B9}"/>
            </a:ext>
          </a:extLst>
        </xdr:cNvPr>
        <xdr:cNvCxnSpPr/>
      </xdr:nvCxnSpPr>
      <xdr:spPr>
        <a:xfrm flipV="1">
          <a:off x="17988280" y="17910810"/>
          <a:ext cx="78994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99695</xdr:rowOff>
    </xdr:from>
    <xdr:to>
      <xdr:col>102</xdr:col>
      <xdr:colOff>165100</xdr:colOff>
      <xdr:row>107</xdr:row>
      <xdr:rowOff>29845</xdr:rowOff>
    </xdr:to>
    <xdr:sp macro="" textlink="">
      <xdr:nvSpPr>
        <xdr:cNvPr id="639" name="楕円 638">
          <a:extLst>
            <a:ext uri="{FF2B5EF4-FFF2-40B4-BE49-F238E27FC236}">
              <a16:creationId xmlns:a16="http://schemas.microsoft.com/office/drawing/2014/main" id="{47FB5FE5-26AC-4FF4-B796-75A0C2E34F2B}"/>
            </a:ext>
          </a:extLst>
        </xdr:cNvPr>
        <xdr:cNvSpPr/>
      </xdr:nvSpPr>
      <xdr:spPr>
        <a:xfrm>
          <a:off x="17162780" y="17869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146686</xdr:rowOff>
    </xdr:from>
    <xdr:to>
      <xdr:col>107</xdr:col>
      <xdr:colOff>50800</xdr:colOff>
      <xdr:row>106</xdr:row>
      <xdr:rowOff>150495</xdr:rowOff>
    </xdr:to>
    <xdr:cxnSp macro="">
      <xdr:nvCxnSpPr>
        <xdr:cNvPr id="640" name="直線コネクタ 639">
          <a:extLst>
            <a:ext uri="{FF2B5EF4-FFF2-40B4-BE49-F238E27FC236}">
              <a16:creationId xmlns:a16="http://schemas.microsoft.com/office/drawing/2014/main" id="{15E30684-EC11-49CD-86CE-2C2E58869028}"/>
            </a:ext>
          </a:extLst>
        </xdr:cNvPr>
        <xdr:cNvCxnSpPr/>
      </xdr:nvCxnSpPr>
      <xdr:spPr>
        <a:xfrm flipV="1">
          <a:off x="17213580" y="17916526"/>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105411</xdr:rowOff>
    </xdr:from>
    <xdr:to>
      <xdr:col>98</xdr:col>
      <xdr:colOff>38100</xdr:colOff>
      <xdr:row>107</xdr:row>
      <xdr:rowOff>35561</xdr:rowOff>
    </xdr:to>
    <xdr:sp macro="" textlink="">
      <xdr:nvSpPr>
        <xdr:cNvPr id="641" name="楕円 640">
          <a:extLst>
            <a:ext uri="{FF2B5EF4-FFF2-40B4-BE49-F238E27FC236}">
              <a16:creationId xmlns:a16="http://schemas.microsoft.com/office/drawing/2014/main" id="{E43D2192-0337-4B14-905D-427639B59FAA}"/>
            </a:ext>
          </a:extLst>
        </xdr:cNvPr>
        <xdr:cNvSpPr/>
      </xdr:nvSpPr>
      <xdr:spPr>
        <a:xfrm>
          <a:off x="16388080" y="178752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150495</xdr:rowOff>
    </xdr:from>
    <xdr:to>
      <xdr:col>102</xdr:col>
      <xdr:colOff>114300</xdr:colOff>
      <xdr:row>106</xdr:row>
      <xdr:rowOff>156211</xdr:rowOff>
    </xdr:to>
    <xdr:cxnSp macro="">
      <xdr:nvCxnSpPr>
        <xdr:cNvPr id="642" name="直線コネクタ 641">
          <a:extLst>
            <a:ext uri="{FF2B5EF4-FFF2-40B4-BE49-F238E27FC236}">
              <a16:creationId xmlns:a16="http://schemas.microsoft.com/office/drawing/2014/main" id="{C71D861E-C145-41E9-BF15-6DB0F657BE04}"/>
            </a:ext>
          </a:extLst>
        </xdr:cNvPr>
        <xdr:cNvCxnSpPr/>
      </xdr:nvCxnSpPr>
      <xdr:spPr>
        <a:xfrm flipV="1">
          <a:off x="16431260" y="17920335"/>
          <a:ext cx="7823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643" name="n_1aveValue【庁舎】&#10;一人当たり面積">
          <a:extLst>
            <a:ext uri="{FF2B5EF4-FFF2-40B4-BE49-F238E27FC236}">
              <a16:creationId xmlns:a16="http://schemas.microsoft.com/office/drawing/2014/main" id="{73BB0E6A-3EA5-4F60-80F3-638409129E82}"/>
            </a:ext>
          </a:extLst>
        </xdr:cNvPr>
        <xdr:cNvSpPr txBox="1"/>
      </xdr:nvSpPr>
      <xdr:spPr>
        <a:xfrm>
          <a:off x="18561127" y="1804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644" name="n_2aveValue【庁舎】&#10;一人当たり面積">
          <a:extLst>
            <a:ext uri="{FF2B5EF4-FFF2-40B4-BE49-F238E27FC236}">
              <a16:creationId xmlns:a16="http://schemas.microsoft.com/office/drawing/2014/main" id="{9C4C9E8E-F749-4FBB-B791-4BD5B15FCF66}"/>
            </a:ext>
          </a:extLst>
        </xdr:cNvPr>
        <xdr:cNvSpPr txBox="1"/>
      </xdr:nvSpPr>
      <xdr:spPr>
        <a:xfrm>
          <a:off x="17776267" y="1804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645" name="n_3aveValue【庁舎】&#10;一人当たり面積">
          <a:extLst>
            <a:ext uri="{FF2B5EF4-FFF2-40B4-BE49-F238E27FC236}">
              <a16:creationId xmlns:a16="http://schemas.microsoft.com/office/drawing/2014/main" id="{20913931-40B6-4AE1-B9DF-48705BCD3022}"/>
            </a:ext>
          </a:extLst>
        </xdr:cNvPr>
        <xdr:cNvSpPr txBox="1"/>
      </xdr:nvSpPr>
      <xdr:spPr>
        <a:xfrm>
          <a:off x="17001567" y="1804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646" name="n_4aveValue【庁舎】&#10;一人当たり面積">
          <a:extLst>
            <a:ext uri="{FF2B5EF4-FFF2-40B4-BE49-F238E27FC236}">
              <a16:creationId xmlns:a16="http://schemas.microsoft.com/office/drawing/2014/main" id="{55532B62-79BB-408A-BEFB-71E1C9368B5C}"/>
            </a:ext>
          </a:extLst>
        </xdr:cNvPr>
        <xdr:cNvSpPr txBox="1"/>
      </xdr:nvSpPr>
      <xdr:spPr>
        <a:xfrm>
          <a:off x="16226867" y="1802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36847</xdr:rowOff>
    </xdr:from>
    <xdr:ext cx="469744" cy="259045"/>
    <xdr:sp macro="" textlink="">
      <xdr:nvSpPr>
        <xdr:cNvPr id="647" name="n_1mainValue【庁舎】&#10;一人当たり面積">
          <a:extLst>
            <a:ext uri="{FF2B5EF4-FFF2-40B4-BE49-F238E27FC236}">
              <a16:creationId xmlns:a16="http://schemas.microsoft.com/office/drawing/2014/main" id="{FFB64547-E89B-4C05-8979-9E746432210C}"/>
            </a:ext>
          </a:extLst>
        </xdr:cNvPr>
        <xdr:cNvSpPr txBox="1"/>
      </xdr:nvSpPr>
      <xdr:spPr>
        <a:xfrm>
          <a:off x="18561127" y="1763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42563</xdr:rowOff>
    </xdr:from>
    <xdr:ext cx="469744" cy="259045"/>
    <xdr:sp macro="" textlink="">
      <xdr:nvSpPr>
        <xdr:cNvPr id="648" name="n_2mainValue【庁舎】&#10;一人当たり面積">
          <a:extLst>
            <a:ext uri="{FF2B5EF4-FFF2-40B4-BE49-F238E27FC236}">
              <a16:creationId xmlns:a16="http://schemas.microsoft.com/office/drawing/2014/main" id="{05BF7DFD-E6DA-40F4-B238-1F3F88807537}"/>
            </a:ext>
          </a:extLst>
        </xdr:cNvPr>
        <xdr:cNvSpPr txBox="1"/>
      </xdr:nvSpPr>
      <xdr:spPr>
        <a:xfrm>
          <a:off x="17776267" y="17644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46372</xdr:rowOff>
    </xdr:from>
    <xdr:ext cx="469744" cy="259045"/>
    <xdr:sp macro="" textlink="">
      <xdr:nvSpPr>
        <xdr:cNvPr id="649" name="n_3mainValue【庁舎】&#10;一人当たり面積">
          <a:extLst>
            <a:ext uri="{FF2B5EF4-FFF2-40B4-BE49-F238E27FC236}">
              <a16:creationId xmlns:a16="http://schemas.microsoft.com/office/drawing/2014/main" id="{0B716CCD-0DCD-48E5-AAC6-CDC4F3CACCD7}"/>
            </a:ext>
          </a:extLst>
        </xdr:cNvPr>
        <xdr:cNvSpPr txBox="1"/>
      </xdr:nvSpPr>
      <xdr:spPr>
        <a:xfrm>
          <a:off x="17001567" y="1764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52088</xdr:rowOff>
    </xdr:from>
    <xdr:ext cx="469744" cy="259045"/>
    <xdr:sp macro="" textlink="">
      <xdr:nvSpPr>
        <xdr:cNvPr id="650" name="n_4mainValue【庁舎】&#10;一人当たり面積">
          <a:extLst>
            <a:ext uri="{FF2B5EF4-FFF2-40B4-BE49-F238E27FC236}">
              <a16:creationId xmlns:a16="http://schemas.microsoft.com/office/drawing/2014/main" id="{13069627-B285-4BDC-B50B-C9B074CFA02E}"/>
            </a:ext>
          </a:extLst>
        </xdr:cNvPr>
        <xdr:cNvSpPr txBox="1"/>
      </xdr:nvSpPr>
      <xdr:spPr>
        <a:xfrm>
          <a:off x="1622686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1" name="正方形/長方形 650">
          <a:extLst>
            <a:ext uri="{FF2B5EF4-FFF2-40B4-BE49-F238E27FC236}">
              <a16:creationId xmlns:a16="http://schemas.microsoft.com/office/drawing/2014/main" id="{52990B02-7337-4A9E-8D38-86CDA8BC8EC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2" name="正方形/長方形 651">
          <a:extLst>
            <a:ext uri="{FF2B5EF4-FFF2-40B4-BE49-F238E27FC236}">
              <a16:creationId xmlns:a16="http://schemas.microsoft.com/office/drawing/2014/main" id="{D4868E9D-5296-420F-8E77-9148ECE83063}"/>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3" name="テキスト ボックス 652">
          <a:extLst>
            <a:ext uri="{FF2B5EF4-FFF2-40B4-BE49-F238E27FC236}">
              <a16:creationId xmlns:a16="http://schemas.microsoft.com/office/drawing/2014/main" id="{B7EE4990-9223-4A64-B216-23382FA3CBC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本町の公共施設は、昭和</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1971</a:t>
          </a:r>
          <a:r>
            <a:rPr kumimoji="1" lang="ja-JP" altLang="en-US" sz="1300">
              <a:latin typeface="ＭＳ Ｐゴシック" panose="020B0600070205080204" pitchFamily="50" charset="-128"/>
              <a:ea typeface="ＭＳ Ｐゴシック" panose="020B0600070205080204" pitchFamily="50" charset="-128"/>
            </a:rPr>
            <a:t>）年頃から昭和</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1985</a:t>
          </a:r>
          <a:r>
            <a:rPr kumimoji="1" lang="ja-JP" altLang="en-US" sz="1300">
              <a:latin typeface="ＭＳ Ｐゴシック" panose="020B0600070205080204" pitchFamily="50" charset="-128"/>
              <a:ea typeface="ＭＳ Ｐゴシック" panose="020B0600070205080204" pitchFamily="50" charset="-128"/>
            </a:rPr>
            <a:t>）年頃に整備が集中しており、その結果、昭和</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1986</a:t>
          </a:r>
          <a:r>
            <a:rPr kumimoji="1" lang="ja-JP" altLang="en-US" sz="1300">
              <a:latin typeface="ＭＳ Ｐゴシック" panose="020B0600070205080204" pitchFamily="50" charset="-128"/>
              <a:ea typeface="ＭＳ Ｐゴシック" panose="020B0600070205080204" pitchFamily="50" charset="-128"/>
            </a:rPr>
            <a:t>）年以前に建てられた築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年以上の建築物も多く、 有形固定資産減価償却率が類似団体と比べて高い傾向にある。</a:t>
          </a:r>
        </a:p>
        <a:p>
          <a:r>
            <a:rPr kumimoji="1" lang="ja-JP" altLang="en-US" sz="1300">
              <a:latin typeface="ＭＳ Ｐゴシック" panose="020B0600070205080204" pitchFamily="50" charset="-128"/>
              <a:ea typeface="ＭＳ Ｐゴシック" panose="020B0600070205080204" pitchFamily="50" charset="-128"/>
            </a:rPr>
            <a:t>　そのような中で、消防施設については比較的築年数が浅いことに加え、令和５年度にシビックセンター等</a:t>
          </a:r>
          <a:r>
            <a:rPr kumimoji="1" lang="en-US" altLang="ja-JP" sz="1300">
              <a:latin typeface="ＭＳ Ｐゴシック" panose="020B0600070205080204" pitchFamily="50" charset="-128"/>
              <a:ea typeface="ＭＳ Ｐゴシック" panose="020B0600070205080204" pitchFamily="50" charset="-128"/>
            </a:rPr>
            <a:t>ESCO</a:t>
          </a:r>
          <a:r>
            <a:rPr kumimoji="1" lang="ja-JP" altLang="en-US" sz="1300">
              <a:latin typeface="ＭＳ Ｐゴシック" panose="020B0600070205080204" pitchFamily="50" charset="-128"/>
              <a:ea typeface="ＭＳ Ｐゴシック" panose="020B0600070205080204" pitchFamily="50" charset="-128"/>
            </a:rPr>
            <a:t>事業の実施による熱源機器や空調機器の更新、照明機器の</a:t>
          </a:r>
          <a:r>
            <a:rPr kumimoji="1" lang="en-US" altLang="ja-JP" sz="1300">
              <a:latin typeface="ＭＳ Ｐゴシック" panose="020B0600070205080204" pitchFamily="50" charset="-128"/>
              <a:ea typeface="ＭＳ Ｐゴシック" panose="020B0600070205080204" pitchFamily="50" charset="-128"/>
            </a:rPr>
            <a:t>LED</a:t>
          </a:r>
          <a:r>
            <a:rPr kumimoji="1" lang="ja-JP" altLang="en-US" sz="1300">
              <a:latin typeface="ＭＳ Ｐゴシック" panose="020B0600070205080204" pitchFamily="50" charset="-128"/>
              <a:ea typeface="ＭＳ Ｐゴシック" panose="020B0600070205080204" pitchFamily="50" charset="-128"/>
            </a:rPr>
            <a:t>化などの省エネルギー改修工事を行い、令和６年度には、消防本部庁舎仮眠室等個室化改良工事を行ったことから、有形固定資産減価償却率は令和６年度において</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ポイントの減と、類似団体内平均値を下回る結果となっている。庁舎についても、シビックセンター等</a:t>
          </a:r>
          <a:r>
            <a:rPr kumimoji="1" lang="en-US" altLang="ja-JP" sz="1300">
              <a:latin typeface="ＭＳ Ｐゴシック" panose="020B0600070205080204" pitchFamily="50" charset="-128"/>
              <a:ea typeface="ＭＳ Ｐゴシック" panose="020B0600070205080204" pitchFamily="50" charset="-128"/>
            </a:rPr>
            <a:t>ESCO</a:t>
          </a:r>
          <a:r>
            <a:rPr kumimoji="1" lang="ja-JP" altLang="en-US" sz="1300">
              <a:latin typeface="ＭＳ Ｐゴシック" panose="020B0600070205080204" pitchFamily="50" charset="-128"/>
              <a:ea typeface="ＭＳ Ｐゴシック" panose="020B0600070205080204" pitchFamily="50" charset="-128"/>
            </a:rPr>
            <a:t>事業の実施による熱源機器や空調機器の更新、照明機器の</a:t>
          </a:r>
          <a:r>
            <a:rPr kumimoji="1" lang="en-US" altLang="ja-JP" sz="1300">
              <a:latin typeface="ＭＳ Ｐゴシック" panose="020B0600070205080204" pitchFamily="50" charset="-128"/>
              <a:ea typeface="ＭＳ Ｐゴシック" panose="020B0600070205080204" pitchFamily="50" charset="-128"/>
            </a:rPr>
            <a:t>LED</a:t>
          </a:r>
          <a:r>
            <a:rPr kumimoji="1" lang="ja-JP" altLang="en-US" sz="1300">
              <a:latin typeface="ＭＳ Ｐゴシック" panose="020B0600070205080204" pitchFamily="50" charset="-128"/>
              <a:ea typeface="ＭＳ Ｐゴシック" panose="020B0600070205080204" pitchFamily="50" charset="-128"/>
            </a:rPr>
            <a:t>化などの省エネルギー改修工事を行ったことから、令和５年度で有形固定資産減価償却率は</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ポイントの減となった。</a:t>
          </a:r>
        </a:p>
        <a:p>
          <a:r>
            <a:rPr kumimoji="1" lang="ja-JP" altLang="en-US" sz="1300">
              <a:latin typeface="ＭＳ Ｐゴシック" panose="020B0600070205080204" pitchFamily="50" charset="-128"/>
              <a:ea typeface="ＭＳ Ｐゴシック" panose="020B0600070205080204" pitchFamily="50" charset="-128"/>
            </a:rPr>
            <a:t>　ただし、全体的に有形固定資産減価償却率は上昇傾向にあり、今後は更なる老朽化の進行や各施設の維持管理費用の増加が見込まれることから、財政状況等を踏まえつつ計画的に公共施設の老朽化対策等について検討す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2_&#22243;&#20307;&#25552;&#20986;&#65288;2&#22238;&#30446;&#65289;/37%20&#24544;&#23713;&#30010;&#12295;/&#12304;&#36001;&#25919;&#29366;&#27841;&#36039;&#26009;&#38598;&#12305;_273414_&#24544;&#23713;&#30010;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2_&#22243;&#20307;&#25552;&#20986;&#65288;2&#22238;&#30446;&#65289;\37%20&#24544;&#23713;&#30010;&#12295;\&#12304;&#36001;&#25919;&#29366;&#27841;&#36039;&#26009;&#38598;&#12305;_273414_&#24544;&#23713;&#30010;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2_&#22243;&#20307;&#25552;&#20986;&#65288;2&#22238;&#30446;&#65289;/37%20&#24544;&#23713;&#30010;&#12295;/&#12304;&#36001;&#25919;&#29366;&#27841;&#36039;&#26009;&#38598;&#12305;_273414_&#24544;&#23713;&#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41.1</v>
          </cell>
          <cell r="BX51">
            <v>42.7</v>
          </cell>
          <cell r="CF51">
            <v>21.1</v>
          </cell>
          <cell r="CN51">
            <v>18</v>
          </cell>
          <cell r="CV51">
            <v>7.5</v>
          </cell>
        </row>
        <row r="53">
          <cell r="BP53">
            <v>71.400000000000006</v>
          </cell>
          <cell r="BX53">
            <v>72.400000000000006</v>
          </cell>
          <cell r="CF53">
            <v>71.400000000000006</v>
          </cell>
          <cell r="CN53">
            <v>70.3</v>
          </cell>
          <cell r="CV53">
            <v>72.099999999999994</v>
          </cell>
        </row>
        <row r="55">
          <cell r="AN55" t="str">
            <v>類似団体内平均値</v>
          </cell>
          <cell r="BP55">
            <v>12.8</v>
          </cell>
          <cell r="BX55">
            <v>0</v>
          </cell>
          <cell r="CF55">
            <v>0</v>
          </cell>
          <cell r="CN55">
            <v>0</v>
          </cell>
          <cell r="CV55">
            <v>0</v>
          </cell>
        </row>
        <row r="57">
          <cell r="BP57">
            <v>61.2</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cell r="BP73">
            <v>41.1</v>
          </cell>
          <cell r="BX73">
            <v>42.7</v>
          </cell>
          <cell r="CF73">
            <v>21.1</v>
          </cell>
          <cell r="CN73">
            <v>18</v>
          </cell>
          <cell r="CV73">
            <v>7.5</v>
          </cell>
        </row>
        <row r="75">
          <cell r="BP75">
            <v>8.1</v>
          </cell>
          <cell r="BX75">
            <v>7</v>
          </cell>
          <cell r="CF75">
            <v>6.1</v>
          </cell>
          <cell r="CN75">
            <v>5.6</v>
          </cell>
          <cell r="CV75">
            <v>5</v>
          </cell>
        </row>
        <row r="77">
          <cell r="AN77" t="str">
            <v>類似団体内平均値</v>
          </cell>
          <cell r="BP77">
            <v>12.8</v>
          </cell>
          <cell r="BX77">
            <v>0</v>
          </cell>
          <cell r="CF77">
            <v>0</v>
          </cell>
          <cell r="CN77">
            <v>0</v>
          </cell>
          <cell r="CV77">
            <v>0</v>
          </cell>
        </row>
        <row r="79">
          <cell r="BP79">
            <v>7.3</v>
          </cell>
          <cell r="BX79">
            <v>7.2</v>
          </cell>
          <cell r="CF79">
            <v>7.2</v>
          </cell>
          <cell r="CN79">
            <v>7</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7789032</v>
      </c>
      <c r="BO4" s="436"/>
      <c r="BP4" s="436"/>
      <c r="BQ4" s="436"/>
      <c r="BR4" s="436"/>
      <c r="BS4" s="436"/>
      <c r="BT4" s="436"/>
      <c r="BU4" s="437"/>
      <c r="BV4" s="435">
        <v>8739824</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3.7</v>
      </c>
      <c r="CU4" s="576"/>
      <c r="CV4" s="576"/>
      <c r="CW4" s="576"/>
      <c r="CX4" s="576"/>
      <c r="CY4" s="576"/>
      <c r="CZ4" s="576"/>
      <c r="DA4" s="577"/>
      <c r="DB4" s="575">
        <v>2.2999999999999998</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7584993</v>
      </c>
      <c r="BO5" s="407"/>
      <c r="BP5" s="407"/>
      <c r="BQ5" s="407"/>
      <c r="BR5" s="407"/>
      <c r="BS5" s="407"/>
      <c r="BT5" s="407"/>
      <c r="BU5" s="408"/>
      <c r="BV5" s="406">
        <v>8632058</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98.6</v>
      </c>
      <c r="CU5" s="404"/>
      <c r="CV5" s="404"/>
      <c r="CW5" s="404"/>
      <c r="CX5" s="404"/>
      <c r="CY5" s="404"/>
      <c r="CZ5" s="404"/>
      <c r="DA5" s="405"/>
      <c r="DB5" s="403">
        <v>99.9</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204039</v>
      </c>
      <c r="BO6" s="407"/>
      <c r="BP6" s="407"/>
      <c r="BQ6" s="407"/>
      <c r="BR6" s="407"/>
      <c r="BS6" s="407"/>
      <c r="BT6" s="407"/>
      <c r="BU6" s="408"/>
      <c r="BV6" s="406">
        <v>107766</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98.6</v>
      </c>
      <c r="CU6" s="550"/>
      <c r="CV6" s="550"/>
      <c r="CW6" s="550"/>
      <c r="CX6" s="550"/>
      <c r="CY6" s="550"/>
      <c r="CZ6" s="550"/>
      <c r="DA6" s="551"/>
      <c r="DB6" s="549">
        <v>100.7</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30138</v>
      </c>
      <c r="BO7" s="407"/>
      <c r="BP7" s="407"/>
      <c r="BQ7" s="407"/>
      <c r="BR7" s="407"/>
      <c r="BS7" s="407"/>
      <c r="BT7" s="407"/>
      <c r="BU7" s="408"/>
      <c r="BV7" s="406">
        <v>346</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4758939</v>
      </c>
      <c r="CU7" s="407"/>
      <c r="CV7" s="407"/>
      <c r="CW7" s="407"/>
      <c r="CX7" s="407"/>
      <c r="CY7" s="407"/>
      <c r="CZ7" s="407"/>
      <c r="DA7" s="408"/>
      <c r="DB7" s="406">
        <v>4629800</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173901</v>
      </c>
      <c r="BO8" s="407"/>
      <c r="BP8" s="407"/>
      <c r="BQ8" s="407"/>
      <c r="BR8" s="407"/>
      <c r="BS8" s="407"/>
      <c r="BT8" s="407"/>
      <c r="BU8" s="408"/>
      <c r="BV8" s="406">
        <v>107420</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0.53</v>
      </c>
      <c r="CU8" s="510"/>
      <c r="CV8" s="510"/>
      <c r="CW8" s="510"/>
      <c r="CX8" s="510"/>
      <c r="CY8" s="510"/>
      <c r="CZ8" s="510"/>
      <c r="DA8" s="511"/>
      <c r="DB8" s="509">
        <v>0.53</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16567</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66481</v>
      </c>
      <c r="BO9" s="407"/>
      <c r="BP9" s="407"/>
      <c r="BQ9" s="407"/>
      <c r="BR9" s="407"/>
      <c r="BS9" s="407"/>
      <c r="BT9" s="407"/>
      <c r="BU9" s="408"/>
      <c r="BV9" s="406">
        <v>-255921</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11</v>
      </c>
      <c r="CU9" s="404"/>
      <c r="CV9" s="404"/>
      <c r="CW9" s="404"/>
      <c r="CX9" s="404"/>
      <c r="CY9" s="404"/>
      <c r="CZ9" s="404"/>
      <c r="DA9" s="405"/>
      <c r="DB9" s="403">
        <v>12.4</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17298</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193818</v>
      </c>
      <c r="BO10" s="407"/>
      <c r="BP10" s="407"/>
      <c r="BQ10" s="407"/>
      <c r="BR10" s="407"/>
      <c r="BS10" s="407"/>
      <c r="BT10" s="407"/>
      <c r="BU10" s="408"/>
      <c r="BV10" s="406">
        <v>447070</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16317</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15736</v>
      </c>
      <c r="S13" s="494"/>
      <c r="T13" s="494"/>
      <c r="U13" s="494"/>
      <c r="V13" s="495"/>
      <c r="W13" s="496" t="s">
        <v>131</v>
      </c>
      <c r="X13" s="392"/>
      <c r="Y13" s="392"/>
      <c r="Z13" s="392"/>
      <c r="AA13" s="392"/>
      <c r="AB13" s="393"/>
      <c r="AC13" s="359">
        <v>43</v>
      </c>
      <c r="AD13" s="360"/>
      <c r="AE13" s="360"/>
      <c r="AF13" s="360"/>
      <c r="AG13" s="361"/>
      <c r="AH13" s="359">
        <v>42</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260299</v>
      </c>
      <c r="BO13" s="407"/>
      <c r="BP13" s="407"/>
      <c r="BQ13" s="407"/>
      <c r="BR13" s="407"/>
      <c r="BS13" s="407"/>
      <c r="BT13" s="407"/>
      <c r="BU13" s="408"/>
      <c r="BV13" s="406">
        <v>191149</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5</v>
      </c>
      <c r="CU13" s="404"/>
      <c r="CV13" s="404"/>
      <c r="CW13" s="404"/>
      <c r="CX13" s="404"/>
      <c r="CY13" s="404"/>
      <c r="CZ13" s="404"/>
      <c r="DA13" s="405"/>
      <c r="DB13" s="403">
        <v>5.6</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16573</v>
      </c>
      <c r="S14" s="494"/>
      <c r="T14" s="494"/>
      <c r="U14" s="494"/>
      <c r="V14" s="495"/>
      <c r="W14" s="497"/>
      <c r="X14" s="395"/>
      <c r="Y14" s="395"/>
      <c r="Z14" s="395"/>
      <c r="AA14" s="395"/>
      <c r="AB14" s="396"/>
      <c r="AC14" s="486">
        <v>0.6</v>
      </c>
      <c r="AD14" s="487"/>
      <c r="AE14" s="487"/>
      <c r="AF14" s="487"/>
      <c r="AG14" s="488"/>
      <c r="AH14" s="486">
        <v>0.6</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7.5</v>
      </c>
      <c r="CU14" s="504"/>
      <c r="CV14" s="504"/>
      <c r="CW14" s="504"/>
      <c r="CX14" s="504"/>
      <c r="CY14" s="504"/>
      <c r="CZ14" s="504"/>
      <c r="DA14" s="505"/>
      <c r="DB14" s="503">
        <v>18</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15999</v>
      </c>
      <c r="S15" s="494"/>
      <c r="T15" s="494"/>
      <c r="U15" s="494"/>
      <c r="V15" s="495"/>
      <c r="W15" s="496" t="s">
        <v>137</v>
      </c>
      <c r="X15" s="392"/>
      <c r="Y15" s="392"/>
      <c r="Z15" s="392"/>
      <c r="AA15" s="392"/>
      <c r="AB15" s="393"/>
      <c r="AC15" s="359">
        <v>1811</v>
      </c>
      <c r="AD15" s="360"/>
      <c r="AE15" s="360"/>
      <c r="AF15" s="360"/>
      <c r="AG15" s="361"/>
      <c r="AH15" s="359">
        <v>2010</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2162598</v>
      </c>
      <c r="BO15" s="436"/>
      <c r="BP15" s="436"/>
      <c r="BQ15" s="436"/>
      <c r="BR15" s="436"/>
      <c r="BS15" s="436"/>
      <c r="BT15" s="436"/>
      <c r="BU15" s="437"/>
      <c r="BV15" s="435">
        <v>2140112</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26.3</v>
      </c>
      <c r="AD16" s="487"/>
      <c r="AE16" s="487"/>
      <c r="AF16" s="487"/>
      <c r="AG16" s="488"/>
      <c r="AH16" s="486">
        <v>29</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4161571</v>
      </c>
      <c r="BO16" s="407"/>
      <c r="BP16" s="407"/>
      <c r="BQ16" s="407"/>
      <c r="BR16" s="407"/>
      <c r="BS16" s="407"/>
      <c r="BT16" s="407"/>
      <c r="BU16" s="408"/>
      <c r="BV16" s="406">
        <v>4015289</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5020</v>
      </c>
      <c r="AD17" s="360"/>
      <c r="AE17" s="360"/>
      <c r="AF17" s="360"/>
      <c r="AG17" s="361"/>
      <c r="AH17" s="359">
        <v>4891</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2741925</v>
      </c>
      <c r="BO17" s="407"/>
      <c r="BP17" s="407"/>
      <c r="BQ17" s="407"/>
      <c r="BR17" s="407"/>
      <c r="BS17" s="407"/>
      <c r="BT17" s="407"/>
      <c r="BU17" s="408"/>
      <c r="BV17" s="406">
        <v>2714381</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3.97</v>
      </c>
      <c r="M18" s="459"/>
      <c r="N18" s="459"/>
      <c r="O18" s="459"/>
      <c r="P18" s="459"/>
      <c r="Q18" s="459"/>
      <c r="R18" s="460"/>
      <c r="S18" s="460"/>
      <c r="T18" s="460"/>
      <c r="U18" s="460"/>
      <c r="V18" s="461"/>
      <c r="W18" s="477"/>
      <c r="X18" s="478"/>
      <c r="Y18" s="478"/>
      <c r="Z18" s="478"/>
      <c r="AA18" s="478"/>
      <c r="AB18" s="502"/>
      <c r="AC18" s="376">
        <v>73</v>
      </c>
      <c r="AD18" s="377"/>
      <c r="AE18" s="377"/>
      <c r="AF18" s="377"/>
      <c r="AG18" s="462"/>
      <c r="AH18" s="376">
        <v>70.400000000000006</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4788565</v>
      </c>
      <c r="BO18" s="407"/>
      <c r="BP18" s="407"/>
      <c r="BQ18" s="407"/>
      <c r="BR18" s="407"/>
      <c r="BS18" s="407"/>
      <c r="BT18" s="407"/>
      <c r="BU18" s="408"/>
      <c r="BV18" s="406">
        <v>4683991</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4173</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5832394</v>
      </c>
      <c r="BO19" s="407"/>
      <c r="BP19" s="407"/>
      <c r="BQ19" s="407"/>
      <c r="BR19" s="407"/>
      <c r="BS19" s="407"/>
      <c r="BT19" s="407"/>
      <c r="BU19" s="408"/>
      <c r="BV19" s="406">
        <v>5942299</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6749</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6759504</v>
      </c>
      <c r="BO22" s="436"/>
      <c r="BP22" s="436"/>
      <c r="BQ22" s="436"/>
      <c r="BR22" s="436"/>
      <c r="BS22" s="436"/>
      <c r="BT22" s="436"/>
      <c r="BU22" s="437"/>
      <c r="BV22" s="435">
        <v>7297970</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4511980</v>
      </c>
      <c r="BO23" s="407"/>
      <c r="BP23" s="407"/>
      <c r="BQ23" s="407"/>
      <c r="BR23" s="407"/>
      <c r="BS23" s="407"/>
      <c r="BT23" s="407"/>
      <c r="BU23" s="408"/>
      <c r="BV23" s="406">
        <v>4818239</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6480</v>
      </c>
      <c r="R24" s="360"/>
      <c r="S24" s="360"/>
      <c r="T24" s="360"/>
      <c r="U24" s="360"/>
      <c r="V24" s="361"/>
      <c r="W24" s="449"/>
      <c r="X24" s="386"/>
      <c r="Y24" s="387"/>
      <c r="Z24" s="362" t="s">
        <v>162</v>
      </c>
      <c r="AA24" s="363"/>
      <c r="AB24" s="363"/>
      <c r="AC24" s="363"/>
      <c r="AD24" s="363"/>
      <c r="AE24" s="363"/>
      <c r="AF24" s="363"/>
      <c r="AG24" s="364"/>
      <c r="AH24" s="359">
        <v>163</v>
      </c>
      <c r="AI24" s="360"/>
      <c r="AJ24" s="360"/>
      <c r="AK24" s="360"/>
      <c r="AL24" s="361"/>
      <c r="AM24" s="359">
        <v>501877</v>
      </c>
      <c r="AN24" s="360"/>
      <c r="AO24" s="360"/>
      <c r="AP24" s="360"/>
      <c r="AQ24" s="360"/>
      <c r="AR24" s="361"/>
      <c r="AS24" s="359">
        <v>3079</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4064714</v>
      </c>
      <c r="BO24" s="407"/>
      <c r="BP24" s="407"/>
      <c r="BQ24" s="407"/>
      <c r="BR24" s="407"/>
      <c r="BS24" s="407"/>
      <c r="BT24" s="407"/>
      <c r="BU24" s="408"/>
      <c r="BV24" s="406">
        <v>4307531</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6030</v>
      </c>
      <c r="R25" s="360"/>
      <c r="S25" s="360"/>
      <c r="T25" s="360"/>
      <c r="U25" s="360"/>
      <c r="V25" s="361"/>
      <c r="W25" s="449"/>
      <c r="X25" s="386"/>
      <c r="Y25" s="387"/>
      <c r="Z25" s="362" t="s">
        <v>165</v>
      </c>
      <c r="AA25" s="363"/>
      <c r="AB25" s="363"/>
      <c r="AC25" s="363"/>
      <c r="AD25" s="363"/>
      <c r="AE25" s="363"/>
      <c r="AF25" s="363"/>
      <c r="AG25" s="364"/>
      <c r="AH25" s="359">
        <v>38</v>
      </c>
      <c r="AI25" s="360"/>
      <c r="AJ25" s="360"/>
      <c r="AK25" s="360"/>
      <c r="AL25" s="361"/>
      <c r="AM25" s="359">
        <v>110960</v>
      </c>
      <c r="AN25" s="360"/>
      <c r="AO25" s="360"/>
      <c r="AP25" s="360"/>
      <c r="AQ25" s="360"/>
      <c r="AR25" s="361"/>
      <c r="AS25" s="359">
        <v>2920</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445179</v>
      </c>
      <c r="BO25" s="436"/>
      <c r="BP25" s="436"/>
      <c r="BQ25" s="436"/>
      <c r="BR25" s="436"/>
      <c r="BS25" s="436"/>
      <c r="BT25" s="436"/>
      <c r="BU25" s="437"/>
      <c r="BV25" s="435">
        <v>495653</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5580</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3300</v>
      </c>
      <c r="R27" s="360"/>
      <c r="S27" s="360"/>
      <c r="T27" s="360"/>
      <c r="U27" s="360"/>
      <c r="V27" s="361"/>
      <c r="W27" s="449"/>
      <c r="X27" s="386"/>
      <c r="Y27" s="387"/>
      <c r="Z27" s="362" t="s">
        <v>171</v>
      </c>
      <c r="AA27" s="363"/>
      <c r="AB27" s="363"/>
      <c r="AC27" s="363"/>
      <c r="AD27" s="363"/>
      <c r="AE27" s="363"/>
      <c r="AF27" s="363"/>
      <c r="AG27" s="364"/>
      <c r="AH27" s="359">
        <v>3</v>
      </c>
      <c r="AI27" s="360"/>
      <c r="AJ27" s="360"/>
      <c r="AK27" s="360"/>
      <c r="AL27" s="361"/>
      <c r="AM27" s="359">
        <v>11661</v>
      </c>
      <c r="AN27" s="360"/>
      <c r="AO27" s="360"/>
      <c r="AP27" s="360"/>
      <c r="AQ27" s="360"/>
      <c r="AR27" s="361"/>
      <c r="AS27" s="359">
        <v>3887</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3000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1910383</v>
      </c>
      <c r="BO28" s="436"/>
      <c r="BP28" s="436"/>
      <c r="BQ28" s="436"/>
      <c r="BR28" s="436"/>
      <c r="BS28" s="436"/>
      <c r="BT28" s="436"/>
      <c r="BU28" s="437"/>
      <c r="BV28" s="435">
        <v>1716565</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10</v>
      </c>
      <c r="M29" s="360"/>
      <c r="N29" s="360"/>
      <c r="O29" s="360"/>
      <c r="P29" s="361"/>
      <c r="Q29" s="359">
        <v>2900</v>
      </c>
      <c r="R29" s="360"/>
      <c r="S29" s="360"/>
      <c r="T29" s="360"/>
      <c r="U29" s="360"/>
      <c r="V29" s="361"/>
      <c r="W29" s="450"/>
      <c r="X29" s="451"/>
      <c r="Y29" s="452"/>
      <c r="Z29" s="362" t="s">
        <v>177</v>
      </c>
      <c r="AA29" s="363"/>
      <c r="AB29" s="363"/>
      <c r="AC29" s="363"/>
      <c r="AD29" s="363"/>
      <c r="AE29" s="363"/>
      <c r="AF29" s="363"/>
      <c r="AG29" s="364"/>
      <c r="AH29" s="359">
        <v>166</v>
      </c>
      <c r="AI29" s="360"/>
      <c r="AJ29" s="360"/>
      <c r="AK29" s="360"/>
      <c r="AL29" s="361"/>
      <c r="AM29" s="359">
        <v>513538</v>
      </c>
      <c r="AN29" s="360"/>
      <c r="AO29" s="360"/>
      <c r="AP29" s="360"/>
      <c r="AQ29" s="360"/>
      <c r="AR29" s="361"/>
      <c r="AS29" s="359">
        <v>3094</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t="s">
        <v>122</v>
      </c>
      <c r="BO29" s="407"/>
      <c r="BP29" s="407"/>
      <c r="BQ29" s="407"/>
      <c r="BR29" s="407"/>
      <c r="BS29" s="407"/>
      <c r="BT29" s="407"/>
      <c r="BU29" s="408"/>
      <c r="BV29" s="406" t="s">
        <v>122</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100</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415010</v>
      </c>
      <c r="BO30" s="441"/>
      <c r="BP30" s="441"/>
      <c r="BQ30" s="441"/>
      <c r="BR30" s="441"/>
      <c r="BS30" s="441"/>
      <c r="BT30" s="441"/>
      <c r="BU30" s="442"/>
      <c r="BV30" s="440">
        <v>377698</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国民健康保険事業勘定特別会計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下水道事業会計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6</v>
      </c>
      <c r="BX34" s="354"/>
      <c r="BY34" s="355" t="str">
        <f>IF('各会計、関係団体の財政状況及び健全化判断比率'!B68="","",'各会計、関係団体の財政状況及び健全化判断比率'!B68)</f>
        <v>大阪府後期高齢者医療広域連合
（一般会計）</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7</v>
      </c>
      <c r="BX35" s="354"/>
      <c r="BY35" s="355" t="str">
        <f>IF('各会計、関係団体の財政状況及び健全化判断比率'!B69="","",'各会計、関係団体の財政状況及び健全化判断比率'!B69)</f>
        <v>大阪府後期高齢者医療広域連合
（後期高齢者医療特別会計）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8</v>
      </c>
      <c r="BX36" s="354"/>
      <c r="BY36" s="355" t="str">
        <f>IF('各会計、関係団体の財政状況及び健全化判断比率'!B70="","",'各会計、関係団体の財政状況及び健全化判断比率'!B70)</f>
        <v>大阪広域水道企業団水道事業会計（水道用水供給事業）</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9</v>
      </c>
      <c r="BX37" s="354"/>
      <c r="BY37" s="355" t="str">
        <f>IF('各会計、関係団体の財政状況及び健全化判断比率'!B71="","",'各会計、関係団体の財政状況及び健全化判断比率'!B71)</f>
        <v>大阪広域水道企業団水道事業会計（市町村域水道事業）</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10</v>
      </c>
      <c r="BX38" s="354"/>
      <c r="BY38" s="355" t="str">
        <f>IF('各会計、関係団体の財政状況及び健全化判断比率'!B72="","",'各会計、関係団体の財政状況及び健全化判断比率'!B72)</f>
        <v>大阪広域水道企業団（工業用水道事業会計）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KNNqWKu3zqeXYzFSpP4Yj7/s4MSGEymimUnT8c1beccIpc9wOUpA3J/ZSq2DF22V85uodcgpeM78/LILGvr/wQ==" saltValue="Gz1r2i/5Tw3IQQWUDj/WP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2413123</v>
      </c>
      <c r="S5" s="664"/>
      <c r="T5" s="664"/>
      <c r="U5" s="664"/>
      <c r="V5" s="664"/>
      <c r="W5" s="664"/>
      <c r="X5" s="664"/>
      <c r="Y5" s="689"/>
      <c r="Z5" s="702">
        <v>31</v>
      </c>
      <c r="AA5" s="702"/>
      <c r="AB5" s="702"/>
      <c r="AC5" s="702"/>
      <c r="AD5" s="703">
        <v>2183253</v>
      </c>
      <c r="AE5" s="703"/>
      <c r="AF5" s="703"/>
      <c r="AG5" s="703"/>
      <c r="AH5" s="703"/>
      <c r="AI5" s="703"/>
      <c r="AJ5" s="703"/>
      <c r="AK5" s="703"/>
      <c r="AL5" s="690">
        <v>45</v>
      </c>
      <c r="AM5" s="672"/>
      <c r="AN5" s="672"/>
      <c r="AO5" s="691"/>
      <c r="AP5" s="666" t="s">
        <v>216</v>
      </c>
      <c r="AQ5" s="667"/>
      <c r="AR5" s="667"/>
      <c r="AS5" s="667"/>
      <c r="AT5" s="667"/>
      <c r="AU5" s="667"/>
      <c r="AV5" s="667"/>
      <c r="AW5" s="667"/>
      <c r="AX5" s="667"/>
      <c r="AY5" s="667"/>
      <c r="AZ5" s="667"/>
      <c r="BA5" s="667"/>
      <c r="BB5" s="667"/>
      <c r="BC5" s="667"/>
      <c r="BD5" s="667"/>
      <c r="BE5" s="667"/>
      <c r="BF5" s="668"/>
      <c r="BG5" s="608">
        <v>2183253</v>
      </c>
      <c r="BH5" s="609"/>
      <c r="BI5" s="609"/>
      <c r="BJ5" s="609"/>
      <c r="BK5" s="609"/>
      <c r="BL5" s="609"/>
      <c r="BM5" s="609"/>
      <c r="BN5" s="610"/>
      <c r="BO5" s="646">
        <v>90.5</v>
      </c>
      <c r="BP5" s="646"/>
      <c r="BQ5" s="646"/>
      <c r="BR5" s="646"/>
      <c r="BS5" s="647">
        <v>13629</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32842</v>
      </c>
      <c r="S6" s="609"/>
      <c r="T6" s="609"/>
      <c r="U6" s="609"/>
      <c r="V6" s="609"/>
      <c r="W6" s="609"/>
      <c r="X6" s="609"/>
      <c r="Y6" s="610"/>
      <c r="Z6" s="646">
        <v>0.4</v>
      </c>
      <c r="AA6" s="646"/>
      <c r="AB6" s="646"/>
      <c r="AC6" s="646"/>
      <c r="AD6" s="647">
        <v>32842</v>
      </c>
      <c r="AE6" s="647"/>
      <c r="AF6" s="647"/>
      <c r="AG6" s="647"/>
      <c r="AH6" s="647"/>
      <c r="AI6" s="647"/>
      <c r="AJ6" s="647"/>
      <c r="AK6" s="647"/>
      <c r="AL6" s="611">
        <v>0.7</v>
      </c>
      <c r="AM6" s="612"/>
      <c r="AN6" s="612"/>
      <c r="AO6" s="648"/>
      <c r="AP6" s="605" t="s">
        <v>221</v>
      </c>
      <c r="AQ6" s="606"/>
      <c r="AR6" s="606"/>
      <c r="AS6" s="606"/>
      <c r="AT6" s="606"/>
      <c r="AU6" s="606"/>
      <c r="AV6" s="606"/>
      <c r="AW6" s="606"/>
      <c r="AX6" s="606"/>
      <c r="AY6" s="606"/>
      <c r="AZ6" s="606"/>
      <c r="BA6" s="606"/>
      <c r="BB6" s="606"/>
      <c r="BC6" s="606"/>
      <c r="BD6" s="606"/>
      <c r="BE6" s="606"/>
      <c r="BF6" s="607"/>
      <c r="BG6" s="608">
        <v>2183253</v>
      </c>
      <c r="BH6" s="609"/>
      <c r="BI6" s="609"/>
      <c r="BJ6" s="609"/>
      <c r="BK6" s="609"/>
      <c r="BL6" s="609"/>
      <c r="BM6" s="609"/>
      <c r="BN6" s="610"/>
      <c r="BO6" s="646">
        <v>90.5</v>
      </c>
      <c r="BP6" s="646"/>
      <c r="BQ6" s="646"/>
      <c r="BR6" s="646"/>
      <c r="BS6" s="647">
        <v>13629</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98238</v>
      </c>
      <c r="CS6" s="609"/>
      <c r="CT6" s="609"/>
      <c r="CU6" s="609"/>
      <c r="CV6" s="609"/>
      <c r="CW6" s="609"/>
      <c r="CX6" s="609"/>
      <c r="CY6" s="610"/>
      <c r="CZ6" s="690">
        <v>1.3</v>
      </c>
      <c r="DA6" s="672"/>
      <c r="DB6" s="672"/>
      <c r="DC6" s="692"/>
      <c r="DD6" s="614" t="s">
        <v>122</v>
      </c>
      <c r="DE6" s="609"/>
      <c r="DF6" s="609"/>
      <c r="DG6" s="609"/>
      <c r="DH6" s="609"/>
      <c r="DI6" s="609"/>
      <c r="DJ6" s="609"/>
      <c r="DK6" s="609"/>
      <c r="DL6" s="609"/>
      <c r="DM6" s="609"/>
      <c r="DN6" s="609"/>
      <c r="DO6" s="609"/>
      <c r="DP6" s="610"/>
      <c r="DQ6" s="614">
        <v>98238</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2211</v>
      </c>
      <c r="S7" s="609"/>
      <c r="T7" s="609"/>
      <c r="U7" s="609"/>
      <c r="V7" s="609"/>
      <c r="W7" s="609"/>
      <c r="X7" s="609"/>
      <c r="Y7" s="610"/>
      <c r="Z7" s="646">
        <v>0</v>
      </c>
      <c r="AA7" s="646"/>
      <c r="AB7" s="646"/>
      <c r="AC7" s="646"/>
      <c r="AD7" s="647">
        <v>2211</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903022</v>
      </c>
      <c r="BH7" s="609"/>
      <c r="BI7" s="609"/>
      <c r="BJ7" s="609"/>
      <c r="BK7" s="609"/>
      <c r="BL7" s="609"/>
      <c r="BM7" s="609"/>
      <c r="BN7" s="610"/>
      <c r="BO7" s="646">
        <v>37.4</v>
      </c>
      <c r="BP7" s="646"/>
      <c r="BQ7" s="646"/>
      <c r="BR7" s="646"/>
      <c r="BS7" s="647">
        <v>13629</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1157162</v>
      </c>
      <c r="CS7" s="609"/>
      <c r="CT7" s="609"/>
      <c r="CU7" s="609"/>
      <c r="CV7" s="609"/>
      <c r="CW7" s="609"/>
      <c r="CX7" s="609"/>
      <c r="CY7" s="610"/>
      <c r="CZ7" s="646">
        <v>15.3</v>
      </c>
      <c r="DA7" s="646"/>
      <c r="DB7" s="646"/>
      <c r="DC7" s="646"/>
      <c r="DD7" s="614">
        <v>14747</v>
      </c>
      <c r="DE7" s="609"/>
      <c r="DF7" s="609"/>
      <c r="DG7" s="609"/>
      <c r="DH7" s="609"/>
      <c r="DI7" s="609"/>
      <c r="DJ7" s="609"/>
      <c r="DK7" s="609"/>
      <c r="DL7" s="609"/>
      <c r="DM7" s="609"/>
      <c r="DN7" s="609"/>
      <c r="DO7" s="609"/>
      <c r="DP7" s="610"/>
      <c r="DQ7" s="614">
        <v>878930</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24557</v>
      </c>
      <c r="S8" s="609"/>
      <c r="T8" s="609"/>
      <c r="U8" s="609"/>
      <c r="V8" s="609"/>
      <c r="W8" s="609"/>
      <c r="X8" s="609"/>
      <c r="Y8" s="610"/>
      <c r="Z8" s="646">
        <v>0.3</v>
      </c>
      <c r="AA8" s="646"/>
      <c r="AB8" s="646"/>
      <c r="AC8" s="646"/>
      <c r="AD8" s="647">
        <v>24557</v>
      </c>
      <c r="AE8" s="647"/>
      <c r="AF8" s="647"/>
      <c r="AG8" s="647"/>
      <c r="AH8" s="647"/>
      <c r="AI8" s="647"/>
      <c r="AJ8" s="647"/>
      <c r="AK8" s="647"/>
      <c r="AL8" s="611">
        <v>0.5</v>
      </c>
      <c r="AM8" s="612"/>
      <c r="AN8" s="612"/>
      <c r="AO8" s="648"/>
      <c r="AP8" s="605" t="s">
        <v>227</v>
      </c>
      <c r="AQ8" s="606"/>
      <c r="AR8" s="606"/>
      <c r="AS8" s="606"/>
      <c r="AT8" s="606"/>
      <c r="AU8" s="606"/>
      <c r="AV8" s="606"/>
      <c r="AW8" s="606"/>
      <c r="AX8" s="606"/>
      <c r="AY8" s="606"/>
      <c r="AZ8" s="606"/>
      <c r="BA8" s="606"/>
      <c r="BB8" s="606"/>
      <c r="BC8" s="606"/>
      <c r="BD8" s="606"/>
      <c r="BE8" s="606"/>
      <c r="BF8" s="607"/>
      <c r="BG8" s="608">
        <v>23498</v>
      </c>
      <c r="BH8" s="609"/>
      <c r="BI8" s="609"/>
      <c r="BJ8" s="609"/>
      <c r="BK8" s="609"/>
      <c r="BL8" s="609"/>
      <c r="BM8" s="609"/>
      <c r="BN8" s="610"/>
      <c r="BO8" s="646">
        <v>1</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3167105</v>
      </c>
      <c r="CS8" s="609"/>
      <c r="CT8" s="609"/>
      <c r="CU8" s="609"/>
      <c r="CV8" s="609"/>
      <c r="CW8" s="609"/>
      <c r="CX8" s="609"/>
      <c r="CY8" s="610"/>
      <c r="CZ8" s="646">
        <v>41.8</v>
      </c>
      <c r="DA8" s="646"/>
      <c r="DB8" s="646"/>
      <c r="DC8" s="646"/>
      <c r="DD8" s="614">
        <v>752</v>
      </c>
      <c r="DE8" s="609"/>
      <c r="DF8" s="609"/>
      <c r="DG8" s="609"/>
      <c r="DH8" s="609"/>
      <c r="DI8" s="609"/>
      <c r="DJ8" s="609"/>
      <c r="DK8" s="609"/>
      <c r="DL8" s="609"/>
      <c r="DM8" s="609"/>
      <c r="DN8" s="609"/>
      <c r="DO8" s="609"/>
      <c r="DP8" s="610"/>
      <c r="DQ8" s="614">
        <v>1841871</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32350</v>
      </c>
      <c r="S9" s="609"/>
      <c r="T9" s="609"/>
      <c r="U9" s="609"/>
      <c r="V9" s="609"/>
      <c r="W9" s="609"/>
      <c r="X9" s="609"/>
      <c r="Y9" s="610"/>
      <c r="Z9" s="646">
        <v>0.4</v>
      </c>
      <c r="AA9" s="646"/>
      <c r="AB9" s="646"/>
      <c r="AC9" s="646"/>
      <c r="AD9" s="647">
        <v>32350</v>
      </c>
      <c r="AE9" s="647"/>
      <c r="AF9" s="647"/>
      <c r="AG9" s="647"/>
      <c r="AH9" s="647"/>
      <c r="AI9" s="647"/>
      <c r="AJ9" s="647"/>
      <c r="AK9" s="647"/>
      <c r="AL9" s="611">
        <v>0.7</v>
      </c>
      <c r="AM9" s="612"/>
      <c r="AN9" s="612"/>
      <c r="AO9" s="648"/>
      <c r="AP9" s="605" t="s">
        <v>230</v>
      </c>
      <c r="AQ9" s="606"/>
      <c r="AR9" s="606"/>
      <c r="AS9" s="606"/>
      <c r="AT9" s="606"/>
      <c r="AU9" s="606"/>
      <c r="AV9" s="606"/>
      <c r="AW9" s="606"/>
      <c r="AX9" s="606"/>
      <c r="AY9" s="606"/>
      <c r="AZ9" s="606"/>
      <c r="BA9" s="606"/>
      <c r="BB9" s="606"/>
      <c r="BC9" s="606"/>
      <c r="BD9" s="606"/>
      <c r="BE9" s="606"/>
      <c r="BF9" s="607"/>
      <c r="BG9" s="608">
        <v>712428</v>
      </c>
      <c r="BH9" s="609"/>
      <c r="BI9" s="609"/>
      <c r="BJ9" s="609"/>
      <c r="BK9" s="609"/>
      <c r="BL9" s="609"/>
      <c r="BM9" s="609"/>
      <c r="BN9" s="610"/>
      <c r="BO9" s="646">
        <v>29.5</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710510</v>
      </c>
      <c r="CS9" s="609"/>
      <c r="CT9" s="609"/>
      <c r="CU9" s="609"/>
      <c r="CV9" s="609"/>
      <c r="CW9" s="609"/>
      <c r="CX9" s="609"/>
      <c r="CY9" s="610"/>
      <c r="CZ9" s="646">
        <v>9.4</v>
      </c>
      <c r="DA9" s="646"/>
      <c r="DB9" s="646"/>
      <c r="DC9" s="646"/>
      <c r="DD9" s="614">
        <v>793</v>
      </c>
      <c r="DE9" s="609"/>
      <c r="DF9" s="609"/>
      <c r="DG9" s="609"/>
      <c r="DH9" s="609"/>
      <c r="DI9" s="609"/>
      <c r="DJ9" s="609"/>
      <c r="DK9" s="609"/>
      <c r="DL9" s="609"/>
      <c r="DM9" s="609"/>
      <c r="DN9" s="609"/>
      <c r="DO9" s="609"/>
      <c r="DP9" s="610"/>
      <c r="DQ9" s="614">
        <v>606975</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50663</v>
      </c>
      <c r="BH10" s="609"/>
      <c r="BI10" s="609"/>
      <c r="BJ10" s="609"/>
      <c r="BK10" s="609"/>
      <c r="BL10" s="609"/>
      <c r="BM10" s="609"/>
      <c r="BN10" s="610"/>
      <c r="BO10" s="646">
        <v>2.1</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8825</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8563</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402008</v>
      </c>
      <c r="S11" s="609"/>
      <c r="T11" s="609"/>
      <c r="U11" s="609"/>
      <c r="V11" s="609"/>
      <c r="W11" s="609"/>
      <c r="X11" s="609"/>
      <c r="Y11" s="610"/>
      <c r="Z11" s="611">
        <v>5.2</v>
      </c>
      <c r="AA11" s="612"/>
      <c r="AB11" s="612"/>
      <c r="AC11" s="613"/>
      <c r="AD11" s="614">
        <v>402008</v>
      </c>
      <c r="AE11" s="609"/>
      <c r="AF11" s="609"/>
      <c r="AG11" s="609"/>
      <c r="AH11" s="609"/>
      <c r="AI11" s="609"/>
      <c r="AJ11" s="609"/>
      <c r="AK11" s="610"/>
      <c r="AL11" s="611">
        <v>8.3000000000000007</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116433</v>
      </c>
      <c r="BH11" s="609"/>
      <c r="BI11" s="609"/>
      <c r="BJ11" s="609"/>
      <c r="BK11" s="609"/>
      <c r="BL11" s="609"/>
      <c r="BM11" s="609"/>
      <c r="BN11" s="610"/>
      <c r="BO11" s="646">
        <v>4.8</v>
      </c>
      <c r="BP11" s="646"/>
      <c r="BQ11" s="646"/>
      <c r="BR11" s="646"/>
      <c r="BS11" s="647">
        <v>13629</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18494</v>
      </c>
      <c r="CS11" s="609"/>
      <c r="CT11" s="609"/>
      <c r="CU11" s="609"/>
      <c r="CV11" s="609"/>
      <c r="CW11" s="609"/>
      <c r="CX11" s="609"/>
      <c r="CY11" s="610"/>
      <c r="CZ11" s="646">
        <v>0.2</v>
      </c>
      <c r="DA11" s="646"/>
      <c r="DB11" s="646"/>
      <c r="DC11" s="646"/>
      <c r="DD11" s="614" t="s">
        <v>122</v>
      </c>
      <c r="DE11" s="609"/>
      <c r="DF11" s="609"/>
      <c r="DG11" s="609"/>
      <c r="DH11" s="609"/>
      <c r="DI11" s="609"/>
      <c r="DJ11" s="609"/>
      <c r="DK11" s="609"/>
      <c r="DL11" s="609"/>
      <c r="DM11" s="609"/>
      <c r="DN11" s="609"/>
      <c r="DO11" s="609"/>
      <c r="DP11" s="610"/>
      <c r="DQ11" s="614">
        <v>17261</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1104999</v>
      </c>
      <c r="BH12" s="609"/>
      <c r="BI12" s="609"/>
      <c r="BJ12" s="609"/>
      <c r="BK12" s="609"/>
      <c r="BL12" s="609"/>
      <c r="BM12" s="609"/>
      <c r="BN12" s="610"/>
      <c r="BO12" s="646">
        <v>45.8</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43978</v>
      </c>
      <c r="CS12" s="609"/>
      <c r="CT12" s="609"/>
      <c r="CU12" s="609"/>
      <c r="CV12" s="609"/>
      <c r="CW12" s="609"/>
      <c r="CX12" s="609"/>
      <c r="CY12" s="610"/>
      <c r="CZ12" s="646">
        <v>0.6</v>
      </c>
      <c r="DA12" s="646"/>
      <c r="DB12" s="646"/>
      <c r="DC12" s="646"/>
      <c r="DD12" s="614" t="s">
        <v>122</v>
      </c>
      <c r="DE12" s="609"/>
      <c r="DF12" s="609"/>
      <c r="DG12" s="609"/>
      <c r="DH12" s="609"/>
      <c r="DI12" s="609"/>
      <c r="DJ12" s="609"/>
      <c r="DK12" s="609"/>
      <c r="DL12" s="609"/>
      <c r="DM12" s="609"/>
      <c r="DN12" s="609"/>
      <c r="DO12" s="609"/>
      <c r="DP12" s="610"/>
      <c r="DQ12" s="614">
        <v>41336</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1088043</v>
      </c>
      <c r="BH13" s="609"/>
      <c r="BI13" s="609"/>
      <c r="BJ13" s="609"/>
      <c r="BK13" s="609"/>
      <c r="BL13" s="609"/>
      <c r="BM13" s="609"/>
      <c r="BN13" s="610"/>
      <c r="BO13" s="646">
        <v>45.1</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680965</v>
      </c>
      <c r="CS13" s="609"/>
      <c r="CT13" s="609"/>
      <c r="CU13" s="609"/>
      <c r="CV13" s="609"/>
      <c r="CW13" s="609"/>
      <c r="CX13" s="609"/>
      <c r="CY13" s="610"/>
      <c r="CZ13" s="646">
        <v>9</v>
      </c>
      <c r="DA13" s="646"/>
      <c r="DB13" s="646"/>
      <c r="DC13" s="646"/>
      <c r="DD13" s="614">
        <v>51515</v>
      </c>
      <c r="DE13" s="609"/>
      <c r="DF13" s="609"/>
      <c r="DG13" s="609"/>
      <c r="DH13" s="609"/>
      <c r="DI13" s="609"/>
      <c r="DJ13" s="609"/>
      <c r="DK13" s="609"/>
      <c r="DL13" s="609"/>
      <c r="DM13" s="609"/>
      <c r="DN13" s="609"/>
      <c r="DO13" s="609"/>
      <c r="DP13" s="610"/>
      <c r="DQ13" s="614">
        <v>633433</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47652</v>
      </c>
      <c r="BH14" s="609"/>
      <c r="BI14" s="609"/>
      <c r="BJ14" s="609"/>
      <c r="BK14" s="609"/>
      <c r="BL14" s="609"/>
      <c r="BM14" s="609"/>
      <c r="BN14" s="610"/>
      <c r="BO14" s="646">
        <v>2</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379161</v>
      </c>
      <c r="CS14" s="609"/>
      <c r="CT14" s="609"/>
      <c r="CU14" s="609"/>
      <c r="CV14" s="609"/>
      <c r="CW14" s="609"/>
      <c r="CX14" s="609"/>
      <c r="CY14" s="610"/>
      <c r="CZ14" s="646">
        <v>5</v>
      </c>
      <c r="DA14" s="646"/>
      <c r="DB14" s="646"/>
      <c r="DC14" s="646"/>
      <c r="DD14" s="614">
        <v>56636</v>
      </c>
      <c r="DE14" s="609"/>
      <c r="DF14" s="609"/>
      <c r="DG14" s="609"/>
      <c r="DH14" s="609"/>
      <c r="DI14" s="609"/>
      <c r="DJ14" s="609"/>
      <c r="DK14" s="609"/>
      <c r="DL14" s="609"/>
      <c r="DM14" s="609"/>
      <c r="DN14" s="609"/>
      <c r="DO14" s="609"/>
      <c r="DP14" s="610"/>
      <c r="DQ14" s="614">
        <v>330038</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9029</v>
      </c>
      <c r="S15" s="609"/>
      <c r="T15" s="609"/>
      <c r="U15" s="609"/>
      <c r="V15" s="609"/>
      <c r="W15" s="609"/>
      <c r="X15" s="609"/>
      <c r="Y15" s="610"/>
      <c r="Z15" s="646">
        <v>0.1</v>
      </c>
      <c r="AA15" s="646"/>
      <c r="AB15" s="646"/>
      <c r="AC15" s="646"/>
      <c r="AD15" s="647">
        <v>9029</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127580</v>
      </c>
      <c r="BH15" s="609"/>
      <c r="BI15" s="609"/>
      <c r="BJ15" s="609"/>
      <c r="BK15" s="609"/>
      <c r="BL15" s="609"/>
      <c r="BM15" s="609"/>
      <c r="BN15" s="610"/>
      <c r="BO15" s="646">
        <v>5.3</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633357</v>
      </c>
      <c r="CS15" s="609"/>
      <c r="CT15" s="609"/>
      <c r="CU15" s="609"/>
      <c r="CV15" s="609"/>
      <c r="CW15" s="609"/>
      <c r="CX15" s="609"/>
      <c r="CY15" s="610"/>
      <c r="CZ15" s="646">
        <v>8.4</v>
      </c>
      <c r="DA15" s="646"/>
      <c r="DB15" s="646"/>
      <c r="DC15" s="646"/>
      <c r="DD15" s="614">
        <v>24845</v>
      </c>
      <c r="DE15" s="609"/>
      <c r="DF15" s="609"/>
      <c r="DG15" s="609"/>
      <c r="DH15" s="609"/>
      <c r="DI15" s="609"/>
      <c r="DJ15" s="609"/>
      <c r="DK15" s="609"/>
      <c r="DL15" s="609"/>
      <c r="DM15" s="609"/>
      <c r="DN15" s="609"/>
      <c r="DO15" s="609"/>
      <c r="DP15" s="610"/>
      <c r="DQ15" s="614">
        <v>529024</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49689</v>
      </c>
      <c r="S16" s="609"/>
      <c r="T16" s="609"/>
      <c r="U16" s="609"/>
      <c r="V16" s="609"/>
      <c r="W16" s="609"/>
      <c r="X16" s="609"/>
      <c r="Y16" s="610"/>
      <c r="Z16" s="646">
        <v>0.6</v>
      </c>
      <c r="AA16" s="646"/>
      <c r="AB16" s="646"/>
      <c r="AC16" s="646"/>
      <c r="AD16" s="647">
        <v>49689</v>
      </c>
      <c r="AE16" s="647"/>
      <c r="AF16" s="647"/>
      <c r="AG16" s="647"/>
      <c r="AH16" s="647"/>
      <c r="AI16" s="647"/>
      <c r="AJ16" s="647"/>
      <c r="AK16" s="647"/>
      <c r="AL16" s="611">
        <v>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87983</v>
      </c>
      <c r="S17" s="609"/>
      <c r="T17" s="609"/>
      <c r="U17" s="609"/>
      <c r="V17" s="609"/>
      <c r="W17" s="609"/>
      <c r="X17" s="609"/>
      <c r="Y17" s="610"/>
      <c r="Z17" s="646">
        <v>1.1000000000000001</v>
      </c>
      <c r="AA17" s="646"/>
      <c r="AB17" s="646"/>
      <c r="AC17" s="646"/>
      <c r="AD17" s="647">
        <v>87983</v>
      </c>
      <c r="AE17" s="647"/>
      <c r="AF17" s="647"/>
      <c r="AG17" s="647"/>
      <c r="AH17" s="647"/>
      <c r="AI17" s="647"/>
      <c r="AJ17" s="647"/>
      <c r="AK17" s="647"/>
      <c r="AL17" s="611">
        <v>1.8</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687198</v>
      </c>
      <c r="CS17" s="609"/>
      <c r="CT17" s="609"/>
      <c r="CU17" s="609"/>
      <c r="CV17" s="609"/>
      <c r="CW17" s="609"/>
      <c r="CX17" s="609"/>
      <c r="CY17" s="610"/>
      <c r="CZ17" s="646">
        <v>9.1</v>
      </c>
      <c r="DA17" s="646"/>
      <c r="DB17" s="646"/>
      <c r="DC17" s="646"/>
      <c r="DD17" s="614" t="s">
        <v>122</v>
      </c>
      <c r="DE17" s="609"/>
      <c r="DF17" s="609"/>
      <c r="DG17" s="609"/>
      <c r="DH17" s="609"/>
      <c r="DI17" s="609"/>
      <c r="DJ17" s="609"/>
      <c r="DK17" s="609"/>
      <c r="DL17" s="609"/>
      <c r="DM17" s="609"/>
      <c r="DN17" s="609"/>
      <c r="DO17" s="609"/>
      <c r="DP17" s="610"/>
      <c r="DQ17" s="614">
        <v>642686</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18038</v>
      </c>
      <c r="S18" s="609"/>
      <c r="T18" s="609"/>
      <c r="U18" s="609"/>
      <c r="V18" s="609"/>
      <c r="W18" s="609"/>
      <c r="X18" s="609"/>
      <c r="Y18" s="610"/>
      <c r="Z18" s="646">
        <v>0.2</v>
      </c>
      <c r="AA18" s="646"/>
      <c r="AB18" s="646"/>
      <c r="AC18" s="646"/>
      <c r="AD18" s="647">
        <v>18038</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68611</v>
      </c>
      <c r="S19" s="609"/>
      <c r="T19" s="609"/>
      <c r="U19" s="609"/>
      <c r="V19" s="609"/>
      <c r="W19" s="609"/>
      <c r="X19" s="609"/>
      <c r="Y19" s="610"/>
      <c r="Z19" s="646">
        <v>0.9</v>
      </c>
      <c r="AA19" s="646"/>
      <c r="AB19" s="646"/>
      <c r="AC19" s="646"/>
      <c r="AD19" s="647">
        <v>68611</v>
      </c>
      <c r="AE19" s="647"/>
      <c r="AF19" s="647"/>
      <c r="AG19" s="647"/>
      <c r="AH19" s="647"/>
      <c r="AI19" s="647"/>
      <c r="AJ19" s="647"/>
      <c r="AK19" s="647"/>
      <c r="AL19" s="611">
        <v>1.4</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229870</v>
      </c>
      <c r="BH19" s="609"/>
      <c r="BI19" s="609"/>
      <c r="BJ19" s="609"/>
      <c r="BK19" s="609"/>
      <c r="BL19" s="609"/>
      <c r="BM19" s="609"/>
      <c r="BN19" s="610"/>
      <c r="BO19" s="646">
        <v>9.5</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1334</v>
      </c>
      <c r="S20" s="609"/>
      <c r="T20" s="609"/>
      <c r="U20" s="609"/>
      <c r="V20" s="609"/>
      <c r="W20" s="609"/>
      <c r="X20" s="609"/>
      <c r="Y20" s="610"/>
      <c r="Z20" s="646">
        <v>0</v>
      </c>
      <c r="AA20" s="646"/>
      <c r="AB20" s="646"/>
      <c r="AC20" s="646"/>
      <c r="AD20" s="647">
        <v>1334</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229870</v>
      </c>
      <c r="BH20" s="609"/>
      <c r="BI20" s="609"/>
      <c r="BJ20" s="609"/>
      <c r="BK20" s="609"/>
      <c r="BL20" s="609"/>
      <c r="BM20" s="609"/>
      <c r="BN20" s="610"/>
      <c r="BO20" s="646">
        <v>9.5</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7584993</v>
      </c>
      <c r="CS20" s="609"/>
      <c r="CT20" s="609"/>
      <c r="CU20" s="609"/>
      <c r="CV20" s="609"/>
      <c r="CW20" s="609"/>
      <c r="CX20" s="609"/>
      <c r="CY20" s="610"/>
      <c r="CZ20" s="646">
        <v>100</v>
      </c>
      <c r="DA20" s="646"/>
      <c r="DB20" s="646"/>
      <c r="DC20" s="646"/>
      <c r="DD20" s="614">
        <v>149288</v>
      </c>
      <c r="DE20" s="609"/>
      <c r="DF20" s="609"/>
      <c r="DG20" s="609"/>
      <c r="DH20" s="609"/>
      <c r="DI20" s="609"/>
      <c r="DJ20" s="609"/>
      <c r="DK20" s="609"/>
      <c r="DL20" s="609"/>
      <c r="DM20" s="609"/>
      <c r="DN20" s="609"/>
      <c r="DO20" s="609"/>
      <c r="DP20" s="610"/>
      <c r="DQ20" s="614">
        <v>5628355</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2238597</v>
      </c>
      <c r="S21" s="609"/>
      <c r="T21" s="609"/>
      <c r="U21" s="609"/>
      <c r="V21" s="609"/>
      <c r="W21" s="609"/>
      <c r="X21" s="609"/>
      <c r="Y21" s="610"/>
      <c r="Z21" s="646">
        <v>28.7</v>
      </c>
      <c r="AA21" s="646"/>
      <c r="AB21" s="646"/>
      <c r="AC21" s="646"/>
      <c r="AD21" s="647">
        <v>1998724</v>
      </c>
      <c r="AE21" s="647"/>
      <c r="AF21" s="647"/>
      <c r="AG21" s="647"/>
      <c r="AH21" s="647"/>
      <c r="AI21" s="647"/>
      <c r="AJ21" s="647"/>
      <c r="AK21" s="647"/>
      <c r="AL21" s="611">
        <v>41.2</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1998724</v>
      </c>
      <c r="S22" s="609"/>
      <c r="T22" s="609"/>
      <c r="U22" s="609"/>
      <c r="V22" s="609"/>
      <c r="W22" s="609"/>
      <c r="X22" s="609"/>
      <c r="Y22" s="610"/>
      <c r="Z22" s="646">
        <v>25.7</v>
      </c>
      <c r="AA22" s="646"/>
      <c r="AB22" s="646"/>
      <c r="AC22" s="646"/>
      <c r="AD22" s="647">
        <v>1998724</v>
      </c>
      <c r="AE22" s="647"/>
      <c r="AF22" s="647"/>
      <c r="AG22" s="647"/>
      <c r="AH22" s="647"/>
      <c r="AI22" s="647"/>
      <c r="AJ22" s="647"/>
      <c r="AK22" s="647"/>
      <c r="AL22" s="611">
        <v>41.2</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239873</v>
      </c>
      <c r="S23" s="609"/>
      <c r="T23" s="609"/>
      <c r="U23" s="609"/>
      <c r="V23" s="609"/>
      <c r="W23" s="609"/>
      <c r="X23" s="609"/>
      <c r="Y23" s="610"/>
      <c r="Z23" s="646">
        <v>3.1</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229870</v>
      </c>
      <c r="BH23" s="609"/>
      <c r="BI23" s="609"/>
      <c r="BJ23" s="609"/>
      <c r="BK23" s="609"/>
      <c r="BL23" s="609"/>
      <c r="BM23" s="609"/>
      <c r="BN23" s="610"/>
      <c r="BO23" s="646">
        <v>9.5</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4058860</v>
      </c>
      <c r="CS24" s="664"/>
      <c r="CT24" s="664"/>
      <c r="CU24" s="664"/>
      <c r="CV24" s="664"/>
      <c r="CW24" s="664"/>
      <c r="CX24" s="664"/>
      <c r="CY24" s="689"/>
      <c r="CZ24" s="690">
        <v>53.5</v>
      </c>
      <c r="DA24" s="672"/>
      <c r="DB24" s="672"/>
      <c r="DC24" s="692"/>
      <c r="DD24" s="688">
        <v>2852033</v>
      </c>
      <c r="DE24" s="664"/>
      <c r="DF24" s="664"/>
      <c r="DG24" s="664"/>
      <c r="DH24" s="664"/>
      <c r="DI24" s="664"/>
      <c r="DJ24" s="664"/>
      <c r="DK24" s="689"/>
      <c r="DL24" s="688">
        <v>2654142</v>
      </c>
      <c r="DM24" s="664"/>
      <c r="DN24" s="664"/>
      <c r="DO24" s="664"/>
      <c r="DP24" s="664"/>
      <c r="DQ24" s="664"/>
      <c r="DR24" s="664"/>
      <c r="DS24" s="664"/>
      <c r="DT24" s="664"/>
      <c r="DU24" s="664"/>
      <c r="DV24" s="689"/>
      <c r="DW24" s="690">
        <v>54.6</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5292389</v>
      </c>
      <c r="S25" s="609"/>
      <c r="T25" s="609"/>
      <c r="U25" s="609"/>
      <c r="V25" s="609"/>
      <c r="W25" s="609"/>
      <c r="X25" s="609"/>
      <c r="Y25" s="610"/>
      <c r="Z25" s="646">
        <v>67.900000000000006</v>
      </c>
      <c r="AA25" s="646"/>
      <c r="AB25" s="646"/>
      <c r="AC25" s="646"/>
      <c r="AD25" s="647">
        <v>4822646</v>
      </c>
      <c r="AE25" s="647"/>
      <c r="AF25" s="647"/>
      <c r="AG25" s="647"/>
      <c r="AH25" s="647"/>
      <c r="AI25" s="647"/>
      <c r="AJ25" s="647"/>
      <c r="AK25" s="647"/>
      <c r="AL25" s="611">
        <v>99.3</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1637725</v>
      </c>
      <c r="CS25" s="621"/>
      <c r="CT25" s="621"/>
      <c r="CU25" s="621"/>
      <c r="CV25" s="621"/>
      <c r="CW25" s="621"/>
      <c r="CX25" s="621"/>
      <c r="CY25" s="622"/>
      <c r="CZ25" s="611">
        <v>21.6</v>
      </c>
      <c r="DA25" s="623"/>
      <c r="DB25" s="623"/>
      <c r="DC25" s="624"/>
      <c r="DD25" s="614">
        <v>1533036</v>
      </c>
      <c r="DE25" s="621"/>
      <c r="DF25" s="621"/>
      <c r="DG25" s="621"/>
      <c r="DH25" s="621"/>
      <c r="DI25" s="621"/>
      <c r="DJ25" s="621"/>
      <c r="DK25" s="622"/>
      <c r="DL25" s="614">
        <v>1523913</v>
      </c>
      <c r="DM25" s="621"/>
      <c r="DN25" s="621"/>
      <c r="DO25" s="621"/>
      <c r="DP25" s="621"/>
      <c r="DQ25" s="621"/>
      <c r="DR25" s="621"/>
      <c r="DS25" s="621"/>
      <c r="DT25" s="621"/>
      <c r="DU25" s="621"/>
      <c r="DV25" s="622"/>
      <c r="DW25" s="611">
        <v>31.4</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2185</v>
      </c>
      <c r="S26" s="609"/>
      <c r="T26" s="609"/>
      <c r="U26" s="609"/>
      <c r="V26" s="609"/>
      <c r="W26" s="609"/>
      <c r="X26" s="609"/>
      <c r="Y26" s="610"/>
      <c r="Z26" s="646">
        <v>0</v>
      </c>
      <c r="AA26" s="646"/>
      <c r="AB26" s="646"/>
      <c r="AC26" s="646"/>
      <c r="AD26" s="647">
        <v>2185</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1018913</v>
      </c>
      <c r="CS26" s="609"/>
      <c r="CT26" s="609"/>
      <c r="CU26" s="609"/>
      <c r="CV26" s="609"/>
      <c r="CW26" s="609"/>
      <c r="CX26" s="609"/>
      <c r="CY26" s="610"/>
      <c r="CZ26" s="611">
        <v>13.4</v>
      </c>
      <c r="DA26" s="623"/>
      <c r="DB26" s="623"/>
      <c r="DC26" s="624"/>
      <c r="DD26" s="614">
        <v>942421</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562</v>
      </c>
      <c r="S27" s="609"/>
      <c r="T27" s="609"/>
      <c r="U27" s="609"/>
      <c r="V27" s="609"/>
      <c r="W27" s="609"/>
      <c r="X27" s="609"/>
      <c r="Y27" s="610"/>
      <c r="Z27" s="646">
        <v>0</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2413123</v>
      </c>
      <c r="BH27" s="609"/>
      <c r="BI27" s="609"/>
      <c r="BJ27" s="609"/>
      <c r="BK27" s="609"/>
      <c r="BL27" s="609"/>
      <c r="BM27" s="609"/>
      <c r="BN27" s="610"/>
      <c r="BO27" s="646">
        <v>100</v>
      </c>
      <c r="BP27" s="646"/>
      <c r="BQ27" s="646"/>
      <c r="BR27" s="646"/>
      <c r="BS27" s="647">
        <v>13629</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1733937</v>
      </c>
      <c r="CS27" s="621"/>
      <c r="CT27" s="621"/>
      <c r="CU27" s="621"/>
      <c r="CV27" s="621"/>
      <c r="CW27" s="621"/>
      <c r="CX27" s="621"/>
      <c r="CY27" s="622"/>
      <c r="CZ27" s="611">
        <v>22.9</v>
      </c>
      <c r="DA27" s="623"/>
      <c r="DB27" s="623"/>
      <c r="DC27" s="624"/>
      <c r="DD27" s="614">
        <v>676311</v>
      </c>
      <c r="DE27" s="621"/>
      <c r="DF27" s="621"/>
      <c r="DG27" s="621"/>
      <c r="DH27" s="621"/>
      <c r="DI27" s="621"/>
      <c r="DJ27" s="621"/>
      <c r="DK27" s="622"/>
      <c r="DL27" s="614">
        <v>487543</v>
      </c>
      <c r="DM27" s="621"/>
      <c r="DN27" s="621"/>
      <c r="DO27" s="621"/>
      <c r="DP27" s="621"/>
      <c r="DQ27" s="621"/>
      <c r="DR27" s="621"/>
      <c r="DS27" s="621"/>
      <c r="DT27" s="621"/>
      <c r="DU27" s="621"/>
      <c r="DV27" s="622"/>
      <c r="DW27" s="611">
        <v>10</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61150</v>
      </c>
      <c r="S28" s="609"/>
      <c r="T28" s="609"/>
      <c r="U28" s="609"/>
      <c r="V28" s="609"/>
      <c r="W28" s="609"/>
      <c r="X28" s="609"/>
      <c r="Y28" s="610"/>
      <c r="Z28" s="646">
        <v>0.8</v>
      </c>
      <c r="AA28" s="646"/>
      <c r="AB28" s="646"/>
      <c r="AC28" s="646"/>
      <c r="AD28" s="647">
        <v>27396</v>
      </c>
      <c r="AE28" s="647"/>
      <c r="AF28" s="647"/>
      <c r="AG28" s="647"/>
      <c r="AH28" s="647"/>
      <c r="AI28" s="647"/>
      <c r="AJ28" s="647"/>
      <c r="AK28" s="647"/>
      <c r="AL28" s="611">
        <v>0.6</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687198</v>
      </c>
      <c r="CS28" s="609"/>
      <c r="CT28" s="609"/>
      <c r="CU28" s="609"/>
      <c r="CV28" s="609"/>
      <c r="CW28" s="609"/>
      <c r="CX28" s="609"/>
      <c r="CY28" s="610"/>
      <c r="CZ28" s="611">
        <v>9.1</v>
      </c>
      <c r="DA28" s="623"/>
      <c r="DB28" s="623"/>
      <c r="DC28" s="624"/>
      <c r="DD28" s="614">
        <v>642686</v>
      </c>
      <c r="DE28" s="609"/>
      <c r="DF28" s="609"/>
      <c r="DG28" s="609"/>
      <c r="DH28" s="609"/>
      <c r="DI28" s="609"/>
      <c r="DJ28" s="609"/>
      <c r="DK28" s="610"/>
      <c r="DL28" s="614">
        <v>642686</v>
      </c>
      <c r="DM28" s="609"/>
      <c r="DN28" s="609"/>
      <c r="DO28" s="609"/>
      <c r="DP28" s="609"/>
      <c r="DQ28" s="609"/>
      <c r="DR28" s="609"/>
      <c r="DS28" s="609"/>
      <c r="DT28" s="609"/>
      <c r="DU28" s="609"/>
      <c r="DV28" s="610"/>
      <c r="DW28" s="611">
        <v>13.2</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48389</v>
      </c>
      <c r="S29" s="609"/>
      <c r="T29" s="609"/>
      <c r="U29" s="609"/>
      <c r="V29" s="609"/>
      <c r="W29" s="609"/>
      <c r="X29" s="609"/>
      <c r="Y29" s="610"/>
      <c r="Z29" s="646">
        <v>0.6</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687042</v>
      </c>
      <c r="CS29" s="621"/>
      <c r="CT29" s="621"/>
      <c r="CU29" s="621"/>
      <c r="CV29" s="621"/>
      <c r="CW29" s="621"/>
      <c r="CX29" s="621"/>
      <c r="CY29" s="622"/>
      <c r="CZ29" s="611">
        <v>9.1</v>
      </c>
      <c r="DA29" s="623"/>
      <c r="DB29" s="623"/>
      <c r="DC29" s="624"/>
      <c r="DD29" s="614">
        <v>642530</v>
      </c>
      <c r="DE29" s="621"/>
      <c r="DF29" s="621"/>
      <c r="DG29" s="621"/>
      <c r="DH29" s="621"/>
      <c r="DI29" s="621"/>
      <c r="DJ29" s="621"/>
      <c r="DK29" s="622"/>
      <c r="DL29" s="614">
        <v>642530</v>
      </c>
      <c r="DM29" s="621"/>
      <c r="DN29" s="621"/>
      <c r="DO29" s="621"/>
      <c r="DP29" s="621"/>
      <c r="DQ29" s="621"/>
      <c r="DR29" s="621"/>
      <c r="DS29" s="621"/>
      <c r="DT29" s="621"/>
      <c r="DU29" s="621"/>
      <c r="DV29" s="622"/>
      <c r="DW29" s="611">
        <v>13.2</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1108249</v>
      </c>
      <c r="S30" s="609"/>
      <c r="T30" s="609"/>
      <c r="U30" s="609"/>
      <c r="V30" s="609"/>
      <c r="W30" s="609"/>
      <c r="X30" s="609"/>
      <c r="Y30" s="610"/>
      <c r="Z30" s="646">
        <v>14.2</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644566</v>
      </c>
      <c r="CS30" s="609"/>
      <c r="CT30" s="609"/>
      <c r="CU30" s="609"/>
      <c r="CV30" s="609"/>
      <c r="CW30" s="609"/>
      <c r="CX30" s="609"/>
      <c r="CY30" s="610"/>
      <c r="CZ30" s="611">
        <v>8.5</v>
      </c>
      <c r="DA30" s="623"/>
      <c r="DB30" s="623"/>
      <c r="DC30" s="624"/>
      <c r="DD30" s="614">
        <v>600054</v>
      </c>
      <c r="DE30" s="609"/>
      <c r="DF30" s="609"/>
      <c r="DG30" s="609"/>
      <c r="DH30" s="609"/>
      <c r="DI30" s="609"/>
      <c r="DJ30" s="609"/>
      <c r="DK30" s="610"/>
      <c r="DL30" s="614">
        <v>600054</v>
      </c>
      <c r="DM30" s="609"/>
      <c r="DN30" s="609"/>
      <c r="DO30" s="609"/>
      <c r="DP30" s="609"/>
      <c r="DQ30" s="609"/>
      <c r="DR30" s="609"/>
      <c r="DS30" s="609"/>
      <c r="DT30" s="609"/>
      <c r="DU30" s="609"/>
      <c r="DV30" s="610"/>
      <c r="DW30" s="611">
        <v>12.4</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99.3</v>
      </c>
      <c r="BH31" s="671"/>
      <c r="BI31" s="671"/>
      <c r="BJ31" s="671"/>
      <c r="BK31" s="671"/>
      <c r="BL31" s="671"/>
      <c r="BM31" s="672">
        <v>98.6</v>
      </c>
      <c r="BN31" s="671"/>
      <c r="BO31" s="671"/>
      <c r="BP31" s="671"/>
      <c r="BQ31" s="673"/>
      <c r="BR31" s="670">
        <v>99.1</v>
      </c>
      <c r="BS31" s="671"/>
      <c r="BT31" s="671"/>
      <c r="BU31" s="671"/>
      <c r="BV31" s="671"/>
      <c r="BW31" s="671"/>
      <c r="BX31" s="672">
        <v>98.1</v>
      </c>
      <c r="BY31" s="671"/>
      <c r="BZ31" s="671"/>
      <c r="CA31" s="671"/>
      <c r="CB31" s="673"/>
      <c r="CD31" s="629"/>
      <c r="CE31" s="630"/>
      <c r="CF31" s="605" t="s">
        <v>300</v>
      </c>
      <c r="CG31" s="606"/>
      <c r="CH31" s="606"/>
      <c r="CI31" s="606"/>
      <c r="CJ31" s="606"/>
      <c r="CK31" s="606"/>
      <c r="CL31" s="606"/>
      <c r="CM31" s="606"/>
      <c r="CN31" s="606"/>
      <c r="CO31" s="606"/>
      <c r="CP31" s="606"/>
      <c r="CQ31" s="607"/>
      <c r="CR31" s="608">
        <v>42476</v>
      </c>
      <c r="CS31" s="621"/>
      <c r="CT31" s="621"/>
      <c r="CU31" s="621"/>
      <c r="CV31" s="621"/>
      <c r="CW31" s="621"/>
      <c r="CX31" s="621"/>
      <c r="CY31" s="622"/>
      <c r="CZ31" s="611">
        <v>0.6</v>
      </c>
      <c r="DA31" s="623"/>
      <c r="DB31" s="623"/>
      <c r="DC31" s="624"/>
      <c r="DD31" s="614">
        <v>42476</v>
      </c>
      <c r="DE31" s="621"/>
      <c r="DF31" s="621"/>
      <c r="DG31" s="621"/>
      <c r="DH31" s="621"/>
      <c r="DI31" s="621"/>
      <c r="DJ31" s="621"/>
      <c r="DK31" s="622"/>
      <c r="DL31" s="614">
        <v>42476</v>
      </c>
      <c r="DM31" s="621"/>
      <c r="DN31" s="621"/>
      <c r="DO31" s="621"/>
      <c r="DP31" s="621"/>
      <c r="DQ31" s="621"/>
      <c r="DR31" s="621"/>
      <c r="DS31" s="621"/>
      <c r="DT31" s="621"/>
      <c r="DU31" s="621"/>
      <c r="DV31" s="622"/>
      <c r="DW31" s="611">
        <v>0.9</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602418</v>
      </c>
      <c r="S32" s="609"/>
      <c r="T32" s="609"/>
      <c r="U32" s="609"/>
      <c r="V32" s="609"/>
      <c r="W32" s="609"/>
      <c r="X32" s="609"/>
      <c r="Y32" s="610"/>
      <c r="Z32" s="646">
        <v>7.7</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99.1</v>
      </c>
      <c r="BH32" s="621"/>
      <c r="BI32" s="621"/>
      <c r="BJ32" s="621"/>
      <c r="BK32" s="621"/>
      <c r="BL32" s="621"/>
      <c r="BM32" s="612">
        <v>97.8</v>
      </c>
      <c r="BN32" s="621"/>
      <c r="BO32" s="621"/>
      <c r="BP32" s="621"/>
      <c r="BQ32" s="644"/>
      <c r="BR32" s="674">
        <v>98.9</v>
      </c>
      <c r="BS32" s="621"/>
      <c r="BT32" s="621"/>
      <c r="BU32" s="621"/>
      <c r="BV32" s="621"/>
      <c r="BW32" s="621"/>
      <c r="BX32" s="612">
        <v>97.6</v>
      </c>
      <c r="BY32" s="621"/>
      <c r="BZ32" s="621"/>
      <c r="CA32" s="621"/>
      <c r="CB32" s="644"/>
      <c r="CD32" s="631"/>
      <c r="CE32" s="632"/>
      <c r="CF32" s="605" t="s">
        <v>304</v>
      </c>
      <c r="CG32" s="606"/>
      <c r="CH32" s="606"/>
      <c r="CI32" s="606"/>
      <c r="CJ32" s="606"/>
      <c r="CK32" s="606"/>
      <c r="CL32" s="606"/>
      <c r="CM32" s="606"/>
      <c r="CN32" s="606"/>
      <c r="CO32" s="606"/>
      <c r="CP32" s="606"/>
      <c r="CQ32" s="607"/>
      <c r="CR32" s="608">
        <v>156</v>
      </c>
      <c r="CS32" s="609"/>
      <c r="CT32" s="609"/>
      <c r="CU32" s="609"/>
      <c r="CV32" s="609"/>
      <c r="CW32" s="609"/>
      <c r="CX32" s="609"/>
      <c r="CY32" s="610"/>
      <c r="CZ32" s="611">
        <v>0</v>
      </c>
      <c r="DA32" s="623"/>
      <c r="DB32" s="623"/>
      <c r="DC32" s="624"/>
      <c r="DD32" s="614">
        <v>156</v>
      </c>
      <c r="DE32" s="609"/>
      <c r="DF32" s="609"/>
      <c r="DG32" s="609"/>
      <c r="DH32" s="609"/>
      <c r="DI32" s="609"/>
      <c r="DJ32" s="609"/>
      <c r="DK32" s="610"/>
      <c r="DL32" s="614">
        <v>156</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46986</v>
      </c>
      <c r="S33" s="609"/>
      <c r="T33" s="609"/>
      <c r="U33" s="609"/>
      <c r="V33" s="609"/>
      <c r="W33" s="609"/>
      <c r="X33" s="609"/>
      <c r="Y33" s="610"/>
      <c r="Z33" s="646">
        <v>0.6</v>
      </c>
      <c r="AA33" s="646"/>
      <c r="AB33" s="646"/>
      <c r="AC33" s="646"/>
      <c r="AD33" s="647">
        <v>192</v>
      </c>
      <c r="AE33" s="647"/>
      <c r="AF33" s="647"/>
      <c r="AG33" s="647"/>
      <c r="AH33" s="647"/>
      <c r="AI33" s="647"/>
      <c r="AJ33" s="647"/>
      <c r="AK33" s="647"/>
      <c r="AL33" s="611">
        <v>0</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99.4</v>
      </c>
      <c r="BH33" s="593"/>
      <c r="BI33" s="593"/>
      <c r="BJ33" s="593"/>
      <c r="BK33" s="593"/>
      <c r="BL33" s="593"/>
      <c r="BM33" s="639">
        <v>99.1</v>
      </c>
      <c r="BN33" s="593"/>
      <c r="BO33" s="593"/>
      <c r="BP33" s="593"/>
      <c r="BQ33" s="656"/>
      <c r="BR33" s="669">
        <v>99.2</v>
      </c>
      <c r="BS33" s="593"/>
      <c r="BT33" s="593"/>
      <c r="BU33" s="593"/>
      <c r="BV33" s="593"/>
      <c r="BW33" s="593"/>
      <c r="BX33" s="639">
        <v>98.3</v>
      </c>
      <c r="BY33" s="593"/>
      <c r="BZ33" s="593"/>
      <c r="CA33" s="593"/>
      <c r="CB33" s="656"/>
      <c r="CD33" s="605" t="s">
        <v>307</v>
      </c>
      <c r="CE33" s="606"/>
      <c r="CF33" s="606"/>
      <c r="CG33" s="606"/>
      <c r="CH33" s="606"/>
      <c r="CI33" s="606"/>
      <c r="CJ33" s="606"/>
      <c r="CK33" s="606"/>
      <c r="CL33" s="606"/>
      <c r="CM33" s="606"/>
      <c r="CN33" s="606"/>
      <c r="CO33" s="606"/>
      <c r="CP33" s="606"/>
      <c r="CQ33" s="607"/>
      <c r="CR33" s="608">
        <v>3376845</v>
      </c>
      <c r="CS33" s="621"/>
      <c r="CT33" s="621"/>
      <c r="CU33" s="621"/>
      <c r="CV33" s="621"/>
      <c r="CW33" s="621"/>
      <c r="CX33" s="621"/>
      <c r="CY33" s="622"/>
      <c r="CZ33" s="611">
        <v>44.5</v>
      </c>
      <c r="DA33" s="623"/>
      <c r="DB33" s="623"/>
      <c r="DC33" s="624"/>
      <c r="DD33" s="614">
        <v>2705553</v>
      </c>
      <c r="DE33" s="621"/>
      <c r="DF33" s="621"/>
      <c r="DG33" s="621"/>
      <c r="DH33" s="621"/>
      <c r="DI33" s="621"/>
      <c r="DJ33" s="621"/>
      <c r="DK33" s="622"/>
      <c r="DL33" s="614">
        <v>2134423</v>
      </c>
      <c r="DM33" s="621"/>
      <c r="DN33" s="621"/>
      <c r="DO33" s="621"/>
      <c r="DP33" s="621"/>
      <c r="DQ33" s="621"/>
      <c r="DR33" s="621"/>
      <c r="DS33" s="621"/>
      <c r="DT33" s="621"/>
      <c r="DU33" s="621"/>
      <c r="DV33" s="622"/>
      <c r="DW33" s="611">
        <v>43.9</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185860</v>
      </c>
      <c r="S34" s="609"/>
      <c r="T34" s="609"/>
      <c r="U34" s="609"/>
      <c r="V34" s="609"/>
      <c r="W34" s="609"/>
      <c r="X34" s="609"/>
      <c r="Y34" s="610"/>
      <c r="Z34" s="646">
        <v>2.4</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1365414</v>
      </c>
      <c r="CS34" s="609"/>
      <c r="CT34" s="609"/>
      <c r="CU34" s="609"/>
      <c r="CV34" s="609"/>
      <c r="CW34" s="609"/>
      <c r="CX34" s="609"/>
      <c r="CY34" s="610"/>
      <c r="CZ34" s="611">
        <v>18</v>
      </c>
      <c r="DA34" s="623"/>
      <c r="DB34" s="623"/>
      <c r="DC34" s="624"/>
      <c r="DD34" s="614">
        <v>1066009</v>
      </c>
      <c r="DE34" s="609"/>
      <c r="DF34" s="609"/>
      <c r="DG34" s="609"/>
      <c r="DH34" s="609"/>
      <c r="DI34" s="609"/>
      <c r="DJ34" s="609"/>
      <c r="DK34" s="610"/>
      <c r="DL34" s="614">
        <v>929151</v>
      </c>
      <c r="DM34" s="609"/>
      <c r="DN34" s="609"/>
      <c r="DO34" s="609"/>
      <c r="DP34" s="609"/>
      <c r="DQ34" s="609"/>
      <c r="DR34" s="609"/>
      <c r="DS34" s="609"/>
      <c r="DT34" s="609"/>
      <c r="DU34" s="609"/>
      <c r="DV34" s="610"/>
      <c r="DW34" s="611">
        <v>19.100000000000001</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5094</v>
      </c>
      <c r="S35" s="609"/>
      <c r="T35" s="609"/>
      <c r="U35" s="609"/>
      <c r="V35" s="609"/>
      <c r="W35" s="609"/>
      <c r="X35" s="609"/>
      <c r="Y35" s="610"/>
      <c r="Z35" s="646">
        <v>0.1</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9031</v>
      </c>
      <c r="CS35" s="621"/>
      <c r="CT35" s="621"/>
      <c r="CU35" s="621"/>
      <c r="CV35" s="621"/>
      <c r="CW35" s="621"/>
      <c r="CX35" s="621"/>
      <c r="CY35" s="622"/>
      <c r="CZ35" s="611">
        <v>0.1</v>
      </c>
      <c r="DA35" s="623"/>
      <c r="DB35" s="623"/>
      <c r="DC35" s="624"/>
      <c r="DD35" s="614">
        <v>8421</v>
      </c>
      <c r="DE35" s="621"/>
      <c r="DF35" s="621"/>
      <c r="DG35" s="621"/>
      <c r="DH35" s="621"/>
      <c r="DI35" s="621"/>
      <c r="DJ35" s="621"/>
      <c r="DK35" s="622"/>
      <c r="DL35" s="614">
        <v>8421</v>
      </c>
      <c r="DM35" s="621"/>
      <c r="DN35" s="621"/>
      <c r="DO35" s="621"/>
      <c r="DP35" s="621"/>
      <c r="DQ35" s="621"/>
      <c r="DR35" s="621"/>
      <c r="DS35" s="621"/>
      <c r="DT35" s="621"/>
      <c r="DU35" s="621"/>
      <c r="DV35" s="622"/>
      <c r="DW35" s="611">
        <v>0.2</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107766</v>
      </c>
      <c r="S36" s="609"/>
      <c r="T36" s="609"/>
      <c r="U36" s="609"/>
      <c r="V36" s="609"/>
      <c r="W36" s="609"/>
      <c r="X36" s="609"/>
      <c r="Y36" s="610"/>
      <c r="Z36" s="646">
        <v>1.4</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1361840</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1603</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734336</v>
      </c>
      <c r="CS36" s="609"/>
      <c r="CT36" s="609"/>
      <c r="CU36" s="609"/>
      <c r="CV36" s="609"/>
      <c r="CW36" s="609"/>
      <c r="CX36" s="609"/>
      <c r="CY36" s="610"/>
      <c r="CZ36" s="611">
        <v>9.6999999999999993</v>
      </c>
      <c r="DA36" s="623"/>
      <c r="DB36" s="623"/>
      <c r="DC36" s="624"/>
      <c r="DD36" s="614">
        <v>630037</v>
      </c>
      <c r="DE36" s="609"/>
      <c r="DF36" s="609"/>
      <c r="DG36" s="609"/>
      <c r="DH36" s="609"/>
      <c r="DI36" s="609"/>
      <c r="DJ36" s="609"/>
      <c r="DK36" s="610"/>
      <c r="DL36" s="614">
        <v>509051</v>
      </c>
      <c r="DM36" s="609"/>
      <c r="DN36" s="609"/>
      <c r="DO36" s="609"/>
      <c r="DP36" s="609"/>
      <c r="DQ36" s="609"/>
      <c r="DR36" s="609"/>
      <c r="DS36" s="609"/>
      <c r="DT36" s="609"/>
      <c r="DU36" s="609"/>
      <c r="DV36" s="610"/>
      <c r="DW36" s="611">
        <v>10.5</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221884</v>
      </c>
      <c r="S37" s="609"/>
      <c r="T37" s="609"/>
      <c r="U37" s="609"/>
      <c r="V37" s="609"/>
      <c r="W37" s="609"/>
      <c r="X37" s="609"/>
      <c r="Y37" s="610"/>
      <c r="Z37" s="646">
        <v>2.8</v>
      </c>
      <c r="AA37" s="646"/>
      <c r="AB37" s="646"/>
      <c r="AC37" s="646"/>
      <c r="AD37" s="647">
        <v>4322</v>
      </c>
      <c r="AE37" s="647"/>
      <c r="AF37" s="647"/>
      <c r="AG37" s="647"/>
      <c r="AH37" s="647"/>
      <c r="AI37" s="647"/>
      <c r="AJ37" s="647"/>
      <c r="AK37" s="647"/>
      <c r="AL37" s="611">
        <v>0.1</v>
      </c>
      <c r="AM37" s="612"/>
      <c r="AN37" s="612"/>
      <c r="AO37" s="648"/>
      <c r="AQ37" s="641" t="s">
        <v>319</v>
      </c>
      <c r="AR37" s="642"/>
      <c r="AS37" s="642"/>
      <c r="AT37" s="642"/>
      <c r="AU37" s="642"/>
      <c r="AV37" s="642"/>
      <c r="AW37" s="642"/>
      <c r="AX37" s="642"/>
      <c r="AY37" s="643"/>
      <c r="AZ37" s="608">
        <v>490000</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1603</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22112</v>
      </c>
      <c r="CS37" s="621"/>
      <c r="CT37" s="621"/>
      <c r="CU37" s="621"/>
      <c r="CV37" s="621"/>
      <c r="CW37" s="621"/>
      <c r="CX37" s="621"/>
      <c r="CY37" s="622"/>
      <c r="CZ37" s="611">
        <v>0.3</v>
      </c>
      <c r="DA37" s="623"/>
      <c r="DB37" s="623"/>
      <c r="DC37" s="624"/>
      <c r="DD37" s="614">
        <v>22112</v>
      </c>
      <c r="DE37" s="621"/>
      <c r="DF37" s="621"/>
      <c r="DG37" s="621"/>
      <c r="DH37" s="621"/>
      <c r="DI37" s="621"/>
      <c r="DJ37" s="621"/>
      <c r="DK37" s="622"/>
      <c r="DL37" s="614">
        <v>22112</v>
      </c>
      <c r="DM37" s="621"/>
      <c r="DN37" s="621"/>
      <c r="DO37" s="621"/>
      <c r="DP37" s="621"/>
      <c r="DQ37" s="621"/>
      <c r="DR37" s="621"/>
      <c r="DS37" s="621"/>
      <c r="DT37" s="621"/>
      <c r="DU37" s="621"/>
      <c r="DV37" s="622"/>
      <c r="DW37" s="611">
        <v>0.5</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106100</v>
      </c>
      <c r="S38" s="609"/>
      <c r="T38" s="609"/>
      <c r="U38" s="609"/>
      <c r="V38" s="609"/>
      <c r="W38" s="609"/>
      <c r="X38" s="609"/>
      <c r="Y38" s="610"/>
      <c r="Z38" s="646">
        <v>1.4</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t="s">
        <v>122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1976</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871840</v>
      </c>
      <c r="CS38" s="609"/>
      <c r="CT38" s="609"/>
      <c r="CU38" s="609"/>
      <c r="CV38" s="609"/>
      <c r="CW38" s="609"/>
      <c r="CX38" s="609"/>
      <c r="CY38" s="610"/>
      <c r="CZ38" s="611">
        <v>11.5</v>
      </c>
      <c r="DA38" s="623"/>
      <c r="DB38" s="623"/>
      <c r="DC38" s="624"/>
      <c r="DD38" s="614">
        <v>703308</v>
      </c>
      <c r="DE38" s="609"/>
      <c r="DF38" s="609"/>
      <c r="DG38" s="609"/>
      <c r="DH38" s="609"/>
      <c r="DI38" s="609"/>
      <c r="DJ38" s="609"/>
      <c r="DK38" s="610"/>
      <c r="DL38" s="614">
        <v>665089</v>
      </c>
      <c r="DM38" s="609"/>
      <c r="DN38" s="609"/>
      <c r="DO38" s="609"/>
      <c r="DP38" s="609"/>
      <c r="DQ38" s="609"/>
      <c r="DR38" s="609"/>
      <c r="DS38" s="609"/>
      <c r="DT38" s="609"/>
      <c r="DU38" s="609"/>
      <c r="DV38" s="610"/>
      <c r="DW38" s="611">
        <v>13.7</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2924</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236224</v>
      </c>
      <c r="CS39" s="621"/>
      <c r="CT39" s="621"/>
      <c r="CU39" s="621"/>
      <c r="CV39" s="621"/>
      <c r="CW39" s="621"/>
      <c r="CX39" s="621"/>
      <c r="CY39" s="622"/>
      <c r="CZ39" s="611">
        <v>3.1</v>
      </c>
      <c r="DA39" s="623"/>
      <c r="DB39" s="623"/>
      <c r="DC39" s="624"/>
      <c r="DD39" s="614">
        <v>137778</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112</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160000</v>
      </c>
      <c r="CS40" s="609"/>
      <c r="CT40" s="609"/>
      <c r="CU40" s="609"/>
      <c r="CV40" s="609"/>
      <c r="CW40" s="609"/>
      <c r="CX40" s="609"/>
      <c r="CY40" s="610"/>
      <c r="CZ40" s="611">
        <v>2.1</v>
      </c>
      <c r="DA40" s="623"/>
      <c r="DB40" s="623"/>
      <c r="DC40" s="624"/>
      <c r="DD40" s="614">
        <v>160000</v>
      </c>
      <c r="DE40" s="609"/>
      <c r="DF40" s="609"/>
      <c r="DG40" s="609"/>
      <c r="DH40" s="609"/>
      <c r="DI40" s="609"/>
      <c r="DJ40" s="609"/>
      <c r="DK40" s="610"/>
      <c r="DL40" s="614">
        <v>22711</v>
      </c>
      <c r="DM40" s="609"/>
      <c r="DN40" s="609"/>
      <c r="DO40" s="609"/>
      <c r="DP40" s="609"/>
      <c r="DQ40" s="609"/>
      <c r="DR40" s="609"/>
      <c r="DS40" s="609"/>
      <c r="DT40" s="609"/>
      <c r="DU40" s="609"/>
      <c r="DV40" s="610"/>
      <c r="DW40" s="611">
        <v>0.5</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7789032</v>
      </c>
      <c r="S41" s="633"/>
      <c r="T41" s="633"/>
      <c r="U41" s="633"/>
      <c r="V41" s="633"/>
      <c r="W41" s="633"/>
      <c r="X41" s="633"/>
      <c r="Y41" s="636"/>
      <c r="Z41" s="637">
        <v>100</v>
      </c>
      <c r="AA41" s="637"/>
      <c r="AB41" s="637"/>
      <c r="AC41" s="637"/>
      <c r="AD41" s="638">
        <v>4856741</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221102</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650738</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391</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149288</v>
      </c>
      <c r="CS42" s="621"/>
      <c r="CT42" s="621"/>
      <c r="CU42" s="621"/>
      <c r="CV42" s="621"/>
      <c r="CW42" s="621"/>
      <c r="CX42" s="621"/>
      <c r="CY42" s="622"/>
      <c r="CZ42" s="611">
        <v>2</v>
      </c>
      <c r="DA42" s="623"/>
      <c r="DB42" s="623"/>
      <c r="DC42" s="624"/>
      <c r="DD42" s="614">
        <v>70769</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37389</v>
      </c>
      <c r="CS43" s="621"/>
      <c r="CT43" s="621"/>
      <c r="CU43" s="621"/>
      <c r="CV43" s="621"/>
      <c r="CW43" s="621"/>
      <c r="CX43" s="621"/>
      <c r="CY43" s="622"/>
      <c r="CZ43" s="611">
        <v>0.5</v>
      </c>
      <c r="DA43" s="623"/>
      <c r="DB43" s="623"/>
      <c r="DC43" s="624"/>
      <c r="DD43" s="614">
        <v>37389</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149288</v>
      </c>
      <c r="CS44" s="609"/>
      <c r="CT44" s="609"/>
      <c r="CU44" s="609"/>
      <c r="CV44" s="609"/>
      <c r="CW44" s="609"/>
      <c r="CX44" s="609"/>
      <c r="CY44" s="610"/>
      <c r="CZ44" s="611">
        <v>2</v>
      </c>
      <c r="DA44" s="612"/>
      <c r="DB44" s="612"/>
      <c r="DC44" s="613"/>
      <c r="DD44" s="614">
        <v>70769</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6828</v>
      </c>
      <c r="CS45" s="621"/>
      <c r="CT45" s="621"/>
      <c r="CU45" s="621"/>
      <c r="CV45" s="621"/>
      <c r="CW45" s="621"/>
      <c r="CX45" s="621"/>
      <c r="CY45" s="622"/>
      <c r="CZ45" s="611">
        <v>0.1</v>
      </c>
      <c r="DA45" s="623"/>
      <c r="DB45" s="623"/>
      <c r="DC45" s="624"/>
      <c r="DD45" s="614">
        <v>309</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142460</v>
      </c>
      <c r="CS46" s="609"/>
      <c r="CT46" s="609"/>
      <c r="CU46" s="609"/>
      <c r="CV46" s="609"/>
      <c r="CW46" s="609"/>
      <c r="CX46" s="609"/>
      <c r="CY46" s="610"/>
      <c r="CZ46" s="611">
        <v>1.9</v>
      </c>
      <c r="DA46" s="612"/>
      <c r="DB46" s="612"/>
      <c r="DC46" s="613"/>
      <c r="DD46" s="614">
        <v>70460</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7584993</v>
      </c>
      <c r="CS49" s="593"/>
      <c r="CT49" s="593"/>
      <c r="CU49" s="593"/>
      <c r="CV49" s="593"/>
      <c r="CW49" s="593"/>
      <c r="CX49" s="593"/>
      <c r="CY49" s="594"/>
      <c r="CZ49" s="595">
        <v>100</v>
      </c>
      <c r="DA49" s="596"/>
      <c r="DB49" s="596"/>
      <c r="DC49" s="597"/>
      <c r="DD49" s="598">
        <v>5628355</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EkrQbsdtZ/uFosaxPDq/Bdcm/5ZJ7OrZgkj/7UdauF8TWhUOMhFJB+OjKKk34dP36GLI81avFX1BOn/ysyoeMg==" saltValue="x+DzRuVgPmpI0hzTdfMlT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7808</v>
      </c>
      <c r="R7" s="1090"/>
      <c r="S7" s="1090"/>
      <c r="T7" s="1090"/>
      <c r="U7" s="1090"/>
      <c r="V7" s="1090">
        <v>7604</v>
      </c>
      <c r="W7" s="1090"/>
      <c r="X7" s="1090"/>
      <c r="Y7" s="1090"/>
      <c r="Z7" s="1090"/>
      <c r="AA7" s="1090">
        <v>204</v>
      </c>
      <c r="AB7" s="1090"/>
      <c r="AC7" s="1090"/>
      <c r="AD7" s="1090"/>
      <c r="AE7" s="1091"/>
      <c r="AF7" s="1092">
        <v>174</v>
      </c>
      <c r="AG7" s="1093"/>
      <c r="AH7" s="1093"/>
      <c r="AI7" s="1093"/>
      <c r="AJ7" s="1094"/>
      <c r="AK7" s="1095">
        <v>5</v>
      </c>
      <c r="AL7" s="1096"/>
      <c r="AM7" s="1096"/>
      <c r="AN7" s="1096"/>
      <c r="AO7" s="1096"/>
      <c r="AP7" s="1096">
        <v>6760</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c r="BT7" s="1087"/>
      <c r="BU7" s="1087"/>
      <c r="BV7" s="1087"/>
      <c r="BW7" s="1087"/>
      <c r="BX7" s="1087"/>
      <c r="BY7" s="1087"/>
      <c r="BZ7" s="1087"/>
      <c r="CA7" s="1087"/>
      <c r="CB7" s="1087"/>
      <c r="CC7" s="1087"/>
      <c r="CD7" s="1087"/>
      <c r="CE7" s="1087"/>
      <c r="CF7" s="1087"/>
      <c r="CG7" s="1099"/>
      <c r="CH7" s="1083"/>
      <c r="CI7" s="1084"/>
      <c r="CJ7" s="1084"/>
      <c r="CK7" s="1084"/>
      <c r="CL7" s="1085"/>
      <c r="CM7" s="1083"/>
      <c r="CN7" s="1084"/>
      <c r="CO7" s="1084"/>
      <c r="CP7" s="1084"/>
      <c r="CQ7" s="1085"/>
      <c r="CR7" s="1083"/>
      <c r="CS7" s="1084"/>
      <c r="CT7" s="1084"/>
      <c r="CU7" s="1084"/>
      <c r="CV7" s="1085"/>
      <c r="CW7" s="1083"/>
      <c r="CX7" s="1084"/>
      <c r="CY7" s="1084"/>
      <c r="CZ7" s="1084"/>
      <c r="DA7" s="1085"/>
      <c r="DB7" s="1083"/>
      <c r="DC7" s="1084"/>
      <c r="DD7" s="1084"/>
      <c r="DE7" s="1084"/>
      <c r="DF7" s="1085"/>
      <c r="DG7" s="1083"/>
      <c r="DH7" s="1084"/>
      <c r="DI7" s="1084"/>
      <c r="DJ7" s="1084"/>
      <c r="DK7" s="1085"/>
      <c r="DL7" s="1083"/>
      <c r="DM7" s="1084"/>
      <c r="DN7" s="1084"/>
      <c r="DO7" s="1084"/>
      <c r="DP7" s="1085"/>
      <c r="DQ7" s="1083"/>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4">
        <v>7789</v>
      </c>
      <c r="R23" s="1048"/>
      <c r="S23" s="1048"/>
      <c r="T23" s="1048"/>
      <c r="U23" s="1048"/>
      <c r="V23" s="1048">
        <v>7585</v>
      </c>
      <c r="W23" s="1048"/>
      <c r="X23" s="1048"/>
      <c r="Y23" s="1048"/>
      <c r="Z23" s="1048"/>
      <c r="AA23" s="1048">
        <v>204</v>
      </c>
      <c r="AB23" s="1048"/>
      <c r="AC23" s="1048"/>
      <c r="AD23" s="1048"/>
      <c r="AE23" s="1055"/>
      <c r="AF23" s="1056">
        <v>174</v>
      </c>
      <c r="AG23" s="1048"/>
      <c r="AH23" s="1048"/>
      <c r="AI23" s="1048"/>
      <c r="AJ23" s="1057"/>
      <c r="AK23" s="1058"/>
      <c r="AL23" s="1059"/>
      <c r="AM23" s="1059"/>
      <c r="AN23" s="1059"/>
      <c r="AO23" s="1059"/>
      <c r="AP23" s="1048">
        <v>6760</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388</v>
      </c>
      <c r="C28" s="1035"/>
      <c r="D28" s="1035"/>
      <c r="E28" s="1035"/>
      <c r="F28" s="1035"/>
      <c r="G28" s="1035"/>
      <c r="H28" s="1035"/>
      <c r="I28" s="1035"/>
      <c r="J28" s="1035"/>
      <c r="K28" s="1035"/>
      <c r="L28" s="1035"/>
      <c r="M28" s="1035"/>
      <c r="N28" s="1035"/>
      <c r="O28" s="1035"/>
      <c r="P28" s="1036"/>
      <c r="Q28" s="1037">
        <v>1744</v>
      </c>
      <c r="R28" s="1038"/>
      <c r="S28" s="1038"/>
      <c r="T28" s="1038"/>
      <c r="U28" s="1038"/>
      <c r="V28" s="1038">
        <v>1743</v>
      </c>
      <c r="W28" s="1038"/>
      <c r="X28" s="1038"/>
      <c r="Y28" s="1038"/>
      <c r="Z28" s="1038"/>
      <c r="AA28" s="1038">
        <v>2</v>
      </c>
      <c r="AB28" s="1038"/>
      <c r="AC28" s="1038"/>
      <c r="AD28" s="1038"/>
      <c r="AE28" s="1039"/>
      <c r="AF28" s="1040">
        <v>2</v>
      </c>
      <c r="AG28" s="1038"/>
      <c r="AH28" s="1038"/>
      <c r="AI28" s="1038"/>
      <c r="AJ28" s="1041"/>
      <c r="AK28" s="1029">
        <v>221</v>
      </c>
      <c r="AL28" s="1030"/>
      <c r="AM28" s="1030"/>
      <c r="AN28" s="1030"/>
      <c r="AO28" s="1030"/>
      <c r="AP28" s="1030"/>
      <c r="AQ28" s="1030"/>
      <c r="AR28" s="1030"/>
      <c r="AS28" s="1030"/>
      <c r="AT28" s="1030"/>
      <c r="AU28" s="1030"/>
      <c r="AV28" s="1030"/>
      <c r="AW28" s="1030"/>
      <c r="AX28" s="1030"/>
      <c r="AY28" s="1030"/>
      <c r="AZ28" s="1031"/>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389</v>
      </c>
      <c r="C29" s="1018"/>
      <c r="D29" s="1018"/>
      <c r="E29" s="1018"/>
      <c r="F29" s="1018"/>
      <c r="G29" s="1018"/>
      <c r="H29" s="1018"/>
      <c r="I29" s="1018"/>
      <c r="J29" s="1018"/>
      <c r="K29" s="1018"/>
      <c r="L29" s="1018"/>
      <c r="M29" s="1018"/>
      <c r="N29" s="1018"/>
      <c r="O29" s="1018"/>
      <c r="P29" s="1019"/>
      <c r="Q29" s="1025">
        <v>1748</v>
      </c>
      <c r="R29" s="1026"/>
      <c r="S29" s="1026"/>
      <c r="T29" s="1026"/>
      <c r="U29" s="1026"/>
      <c r="V29" s="1026">
        <v>1727</v>
      </c>
      <c r="W29" s="1026"/>
      <c r="X29" s="1026"/>
      <c r="Y29" s="1026"/>
      <c r="Z29" s="1026"/>
      <c r="AA29" s="1026">
        <v>21</v>
      </c>
      <c r="AB29" s="1026"/>
      <c r="AC29" s="1026"/>
      <c r="AD29" s="1026"/>
      <c r="AE29" s="1027"/>
      <c r="AF29" s="1022">
        <v>21</v>
      </c>
      <c r="AG29" s="1023"/>
      <c r="AH29" s="1023"/>
      <c r="AI29" s="1023"/>
      <c r="AJ29" s="1024"/>
      <c r="AK29" s="967">
        <v>298</v>
      </c>
      <c r="AL29" s="958"/>
      <c r="AM29" s="958"/>
      <c r="AN29" s="958"/>
      <c r="AO29" s="958"/>
      <c r="AP29" s="958"/>
      <c r="AQ29" s="958"/>
      <c r="AR29" s="958"/>
      <c r="AS29" s="958"/>
      <c r="AT29" s="958"/>
      <c r="AU29" s="958"/>
      <c r="AV29" s="958"/>
      <c r="AW29" s="958"/>
      <c r="AX29" s="958"/>
      <c r="AY29" s="958"/>
      <c r="AZ29" s="1028"/>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390</v>
      </c>
      <c r="C30" s="1018"/>
      <c r="D30" s="1018"/>
      <c r="E30" s="1018"/>
      <c r="F30" s="1018"/>
      <c r="G30" s="1018"/>
      <c r="H30" s="1018"/>
      <c r="I30" s="1018"/>
      <c r="J30" s="1018"/>
      <c r="K30" s="1018"/>
      <c r="L30" s="1018"/>
      <c r="M30" s="1018"/>
      <c r="N30" s="1018"/>
      <c r="O30" s="1018"/>
      <c r="P30" s="1019"/>
      <c r="Q30" s="1025">
        <v>578</v>
      </c>
      <c r="R30" s="1026"/>
      <c r="S30" s="1026"/>
      <c r="T30" s="1026"/>
      <c r="U30" s="1026"/>
      <c r="V30" s="1026">
        <v>571</v>
      </c>
      <c r="W30" s="1026"/>
      <c r="X30" s="1026"/>
      <c r="Y30" s="1026"/>
      <c r="Z30" s="1026"/>
      <c r="AA30" s="1026">
        <v>8</v>
      </c>
      <c r="AB30" s="1026"/>
      <c r="AC30" s="1026"/>
      <c r="AD30" s="1026"/>
      <c r="AE30" s="1027"/>
      <c r="AF30" s="1022">
        <v>8</v>
      </c>
      <c r="AG30" s="1023"/>
      <c r="AH30" s="1023"/>
      <c r="AI30" s="1023"/>
      <c r="AJ30" s="1024"/>
      <c r="AK30" s="967">
        <v>353</v>
      </c>
      <c r="AL30" s="958"/>
      <c r="AM30" s="958"/>
      <c r="AN30" s="958"/>
      <c r="AO30" s="958"/>
      <c r="AP30" s="958"/>
      <c r="AQ30" s="958"/>
      <c r="AR30" s="958"/>
      <c r="AS30" s="958"/>
      <c r="AT30" s="958"/>
      <c r="AU30" s="958"/>
      <c r="AV30" s="958"/>
      <c r="AW30" s="958"/>
      <c r="AX30" s="958"/>
      <c r="AY30" s="958"/>
      <c r="AZ30" s="1028"/>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391</v>
      </c>
      <c r="C31" s="1018"/>
      <c r="D31" s="1018"/>
      <c r="E31" s="1018"/>
      <c r="F31" s="1018"/>
      <c r="G31" s="1018"/>
      <c r="H31" s="1018"/>
      <c r="I31" s="1018"/>
      <c r="J31" s="1018"/>
      <c r="K31" s="1018"/>
      <c r="L31" s="1018"/>
      <c r="M31" s="1018"/>
      <c r="N31" s="1018"/>
      <c r="O31" s="1018"/>
      <c r="P31" s="1019"/>
      <c r="Q31" s="1025">
        <v>773</v>
      </c>
      <c r="R31" s="1026"/>
      <c r="S31" s="1026"/>
      <c r="T31" s="1026"/>
      <c r="U31" s="1026"/>
      <c r="V31" s="1026">
        <v>698</v>
      </c>
      <c r="W31" s="1026"/>
      <c r="X31" s="1026"/>
      <c r="Y31" s="1026"/>
      <c r="Z31" s="1026"/>
      <c r="AA31" s="1026">
        <v>75</v>
      </c>
      <c r="AB31" s="1026"/>
      <c r="AC31" s="1026"/>
      <c r="AD31" s="1026"/>
      <c r="AE31" s="1027"/>
      <c r="AF31" s="1022">
        <v>163</v>
      </c>
      <c r="AG31" s="1023"/>
      <c r="AH31" s="1023"/>
      <c r="AI31" s="1023"/>
      <c r="AJ31" s="1024"/>
      <c r="AK31" s="967">
        <v>330</v>
      </c>
      <c r="AL31" s="958"/>
      <c r="AM31" s="958"/>
      <c r="AN31" s="958"/>
      <c r="AO31" s="958"/>
      <c r="AP31" s="958">
        <v>4320</v>
      </c>
      <c r="AQ31" s="958"/>
      <c r="AR31" s="958"/>
      <c r="AS31" s="958"/>
      <c r="AT31" s="958"/>
      <c r="AU31" s="958">
        <v>1732</v>
      </c>
      <c r="AV31" s="958"/>
      <c r="AW31" s="958"/>
      <c r="AX31" s="958"/>
      <c r="AY31" s="958"/>
      <c r="AZ31" s="1028" t="s">
        <v>540</v>
      </c>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393</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376</v>
      </c>
      <c r="B63" s="924" t="s">
        <v>394</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194</v>
      </c>
      <c r="AG63" s="946"/>
      <c r="AH63" s="946"/>
      <c r="AI63" s="946"/>
      <c r="AJ63" s="1009"/>
      <c r="AK63" s="1010"/>
      <c r="AL63" s="950"/>
      <c r="AM63" s="950"/>
      <c r="AN63" s="950"/>
      <c r="AO63" s="950"/>
      <c r="AP63" s="946">
        <v>4320</v>
      </c>
      <c r="AQ63" s="946"/>
      <c r="AR63" s="946"/>
      <c r="AS63" s="946"/>
      <c r="AT63" s="946"/>
      <c r="AU63" s="946">
        <v>1732</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396</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397</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541</v>
      </c>
      <c r="C68" s="973"/>
      <c r="D68" s="973"/>
      <c r="E68" s="973"/>
      <c r="F68" s="973"/>
      <c r="G68" s="973"/>
      <c r="H68" s="973"/>
      <c r="I68" s="973"/>
      <c r="J68" s="973"/>
      <c r="K68" s="973"/>
      <c r="L68" s="973"/>
      <c r="M68" s="973"/>
      <c r="N68" s="973"/>
      <c r="O68" s="973"/>
      <c r="P68" s="974"/>
      <c r="Q68" s="975">
        <v>290</v>
      </c>
      <c r="R68" s="969"/>
      <c r="S68" s="969"/>
      <c r="T68" s="969"/>
      <c r="U68" s="969"/>
      <c r="V68" s="969">
        <v>250</v>
      </c>
      <c r="W68" s="969"/>
      <c r="X68" s="969"/>
      <c r="Y68" s="969"/>
      <c r="Z68" s="969"/>
      <c r="AA68" s="969">
        <v>40</v>
      </c>
      <c r="AB68" s="969"/>
      <c r="AC68" s="969"/>
      <c r="AD68" s="969"/>
      <c r="AE68" s="969"/>
      <c r="AF68" s="969">
        <v>40</v>
      </c>
      <c r="AG68" s="969"/>
      <c r="AH68" s="969"/>
      <c r="AI68" s="969"/>
      <c r="AJ68" s="969"/>
      <c r="AK68" s="969" t="s">
        <v>540</v>
      </c>
      <c r="AL68" s="969"/>
      <c r="AM68" s="969"/>
      <c r="AN68" s="969"/>
      <c r="AO68" s="969"/>
      <c r="AP68" s="969" t="s">
        <v>540</v>
      </c>
      <c r="AQ68" s="969"/>
      <c r="AR68" s="969"/>
      <c r="AS68" s="969"/>
      <c r="AT68" s="969"/>
      <c r="AU68" s="969" t="s">
        <v>540</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542</v>
      </c>
      <c r="C69" s="962"/>
      <c r="D69" s="962"/>
      <c r="E69" s="962"/>
      <c r="F69" s="962"/>
      <c r="G69" s="962"/>
      <c r="H69" s="962"/>
      <c r="I69" s="962"/>
      <c r="J69" s="962"/>
      <c r="K69" s="962"/>
      <c r="L69" s="962"/>
      <c r="M69" s="962"/>
      <c r="N69" s="962"/>
      <c r="O69" s="962"/>
      <c r="P69" s="963"/>
      <c r="Q69" s="964">
        <v>1428744</v>
      </c>
      <c r="R69" s="958"/>
      <c r="S69" s="958"/>
      <c r="T69" s="958"/>
      <c r="U69" s="958"/>
      <c r="V69" s="958">
        <v>1401874</v>
      </c>
      <c r="W69" s="958"/>
      <c r="X69" s="958"/>
      <c r="Y69" s="958"/>
      <c r="Z69" s="958"/>
      <c r="AA69" s="958">
        <v>26871</v>
      </c>
      <c r="AB69" s="958"/>
      <c r="AC69" s="958"/>
      <c r="AD69" s="958"/>
      <c r="AE69" s="958"/>
      <c r="AF69" s="958">
        <v>26871</v>
      </c>
      <c r="AG69" s="958"/>
      <c r="AH69" s="958"/>
      <c r="AI69" s="958"/>
      <c r="AJ69" s="958"/>
      <c r="AK69" s="958">
        <v>12578</v>
      </c>
      <c r="AL69" s="958"/>
      <c r="AM69" s="958"/>
      <c r="AN69" s="958"/>
      <c r="AO69" s="958"/>
      <c r="AP69" s="958" t="s">
        <v>540</v>
      </c>
      <c r="AQ69" s="958"/>
      <c r="AR69" s="958"/>
      <c r="AS69" s="958"/>
      <c r="AT69" s="958"/>
      <c r="AU69" s="958" t="s">
        <v>540</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543</v>
      </c>
      <c r="C70" s="962"/>
      <c r="D70" s="962"/>
      <c r="E70" s="962"/>
      <c r="F70" s="962"/>
      <c r="G70" s="962"/>
      <c r="H70" s="962"/>
      <c r="I70" s="962"/>
      <c r="J70" s="962"/>
      <c r="K70" s="962"/>
      <c r="L70" s="962"/>
      <c r="M70" s="962"/>
      <c r="N70" s="962"/>
      <c r="O70" s="962"/>
      <c r="P70" s="963"/>
      <c r="Q70" s="964">
        <v>38877</v>
      </c>
      <c r="R70" s="958"/>
      <c r="S70" s="958"/>
      <c r="T70" s="958"/>
      <c r="U70" s="958"/>
      <c r="V70" s="958">
        <v>35991</v>
      </c>
      <c r="W70" s="958"/>
      <c r="X70" s="958"/>
      <c r="Y70" s="958"/>
      <c r="Z70" s="958"/>
      <c r="AA70" s="958">
        <v>2886</v>
      </c>
      <c r="AB70" s="958"/>
      <c r="AC70" s="958"/>
      <c r="AD70" s="958"/>
      <c r="AE70" s="958"/>
      <c r="AF70" s="958">
        <v>27482</v>
      </c>
      <c r="AG70" s="958"/>
      <c r="AH70" s="958"/>
      <c r="AI70" s="958"/>
      <c r="AJ70" s="958"/>
      <c r="AK70" s="958" t="s">
        <v>540</v>
      </c>
      <c r="AL70" s="958"/>
      <c r="AM70" s="958"/>
      <c r="AN70" s="958"/>
      <c r="AO70" s="958"/>
      <c r="AP70" s="958">
        <v>96454</v>
      </c>
      <c r="AQ70" s="958"/>
      <c r="AR70" s="958"/>
      <c r="AS70" s="958"/>
      <c r="AT70" s="958"/>
      <c r="AU70" s="958" t="s">
        <v>540</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544</v>
      </c>
      <c r="C71" s="962"/>
      <c r="D71" s="962"/>
      <c r="E71" s="962"/>
      <c r="F71" s="962"/>
      <c r="G71" s="962"/>
      <c r="H71" s="962"/>
      <c r="I71" s="962"/>
      <c r="J71" s="962"/>
      <c r="K71" s="962"/>
      <c r="L71" s="962"/>
      <c r="M71" s="962"/>
      <c r="N71" s="962"/>
      <c r="O71" s="962"/>
      <c r="P71" s="963"/>
      <c r="Q71" s="964">
        <v>281</v>
      </c>
      <c r="R71" s="958"/>
      <c r="S71" s="958"/>
      <c r="T71" s="958"/>
      <c r="U71" s="958"/>
      <c r="V71" s="958">
        <v>288</v>
      </c>
      <c r="W71" s="958"/>
      <c r="X71" s="958"/>
      <c r="Y71" s="958"/>
      <c r="Z71" s="958"/>
      <c r="AA71" s="958">
        <v>7</v>
      </c>
      <c r="AB71" s="958"/>
      <c r="AC71" s="958"/>
      <c r="AD71" s="958"/>
      <c r="AE71" s="958"/>
      <c r="AF71" s="958">
        <v>287</v>
      </c>
      <c r="AG71" s="958"/>
      <c r="AH71" s="958"/>
      <c r="AI71" s="958"/>
      <c r="AJ71" s="958"/>
      <c r="AK71" s="958">
        <v>1</v>
      </c>
      <c r="AL71" s="958"/>
      <c r="AM71" s="958"/>
      <c r="AN71" s="958"/>
      <c r="AO71" s="958"/>
      <c r="AP71" s="958">
        <v>446</v>
      </c>
      <c r="AQ71" s="958"/>
      <c r="AR71" s="958"/>
      <c r="AS71" s="958"/>
      <c r="AT71" s="958"/>
      <c r="AU71" s="958" t="s">
        <v>540</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545</v>
      </c>
      <c r="C72" s="962"/>
      <c r="D72" s="962"/>
      <c r="E72" s="962"/>
      <c r="F72" s="962"/>
      <c r="G72" s="962"/>
      <c r="H72" s="962"/>
      <c r="I72" s="962"/>
      <c r="J72" s="962"/>
      <c r="K72" s="962"/>
      <c r="L72" s="962"/>
      <c r="M72" s="962"/>
      <c r="N72" s="962"/>
      <c r="O72" s="962"/>
      <c r="P72" s="963"/>
      <c r="Q72" s="964">
        <v>6104</v>
      </c>
      <c r="R72" s="958"/>
      <c r="S72" s="958"/>
      <c r="T72" s="958"/>
      <c r="U72" s="958"/>
      <c r="V72" s="958">
        <v>5983</v>
      </c>
      <c r="W72" s="958"/>
      <c r="X72" s="958"/>
      <c r="Y72" s="958"/>
      <c r="Z72" s="958"/>
      <c r="AA72" s="958">
        <v>121</v>
      </c>
      <c r="AB72" s="958"/>
      <c r="AC72" s="958"/>
      <c r="AD72" s="958"/>
      <c r="AE72" s="958"/>
      <c r="AF72" s="958">
        <v>17694</v>
      </c>
      <c r="AG72" s="958"/>
      <c r="AH72" s="958"/>
      <c r="AI72" s="958"/>
      <c r="AJ72" s="958"/>
      <c r="AK72" s="958" t="s">
        <v>540</v>
      </c>
      <c r="AL72" s="958"/>
      <c r="AM72" s="958"/>
      <c r="AN72" s="958"/>
      <c r="AO72" s="958"/>
      <c r="AP72" s="958">
        <v>24010</v>
      </c>
      <c r="AQ72" s="958"/>
      <c r="AR72" s="958"/>
      <c r="AS72" s="958"/>
      <c r="AT72" s="958"/>
      <c r="AU72" s="958" t="s">
        <v>540</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398</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72374</v>
      </c>
      <c r="AG88" s="946"/>
      <c r="AH88" s="946"/>
      <c r="AI88" s="946"/>
      <c r="AJ88" s="946"/>
      <c r="AK88" s="950"/>
      <c r="AL88" s="950"/>
      <c r="AM88" s="950"/>
      <c r="AN88" s="950"/>
      <c r="AO88" s="950"/>
      <c r="AP88" s="946">
        <v>120910</v>
      </c>
      <c r="AQ88" s="946"/>
      <c r="AR88" s="946"/>
      <c r="AS88" s="946"/>
      <c r="AT88" s="946"/>
      <c r="AU88" s="946" t="s">
        <v>540</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399</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400</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401</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404</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405</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407</v>
      </c>
      <c r="AB109" s="883"/>
      <c r="AC109" s="883"/>
      <c r="AD109" s="883"/>
      <c r="AE109" s="884"/>
      <c r="AF109" s="885" t="s">
        <v>408</v>
      </c>
      <c r="AG109" s="883"/>
      <c r="AH109" s="883"/>
      <c r="AI109" s="883"/>
      <c r="AJ109" s="884"/>
      <c r="AK109" s="885" t="s">
        <v>294</v>
      </c>
      <c r="AL109" s="883"/>
      <c r="AM109" s="883"/>
      <c r="AN109" s="883"/>
      <c r="AO109" s="884"/>
      <c r="AP109" s="885" t="s">
        <v>409</v>
      </c>
      <c r="AQ109" s="883"/>
      <c r="AR109" s="883"/>
      <c r="AS109" s="883"/>
      <c r="AT109" s="916"/>
      <c r="AU109" s="882" t="s">
        <v>406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407</v>
      </c>
      <c r="BR109" s="883"/>
      <c r="BS109" s="883"/>
      <c r="BT109" s="883"/>
      <c r="BU109" s="884"/>
      <c r="BV109" s="885" t="s">
        <v>408</v>
      </c>
      <c r="BW109" s="883"/>
      <c r="BX109" s="883"/>
      <c r="BY109" s="883"/>
      <c r="BZ109" s="884"/>
      <c r="CA109" s="885" t="s">
        <v>294</v>
      </c>
      <c r="CB109" s="883"/>
      <c r="CC109" s="883"/>
      <c r="CD109" s="883"/>
      <c r="CE109" s="884"/>
      <c r="CF109" s="923" t="s">
        <v>409</v>
      </c>
      <c r="CG109" s="923"/>
      <c r="CH109" s="923"/>
      <c r="CI109" s="923"/>
      <c r="CJ109" s="923"/>
      <c r="CK109" s="885" t="s">
        <v>410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407</v>
      </c>
      <c r="DH109" s="883"/>
      <c r="DI109" s="883"/>
      <c r="DJ109" s="883"/>
      <c r="DK109" s="884"/>
      <c r="DL109" s="885" t="s">
        <v>408</v>
      </c>
      <c r="DM109" s="883"/>
      <c r="DN109" s="883"/>
      <c r="DO109" s="883"/>
      <c r="DP109" s="884"/>
      <c r="DQ109" s="885" t="s">
        <v>294</v>
      </c>
      <c r="DR109" s="883"/>
      <c r="DS109" s="883"/>
      <c r="DT109" s="883"/>
      <c r="DU109" s="884"/>
      <c r="DV109" s="885" t="s">
        <v>409</v>
      </c>
      <c r="DW109" s="883"/>
      <c r="DX109" s="883"/>
      <c r="DY109" s="883"/>
      <c r="DZ109" s="916"/>
    </row>
    <row r="110" spans="1:131" s="212" customFormat="1" ht="26.25" customHeight="1" x14ac:dyDescent="0.2">
      <c r="A110" s="794" t="s">
        <v>411</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747770</v>
      </c>
      <c r="AB110" s="876"/>
      <c r="AC110" s="876"/>
      <c r="AD110" s="876"/>
      <c r="AE110" s="877"/>
      <c r="AF110" s="878">
        <v>769316</v>
      </c>
      <c r="AG110" s="876"/>
      <c r="AH110" s="876"/>
      <c r="AI110" s="876"/>
      <c r="AJ110" s="877"/>
      <c r="AK110" s="878">
        <v>687042</v>
      </c>
      <c r="AL110" s="876"/>
      <c r="AM110" s="876"/>
      <c r="AN110" s="876"/>
      <c r="AO110" s="877"/>
      <c r="AP110" s="879">
        <v>16.7</v>
      </c>
      <c r="AQ110" s="880"/>
      <c r="AR110" s="880"/>
      <c r="AS110" s="880"/>
      <c r="AT110" s="881"/>
      <c r="AU110" s="917" t="s">
        <v>69</v>
      </c>
      <c r="AV110" s="918"/>
      <c r="AW110" s="918"/>
      <c r="AX110" s="918"/>
      <c r="AY110" s="918"/>
      <c r="AZ110" s="847" t="s">
        <v>412</v>
      </c>
      <c r="BA110" s="795"/>
      <c r="BB110" s="795"/>
      <c r="BC110" s="795"/>
      <c r="BD110" s="795"/>
      <c r="BE110" s="795"/>
      <c r="BF110" s="795"/>
      <c r="BG110" s="795"/>
      <c r="BH110" s="795"/>
      <c r="BI110" s="795"/>
      <c r="BJ110" s="795"/>
      <c r="BK110" s="795"/>
      <c r="BL110" s="795"/>
      <c r="BM110" s="795"/>
      <c r="BN110" s="795"/>
      <c r="BO110" s="795"/>
      <c r="BP110" s="796"/>
      <c r="BQ110" s="848">
        <v>7221448</v>
      </c>
      <c r="BR110" s="829"/>
      <c r="BS110" s="829"/>
      <c r="BT110" s="829"/>
      <c r="BU110" s="829"/>
      <c r="BV110" s="829">
        <v>7297970</v>
      </c>
      <c r="BW110" s="829"/>
      <c r="BX110" s="829"/>
      <c r="BY110" s="829"/>
      <c r="BZ110" s="829"/>
      <c r="CA110" s="829">
        <v>6759504</v>
      </c>
      <c r="CB110" s="829"/>
      <c r="CC110" s="829"/>
      <c r="CD110" s="829"/>
      <c r="CE110" s="829"/>
      <c r="CF110" s="853">
        <v>164.3</v>
      </c>
      <c r="CG110" s="854"/>
      <c r="CH110" s="854"/>
      <c r="CI110" s="854"/>
      <c r="CJ110" s="854"/>
      <c r="CK110" s="913" t="s">
        <v>413</v>
      </c>
      <c r="CL110" s="806"/>
      <c r="CM110" s="847" t="s">
        <v>414</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416</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417</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418</v>
      </c>
      <c r="B112" s="900"/>
      <c r="C112" s="739" t="s">
        <v>419</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420</v>
      </c>
      <c r="BA112" s="739"/>
      <c r="BB112" s="739"/>
      <c r="BC112" s="739"/>
      <c r="BD112" s="739"/>
      <c r="BE112" s="739"/>
      <c r="BF112" s="739"/>
      <c r="BG112" s="739"/>
      <c r="BH112" s="739"/>
      <c r="BI112" s="739"/>
      <c r="BJ112" s="739"/>
      <c r="BK112" s="739"/>
      <c r="BL112" s="739"/>
      <c r="BM112" s="739"/>
      <c r="BN112" s="739"/>
      <c r="BO112" s="739"/>
      <c r="BP112" s="740"/>
      <c r="BQ112" s="803">
        <v>2441124</v>
      </c>
      <c r="BR112" s="804"/>
      <c r="BS112" s="804"/>
      <c r="BT112" s="804"/>
      <c r="BU112" s="804"/>
      <c r="BV112" s="804">
        <v>1985535</v>
      </c>
      <c r="BW112" s="804"/>
      <c r="BX112" s="804"/>
      <c r="BY112" s="804"/>
      <c r="BZ112" s="804"/>
      <c r="CA112" s="804">
        <v>1732309</v>
      </c>
      <c r="CB112" s="804"/>
      <c r="CC112" s="804"/>
      <c r="CD112" s="804"/>
      <c r="CE112" s="804"/>
      <c r="CF112" s="862">
        <v>42.1</v>
      </c>
      <c r="CG112" s="863"/>
      <c r="CH112" s="863"/>
      <c r="CI112" s="863"/>
      <c r="CJ112" s="863"/>
      <c r="CK112" s="914"/>
      <c r="CL112" s="808"/>
      <c r="CM112" s="802" t="s">
        <v>421</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422</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242388</v>
      </c>
      <c r="AB113" s="906"/>
      <c r="AC113" s="906"/>
      <c r="AD113" s="906"/>
      <c r="AE113" s="907"/>
      <c r="AF113" s="908">
        <v>242821</v>
      </c>
      <c r="AG113" s="906"/>
      <c r="AH113" s="906"/>
      <c r="AI113" s="906"/>
      <c r="AJ113" s="907"/>
      <c r="AK113" s="908">
        <v>252810</v>
      </c>
      <c r="AL113" s="906"/>
      <c r="AM113" s="906"/>
      <c r="AN113" s="906"/>
      <c r="AO113" s="907"/>
      <c r="AP113" s="909">
        <v>6.1</v>
      </c>
      <c r="AQ113" s="910"/>
      <c r="AR113" s="910"/>
      <c r="AS113" s="910"/>
      <c r="AT113" s="911"/>
      <c r="AU113" s="919"/>
      <c r="AV113" s="920"/>
      <c r="AW113" s="920"/>
      <c r="AX113" s="920"/>
      <c r="AY113" s="920"/>
      <c r="AZ113" s="802" t="s">
        <v>423</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424</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425</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426</v>
      </c>
      <c r="BA114" s="739"/>
      <c r="BB114" s="739"/>
      <c r="BC114" s="739"/>
      <c r="BD114" s="739"/>
      <c r="BE114" s="739"/>
      <c r="BF114" s="739"/>
      <c r="BG114" s="739"/>
      <c r="BH114" s="739"/>
      <c r="BI114" s="739"/>
      <c r="BJ114" s="739"/>
      <c r="BK114" s="739"/>
      <c r="BL114" s="739"/>
      <c r="BM114" s="739"/>
      <c r="BN114" s="739"/>
      <c r="BO114" s="739"/>
      <c r="BP114" s="740"/>
      <c r="BQ114" s="803">
        <v>976674</v>
      </c>
      <c r="BR114" s="804"/>
      <c r="BS114" s="804"/>
      <c r="BT114" s="804"/>
      <c r="BU114" s="804"/>
      <c r="BV114" s="804">
        <v>1028267</v>
      </c>
      <c r="BW114" s="804"/>
      <c r="BX114" s="804"/>
      <c r="BY114" s="804"/>
      <c r="BZ114" s="804"/>
      <c r="CA114" s="804">
        <v>1008478</v>
      </c>
      <c r="CB114" s="804"/>
      <c r="CC114" s="804"/>
      <c r="CD114" s="804"/>
      <c r="CE114" s="804"/>
      <c r="CF114" s="862">
        <v>24.5</v>
      </c>
      <c r="CG114" s="863"/>
      <c r="CH114" s="863"/>
      <c r="CI114" s="863"/>
      <c r="CJ114" s="863"/>
      <c r="CK114" s="914"/>
      <c r="CL114" s="808"/>
      <c r="CM114" s="802" t="s">
        <v>427</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428</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429</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430</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431</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432</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433</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434</v>
      </c>
      <c r="Z117" s="884"/>
      <c r="AA117" s="889">
        <v>990158</v>
      </c>
      <c r="AB117" s="890"/>
      <c r="AC117" s="890"/>
      <c r="AD117" s="890"/>
      <c r="AE117" s="891"/>
      <c r="AF117" s="892">
        <v>1012137</v>
      </c>
      <c r="AG117" s="890"/>
      <c r="AH117" s="890"/>
      <c r="AI117" s="890"/>
      <c r="AJ117" s="891"/>
      <c r="AK117" s="892">
        <v>939852</v>
      </c>
      <c r="AL117" s="890"/>
      <c r="AM117" s="890"/>
      <c r="AN117" s="890"/>
      <c r="AO117" s="891"/>
      <c r="AP117" s="893"/>
      <c r="AQ117" s="894"/>
      <c r="AR117" s="894"/>
      <c r="AS117" s="894"/>
      <c r="AT117" s="895"/>
      <c r="AU117" s="919"/>
      <c r="AV117" s="920"/>
      <c r="AW117" s="920"/>
      <c r="AX117" s="920"/>
      <c r="AY117" s="920"/>
      <c r="AZ117" s="850" t="s">
        <v>435</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436</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407</v>
      </c>
      <c r="AB118" s="883"/>
      <c r="AC118" s="883"/>
      <c r="AD118" s="883"/>
      <c r="AE118" s="884"/>
      <c r="AF118" s="885" t="s">
        <v>408</v>
      </c>
      <c r="AG118" s="883"/>
      <c r="AH118" s="883"/>
      <c r="AI118" s="883"/>
      <c r="AJ118" s="884"/>
      <c r="AK118" s="885" t="s">
        <v>294</v>
      </c>
      <c r="AL118" s="883"/>
      <c r="AM118" s="883"/>
      <c r="AN118" s="883"/>
      <c r="AO118" s="884"/>
      <c r="AP118" s="886" t="s">
        <v>409</v>
      </c>
      <c r="AQ118" s="887"/>
      <c r="AR118" s="887"/>
      <c r="AS118" s="887"/>
      <c r="AT118" s="888"/>
      <c r="AU118" s="919"/>
      <c r="AV118" s="920"/>
      <c r="AW118" s="920"/>
      <c r="AX118" s="920"/>
      <c r="AY118" s="920"/>
      <c r="AZ118" s="825" t="s">
        <v>437</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438</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413</v>
      </c>
      <c r="B119" s="806"/>
      <c r="C119" s="847" t="s">
        <v>414</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439</v>
      </c>
      <c r="BP119" s="865"/>
      <c r="BQ119" s="866">
        <v>10639246</v>
      </c>
      <c r="BR119" s="832"/>
      <c r="BS119" s="832"/>
      <c r="BT119" s="832"/>
      <c r="BU119" s="832"/>
      <c r="BV119" s="832">
        <v>10311772</v>
      </c>
      <c r="BW119" s="832"/>
      <c r="BX119" s="832"/>
      <c r="BY119" s="832"/>
      <c r="BZ119" s="832"/>
      <c r="CA119" s="832">
        <v>9500291</v>
      </c>
      <c r="CB119" s="832"/>
      <c r="CC119" s="832"/>
      <c r="CD119" s="832"/>
      <c r="CE119" s="832"/>
      <c r="CF119" s="735"/>
      <c r="CG119" s="736"/>
      <c r="CH119" s="736"/>
      <c r="CI119" s="736"/>
      <c r="CJ119" s="821"/>
      <c r="CK119" s="915"/>
      <c r="CL119" s="810"/>
      <c r="CM119" s="825" t="s">
        <v>440</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417</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441</v>
      </c>
      <c r="AV120" s="868"/>
      <c r="AW120" s="868"/>
      <c r="AX120" s="868"/>
      <c r="AY120" s="869"/>
      <c r="AZ120" s="847" t="s">
        <v>442</v>
      </c>
      <c r="BA120" s="795"/>
      <c r="BB120" s="795"/>
      <c r="BC120" s="795"/>
      <c r="BD120" s="795"/>
      <c r="BE120" s="795"/>
      <c r="BF120" s="795"/>
      <c r="BG120" s="795"/>
      <c r="BH120" s="795"/>
      <c r="BI120" s="795"/>
      <c r="BJ120" s="795"/>
      <c r="BK120" s="795"/>
      <c r="BL120" s="795"/>
      <c r="BM120" s="795"/>
      <c r="BN120" s="795"/>
      <c r="BO120" s="795"/>
      <c r="BP120" s="796"/>
      <c r="BQ120" s="848">
        <v>1824441</v>
      </c>
      <c r="BR120" s="829"/>
      <c r="BS120" s="829"/>
      <c r="BT120" s="829"/>
      <c r="BU120" s="829"/>
      <c r="BV120" s="829">
        <v>2192839</v>
      </c>
      <c r="BW120" s="829"/>
      <c r="BX120" s="829"/>
      <c r="BY120" s="829"/>
      <c r="BZ120" s="829"/>
      <c r="CA120" s="829">
        <v>2433347</v>
      </c>
      <c r="CB120" s="829"/>
      <c r="CC120" s="829"/>
      <c r="CD120" s="829"/>
      <c r="CE120" s="829"/>
      <c r="CF120" s="853">
        <v>59.2</v>
      </c>
      <c r="CG120" s="854"/>
      <c r="CH120" s="854"/>
      <c r="CI120" s="854"/>
      <c r="CJ120" s="854"/>
      <c r="CK120" s="855" t="s">
        <v>443</v>
      </c>
      <c r="CL120" s="839"/>
      <c r="CM120" s="839"/>
      <c r="CN120" s="839"/>
      <c r="CO120" s="840"/>
      <c r="CP120" s="859" t="s">
        <v>391</v>
      </c>
      <c r="CQ120" s="860"/>
      <c r="CR120" s="860"/>
      <c r="CS120" s="860"/>
      <c r="CT120" s="860"/>
      <c r="CU120" s="860"/>
      <c r="CV120" s="860"/>
      <c r="CW120" s="860"/>
      <c r="CX120" s="860"/>
      <c r="CY120" s="860"/>
      <c r="CZ120" s="860"/>
      <c r="DA120" s="860"/>
      <c r="DB120" s="860"/>
      <c r="DC120" s="860"/>
      <c r="DD120" s="860"/>
      <c r="DE120" s="860"/>
      <c r="DF120" s="861"/>
      <c r="DG120" s="848">
        <v>2441124</v>
      </c>
      <c r="DH120" s="829"/>
      <c r="DI120" s="829"/>
      <c r="DJ120" s="829"/>
      <c r="DK120" s="829"/>
      <c r="DL120" s="829">
        <v>1985535</v>
      </c>
      <c r="DM120" s="829"/>
      <c r="DN120" s="829"/>
      <c r="DO120" s="829"/>
      <c r="DP120" s="829"/>
      <c r="DQ120" s="829">
        <v>1732309</v>
      </c>
      <c r="DR120" s="829"/>
      <c r="DS120" s="829"/>
      <c r="DT120" s="829"/>
      <c r="DU120" s="829"/>
      <c r="DV120" s="830">
        <v>42.1</v>
      </c>
      <c r="DW120" s="830"/>
      <c r="DX120" s="830"/>
      <c r="DY120" s="830"/>
      <c r="DZ120" s="831"/>
    </row>
    <row r="121" spans="1:130" s="212" customFormat="1" ht="26.25" customHeight="1" x14ac:dyDescent="0.2">
      <c r="A121" s="807"/>
      <c r="B121" s="808"/>
      <c r="C121" s="850" t="s">
        <v>444</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445</v>
      </c>
      <c r="BA121" s="739"/>
      <c r="BB121" s="739"/>
      <c r="BC121" s="739"/>
      <c r="BD121" s="739"/>
      <c r="BE121" s="739"/>
      <c r="BF121" s="739"/>
      <c r="BG121" s="739"/>
      <c r="BH121" s="739"/>
      <c r="BI121" s="739"/>
      <c r="BJ121" s="739"/>
      <c r="BK121" s="739"/>
      <c r="BL121" s="739"/>
      <c r="BM121" s="739"/>
      <c r="BN121" s="739"/>
      <c r="BO121" s="739"/>
      <c r="BP121" s="740"/>
      <c r="BQ121" s="803">
        <v>1054649</v>
      </c>
      <c r="BR121" s="804"/>
      <c r="BS121" s="804"/>
      <c r="BT121" s="804"/>
      <c r="BU121" s="804"/>
      <c r="BV121" s="804">
        <v>820026</v>
      </c>
      <c r="BW121" s="804"/>
      <c r="BX121" s="804"/>
      <c r="BY121" s="804"/>
      <c r="BZ121" s="804"/>
      <c r="CA121" s="804">
        <v>748357</v>
      </c>
      <c r="CB121" s="804"/>
      <c r="CC121" s="804"/>
      <c r="CD121" s="804"/>
      <c r="CE121" s="804"/>
      <c r="CF121" s="862">
        <v>18.2</v>
      </c>
      <c r="CG121" s="863"/>
      <c r="CH121" s="863"/>
      <c r="CI121" s="863"/>
      <c r="CJ121" s="863"/>
      <c r="CK121" s="856"/>
      <c r="CL121" s="842"/>
      <c r="CM121" s="842"/>
      <c r="CN121" s="842"/>
      <c r="CO121" s="843"/>
      <c r="CP121" s="822" t="s">
        <v>389</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427</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446</v>
      </c>
      <c r="BA122" s="826"/>
      <c r="BB122" s="826"/>
      <c r="BC122" s="826"/>
      <c r="BD122" s="826"/>
      <c r="BE122" s="826"/>
      <c r="BF122" s="826"/>
      <c r="BG122" s="826"/>
      <c r="BH122" s="826"/>
      <c r="BI122" s="826"/>
      <c r="BJ122" s="826"/>
      <c r="BK122" s="826"/>
      <c r="BL122" s="826"/>
      <c r="BM122" s="826"/>
      <c r="BN122" s="826"/>
      <c r="BO122" s="826"/>
      <c r="BP122" s="827"/>
      <c r="BQ122" s="866">
        <v>6942947</v>
      </c>
      <c r="BR122" s="832"/>
      <c r="BS122" s="832"/>
      <c r="BT122" s="832"/>
      <c r="BU122" s="832"/>
      <c r="BV122" s="832">
        <v>6580483</v>
      </c>
      <c r="BW122" s="832"/>
      <c r="BX122" s="832"/>
      <c r="BY122" s="832"/>
      <c r="BZ122" s="832"/>
      <c r="CA122" s="832">
        <v>6009541</v>
      </c>
      <c r="CB122" s="832"/>
      <c r="CC122" s="832"/>
      <c r="CD122" s="832"/>
      <c r="CE122" s="832"/>
      <c r="CF122" s="833">
        <v>146.1</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433</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447</v>
      </c>
      <c r="BP123" s="865"/>
      <c r="BQ123" s="819">
        <v>9822037</v>
      </c>
      <c r="BR123" s="820"/>
      <c r="BS123" s="820"/>
      <c r="BT123" s="820"/>
      <c r="BU123" s="820"/>
      <c r="BV123" s="820">
        <v>9593348</v>
      </c>
      <c r="BW123" s="820"/>
      <c r="BX123" s="820"/>
      <c r="BY123" s="820"/>
      <c r="BZ123" s="820"/>
      <c r="CA123" s="820">
        <v>9191245</v>
      </c>
      <c r="CB123" s="820"/>
      <c r="CC123" s="820"/>
      <c r="CD123" s="820"/>
      <c r="CE123" s="820"/>
      <c r="CF123" s="735"/>
      <c r="CG123" s="736"/>
      <c r="CH123" s="736"/>
      <c r="CI123" s="736"/>
      <c r="CJ123" s="821"/>
      <c r="CK123" s="856"/>
      <c r="CL123" s="842"/>
      <c r="CM123" s="842"/>
      <c r="CN123" s="842"/>
      <c r="CO123" s="843"/>
      <c r="CP123" s="822" t="s">
        <v>388</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436</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21.1</v>
      </c>
      <c r="BR124" s="818"/>
      <c r="BS124" s="818"/>
      <c r="BT124" s="818"/>
      <c r="BU124" s="818"/>
      <c r="BV124" s="818">
        <v>18</v>
      </c>
      <c r="BW124" s="818"/>
      <c r="BX124" s="818"/>
      <c r="BY124" s="818"/>
      <c r="BZ124" s="818"/>
      <c r="CA124" s="818">
        <v>7.5</v>
      </c>
      <c r="CB124" s="818"/>
      <c r="CC124" s="818"/>
      <c r="CD124" s="818"/>
      <c r="CE124" s="818"/>
      <c r="CF124" s="713"/>
      <c r="CG124" s="714"/>
      <c r="CH124" s="714"/>
      <c r="CI124" s="714"/>
      <c r="CJ124" s="849"/>
      <c r="CK124" s="857"/>
      <c r="CL124" s="857"/>
      <c r="CM124" s="857"/>
      <c r="CN124" s="857"/>
      <c r="CO124" s="858"/>
      <c r="CP124" s="822" t="s">
        <v>449</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438</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450</v>
      </c>
      <c r="CL125" s="839"/>
      <c r="CM125" s="839"/>
      <c r="CN125" s="839"/>
      <c r="CO125" s="840"/>
      <c r="CP125" s="847" t="s">
        <v>451</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440</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452</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454</v>
      </c>
      <c r="AY127" s="799"/>
      <c r="AZ127" s="799"/>
      <c r="BA127" s="799"/>
      <c r="BB127" s="799"/>
      <c r="BC127" s="799"/>
      <c r="BD127" s="799"/>
      <c r="BE127" s="800"/>
      <c r="BF127" s="798" t="s">
        <v>455</v>
      </c>
      <c r="BG127" s="799"/>
      <c r="BH127" s="799"/>
      <c r="BI127" s="799"/>
      <c r="BJ127" s="799"/>
      <c r="BK127" s="799"/>
      <c r="BL127" s="800"/>
      <c r="BM127" s="798" t="s">
        <v>456</v>
      </c>
      <c r="BN127" s="799"/>
      <c r="BO127" s="799"/>
      <c r="BP127" s="799"/>
      <c r="BQ127" s="799"/>
      <c r="BR127" s="799"/>
      <c r="BS127" s="800"/>
      <c r="BT127" s="798" t="s">
        <v>457</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458</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459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460</v>
      </c>
      <c r="X128" s="785"/>
      <c r="Y128" s="785"/>
      <c r="Z128" s="786"/>
      <c r="AA128" s="787">
        <v>130967</v>
      </c>
      <c r="AB128" s="788"/>
      <c r="AC128" s="788"/>
      <c r="AD128" s="788"/>
      <c r="AE128" s="789"/>
      <c r="AF128" s="790">
        <v>127204</v>
      </c>
      <c r="AG128" s="788"/>
      <c r="AH128" s="788"/>
      <c r="AI128" s="788"/>
      <c r="AJ128" s="789"/>
      <c r="AK128" s="790">
        <v>119287</v>
      </c>
      <c r="AL128" s="788"/>
      <c r="AM128" s="788"/>
      <c r="AN128" s="788"/>
      <c r="AO128" s="789"/>
      <c r="AP128" s="791"/>
      <c r="AQ128" s="792"/>
      <c r="AR128" s="792"/>
      <c r="AS128" s="792"/>
      <c r="AT128" s="793"/>
      <c r="AU128" s="214"/>
      <c r="AV128" s="214"/>
      <c r="AW128" s="214"/>
      <c r="AX128" s="794" t="s">
        <v>461</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462</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463</v>
      </c>
      <c r="X129" s="764"/>
      <c r="Y129" s="764"/>
      <c r="Z129" s="765"/>
      <c r="AA129" s="766">
        <v>4524296</v>
      </c>
      <c r="AB129" s="767"/>
      <c r="AC129" s="767"/>
      <c r="AD129" s="767"/>
      <c r="AE129" s="768"/>
      <c r="AF129" s="769">
        <v>4629800</v>
      </c>
      <c r="AG129" s="767"/>
      <c r="AH129" s="767"/>
      <c r="AI129" s="767"/>
      <c r="AJ129" s="768"/>
      <c r="AK129" s="769">
        <v>4758939</v>
      </c>
      <c r="AL129" s="767"/>
      <c r="AM129" s="767"/>
      <c r="AN129" s="767"/>
      <c r="AO129" s="768"/>
      <c r="AP129" s="770"/>
      <c r="AQ129" s="771"/>
      <c r="AR129" s="771"/>
      <c r="AS129" s="771"/>
      <c r="AT129" s="772"/>
      <c r="AU129" s="215"/>
      <c r="AV129" s="215"/>
      <c r="AW129" s="215"/>
      <c r="AX129" s="738" t="s">
        <v>464</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466</v>
      </c>
      <c r="X130" s="764"/>
      <c r="Y130" s="764"/>
      <c r="Z130" s="765"/>
      <c r="AA130" s="766">
        <v>663149</v>
      </c>
      <c r="AB130" s="767"/>
      <c r="AC130" s="767"/>
      <c r="AD130" s="767"/>
      <c r="AE130" s="768"/>
      <c r="AF130" s="769">
        <v>656871</v>
      </c>
      <c r="AG130" s="767"/>
      <c r="AH130" s="767"/>
      <c r="AI130" s="767"/>
      <c r="AJ130" s="768"/>
      <c r="AK130" s="769">
        <v>645879</v>
      </c>
      <c r="AL130" s="767"/>
      <c r="AM130" s="767"/>
      <c r="AN130" s="767"/>
      <c r="AO130" s="768"/>
      <c r="AP130" s="770"/>
      <c r="AQ130" s="771"/>
      <c r="AR130" s="771"/>
      <c r="AS130" s="771"/>
      <c r="AT130" s="772"/>
      <c r="AU130" s="215"/>
      <c r="AV130" s="215"/>
      <c r="AW130" s="215"/>
      <c r="AX130" s="738" t="s">
        <v>467</v>
      </c>
      <c r="AY130" s="739"/>
      <c r="AZ130" s="739"/>
      <c r="BA130" s="739"/>
      <c r="BB130" s="739"/>
      <c r="BC130" s="739"/>
      <c r="BD130" s="739"/>
      <c r="BE130" s="740"/>
      <c r="BF130" s="741">
        <v>5</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468</v>
      </c>
      <c r="X131" s="748"/>
      <c r="Y131" s="748"/>
      <c r="Z131" s="749"/>
      <c r="AA131" s="750">
        <v>3861147</v>
      </c>
      <c r="AB131" s="751"/>
      <c r="AC131" s="751"/>
      <c r="AD131" s="751"/>
      <c r="AE131" s="752"/>
      <c r="AF131" s="753">
        <v>3972929</v>
      </c>
      <c r="AG131" s="751"/>
      <c r="AH131" s="751"/>
      <c r="AI131" s="751"/>
      <c r="AJ131" s="752"/>
      <c r="AK131" s="753">
        <v>4113060</v>
      </c>
      <c r="AL131" s="751"/>
      <c r="AM131" s="751"/>
      <c r="AN131" s="751"/>
      <c r="AO131" s="752"/>
      <c r="AP131" s="754"/>
      <c r="AQ131" s="755"/>
      <c r="AR131" s="755"/>
      <c r="AS131" s="755"/>
      <c r="AT131" s="756"/>
      <c r="AU131" s="215"/>
      <c r="AV131" s="215"/>
      <c r="AW131" s="215"/>
      <c r="AX131" s="716" t="s">
        <v>469</v>
      </c>
      <c r="AY131" s="717"/>
      <c r="AZ131" s="717"/>
      <c r="BA131" s="717"/>
      <c r="BB131" s="717"/>
      <c r="BC131" s="717"/>
      <c r="BD131" s="717"/>
      <c r="BE131" s="718"/>
      <c r="BF131" s="719">
        <v>7.5</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471</v>
      </c>
      <c r="W132" s="729"/>
      <c r="X132" s="729"/>
      <c r="Y132" s="729"/>
      <c r="Z132" s="730"/>
      <c r="AA132" s="731">
        <v>5.077299569</v>
      </c>
      <c r="AB132" s="732"/>
      <c r="AC132" s="732"/>
      <c r="AD132" s="732"/>
      <c r="AE132" s="733"/>
      <c r="AF132" s="734">
        <v>5.7403995889999999</v>
      </c>
      <c r="AG132" s="732"/>
      <c r="AH132" s="732"/>
      <c r="AI132" s="732"/>
      <c r="AJ132" s="733"/>
      <c r="AK132" s="734">
        <v>4.2471055609999997</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472</v>
      </c>
      <c r="W133" s="708"/>
      <c r="X133" s="708"/>
      <c r="Y133" s="708"/>
      <c r="Z133" s="709"/>
      <c r="AA133" s="710">
        <v>6.1</v>
      </c>
      <c r="AB133" s="711"/>
      <c r="AC133" s="711"/>
      <c r="AD133" s="711"/>
      <c r="AE133" s="712"/>
      <c r="AF133" s="710">
        <v>5.6</v>
      </c>
      <c r="AG133" s="711"/>
      <c r="AH133" s="711"/>
      <c r="AI133" s="711"/>
      <c r="AJ133" s="712"/>
      <c r="AK133" s="710">
        <v>5</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S8U6ZYC4y6ZcQocuSlDCSN5/UtPevnCzr0+VOjvjH9pecV4cYA01CU9jaoqKFBg9rA+rNgHsTmq/Ctn0sZitg==" saltValue="SDRVZajg29qy6UZeygMmr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7"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iGGW62IvF1bSjPcgXOqPKPCvffXvZhv+BzTp9gI3jFHrTXjnvyau4Oz7Wi3KtIeMCLvc0qyDpKzbsAs2iZTfvw==" saltValue="7BlzwUHp75cqjz3POgY+zQ==" spinCount="100000" sheet="1" objects="1" scenarios="1"/>
  <dataConsolidate/>
  <phoneticPr fontId="2"/>
  <printOptions horizontalCentered="1" verticalCentered="1"/>
  <pageMargins left="0" right="0" top="0" bottom="0" header="0" footer="0"/>
  <pageSetup paperSize="9" scale="44" orientation="landscape"/>
  <headerFooter alignWithMargins="0">
    <oddFooter>&amp;C&amp;P /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5H6RtK+nDen8vKv7E4nqPVFLzcwOix7nOb6pKRULInHjToktng+lucMhuut0Pu3WTgDg9ZczMVpyNgkct1qr8A==" saltValue="+xvBmCIsNVIu+7S9Wz+5lg=="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05" t="s">
        <v>476</v>
      </c>
      <c r="AP7" s="253"/>
      <c r="AQ7" s="254" t="s">
        <v>477</v>
      </c>
      <c r="AR7" s="255"/>
    </row>
    <row r="8" spans="1:46" ht="13.2" x14ac:dyDescent="0.2">
      <c r="A8" s="247"/>
      <c r="AK8" s="256"/>
      <c r="AL8" s="257"/>
      <c r="AM8" s="257"/>
      <c r="AN8" s="258"/>
      <c r="AO8" s="1106"/>
      <c r="AP8" s="259" t="s">
        <v>478</v>
      </c>
      <c r="AQ8" s="260" t="s">
        <v>479</v>
      </c>
      <c r="AR8" s="261" t="s">
        <v>480</v>
      </c>
    </row>
    <row r="9" spans="1:46" ht="13.2" x14ac:dyDescent="0.2">
      <c r="A9" s="247"/>
      <c r="AK9" s="1117" t="s">
        <v>481</v>
      </c>
      <c r="AL9" s="1118"/>
      <c r="AM9" s="1118"/>
      <c r="AN9" s="1119"/>
      <c r="AO9" s="262">
        <v>1637725</v>
      </c>
      <c r="AP9" s="262">
        <v>100369</v>
      </c>
      <c r="AQ9" s="263">
        <v>102505</v>
      </c>
      <c r="AR9" s="264">
        <v>-2.1</v>
      </c>
    </row>
    <row r="10" spans="1:46" ht="13.5" customHeight="1" x14ac:dyDescent="0.2">
      <c r="A10" s="247"/>
      <c r="AK10" s="1117" t="s">
        <v>482</v>
      </c>
      <c r="AL10" s="1118"/>
      <c r="AM10" s="1118"/>
      <c r="AN10" s="1119"/>
      <c r="AO10" s="265">
        <v>50</v>
      </c>
      <c r="AP10" s="265">
        <v>3</v>
      </c>
      <c r="AQ10" s="266">
        <v>13118</v>
      </c>
      <c r="AR10" s="267">
        <v>-100</v>
      </c>
    </row>
    <row r="11" spans="1:46" ht="13.5" customHeight="1" x14ac:dyDescent="0.2">
      <c r="A11" s="247"/>
      <c r="AK11" s="1117" t="s">
        <v>483</v>
      </c>
      <c r="AL11" s="1118"/>
      <c r="AM11" s="1118"/>
      <c r="AN11" s="1119"/>
      <c r="AO11" s="265">
        <v>7977</v>
      </c>
      <c r="AP11" s="265">
        <v>489</v>
      </c>
      <c r="AQ11" s="266">
        <v>532</v>
      </c>
      <c r="AR11" s="267">
        <v>-8.1</v>
      </c>
    </row>
    <row r="12" spans="1:46" ht="13.5" customHeight="1" x14ac:dyDescent="0.2">
      <c r="A12" s="247"/>
      <c r="AK12" s="1117" t="s">
        <v>484</v>
      </c>
      <c r="AL12" s="1118"/>
      <c r="AM12" s="1118"/>
      <c r="AN12" s="1119"/>
      <c r="AO12" s="265">
        <v>7977</v>
      </c>
      <c r="AP12" s="265">
        <v>489</v>
      </c>
      <c r="AQ12" s="266">
        <v>70</v>
      </c>
      <c r="AR12" s="267">
        <v>598.6</v>
      </c>
    </row>
    <row r="13" spans="1:46" ht="13.5" customHeight="1" x14ac:dyDescent="0.2">
      <c r="A13" s="247"/>
      <c r="AK13" s="1117" t="s">
        <v>485</v>
      </c>
      <c r="AL13" s="1118"/>
      <c r="AM13" s="1118"/>
      <c r="AN13" s="1119"/>
      <c r="AO13" s="265">
        <v>42363</v>
      </c>
      <c r="AP13" s="265">
        <v>2596</v>
      </c>
      <c r="AQ13" s="266">
        <v>4255</v>
      </c>
      <c r="AR13" s="267">
        <v>-39</v>
      </c>
    </row>
    <row r="14" spans="1:46" ht="13.5" customHeight="1" x14ac:dyDescent="0.2">
      <c r="A14" s="247"/>
      <c r="AK14" s="1117" t="s">
        <v>486</v>
      </c>
      <c r="AL14" s="1118"/>
      <c r="AM14" s="1118"/>
      <c r="AN14" s="1119"/>
      <c r="AO14" s="265">
        <v>37389</v>
      </c>
      <c r="AP14" s="265">
        <v>2291</v>
      </c>
      <c r="AQ14" s="266">
        <v>1813</v>
      </c>
      <c r="AR14" s="267">
        <v>26.4</v>
      </c>
    </row>
    <row r="15" spans="1:46" ht="13.5" customHeight="1" x14ac:dyDescent="0.2">
      <c r="A15" s="247"/>
      <c r="AK15" s="1120" t="s">
        <v>487</v>
      </c>
      <c r="AL15" s="1121"/>
      <c r="AM15" s="1121"/>
      <c r="AN15" s="1122"/>
      <c r="AO15" s="265">
        <v>-117719</v>
      </c>
      <c r="AP15" s="265">
        <v>-7215</v>
      </c>
      <c r="AQ15" s="266">
        <v>-6003</v>
      </c>
      <c r="AR15" s="267">
        <v>20.2</v>
      </c>
    </row>
    <row r="16" spans="1:46" ht="13.2" x14ac:dyDescent="0.2">
      <c r="A16" s="247"/>
      <c r="AK16" s="1120" t="s">
        <v>177</v>
      </c>
      <c r="AL16" s="1121"/>
      <c r="AM16" s="1121"/>
      <c r="AN16" s="1122"/>
      <c r="AO16" s="265">
        <v>1615762</v>
      </c>
      <c r="AP16" s="265">
        <v>99023</v>
      </c>
      <c r="AQ16" s="266">
        <v>116291</v>
      </c>
      <c r="AR16" s="267">
        <v>-14.8</v>
      </c>
    </row>
    <row r="17" spans="1:46" ht="13.2" x14ac:dyDescent="0.2">
      <c r="A17" s="247"/>
    </row>
    <row r="18" spans="1:46" ht="13.2" x14ac:dyDescent="0.2">
      <c r="A18" s="247"/>
      <c r="AQ18" s="268"/>
      <c r="AR18" s="268"/>
    </row>
    <row r="19" spans="1:46" ht="13.2" x14ac:dyDescent="0.2">
      <c r="A19" s="247"/>
      <c r="AK19" s="243" t="s">
        <v>488</v>
      </c>
    </row>
    <row r="20" spans="1:46" ht="13.2" x14ac:dyDescent="0.2">
      <c r="A20" s="247"/>
      <c r="AK20" s="269"/>
      <c r="AL20" s="270"/>
      <c r="AM20" s="270"/>
      <c r="AN20" s="271"/>
      <c r="AO20" s="272" t="s">
        <v>489</v>
      </c>
      <c r="AP20" s="273" t="s">
        <v>490</v>
      </c>
      <c r="AQ20" s="274" t="s">
        <v>491</v>
      </c>
      <c r="AR20" s="275"/>
    </row>
    <row r="21" spans="1:46" s="248" customFormat="1" ht="13.2" x14ac:dyDescent="0.2">
      <c r="A21" s="276"/>
      <c r="AK21" s="1123" t="s">
        <v>492</v>
      </c>
      <c r="AL21" s="1124"/>
      <c r="AM21" s="1124"/>
      <c r="AN21" s="1125"/>
      <c r="AO21" s="277">
        <v>10.17</v>
      </c>
      <c r="AP21" s="278">
        <v>9.5500000000000007</v>
      </c>
      <c r="AQ21" s="279">
        <v>0.62</v>
      </c>
      <c r="AS21" s="280"/>
      <c r="AT21" s="276"/>
    </row>
    <row r="22" spans="1:46" s="248" customFormat="1" ht="13.2" x14ac:dyDescent="0.2">
      <c r="A22" s="276"/>
      <c r="AK22" s="1123" t="s">
        <v>493</v>
      </c>
      <c r="AL22" s="1124"/>
      <c r="AM22" s="1124"/>
      <c r="AN22" s="1125"/>
      <c r="AO22" s="281">
        <v>100</v>
      </c>
      <c r="AP22" s="282">
        <v>96.7</v>
      </c>
      <c r="AQ22" s="283">
        <v>3.3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494</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495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496</v>
      </c>
      <c r="AL29" s="248"/>
      <c r="AM29" s="248"/>
      <c r="AN29" s="248"/>
      <c r="AS29" s="290"/>
    </row>
    <row r="30" spans="1:46" ht="13.5" customHeight="1" x14ac:dyDescent="0.2">
      <c r="A30" s="247"/>
      <c r="AK30" s="250"/>
      <c r="AL30" s="251"/>
      <c r="AM30" s="251"/>
      <c r="AN30" s="252"/>
      <c r="AO30" s="1105" t="s">
        <v>476</v>
      </c>
      <c r="AP30" s="253"/>
      <c r="AQ30" s="254" t="s">
        <v>477</v>
      </c>
      <c r="AR30" s="255"/>
    </row>
    <row r="31" spans="1:46" ht="13.2" x14ac:dyDescent="0.2">
      <c r="A31" s="247"/>
      <c r="AK31" s="256"/>
      <c r="AL31" s="257"/>
      <c r="AM31" s="257"/>
      <c r="AN31" s="258"/>
      <c r="AO31" s="1106"/>
      <c r="AP31" s="259" t="s">
        <v>478</v>
      </c>
      <c r="AQ31" s="260" t="s">
        <v>479</v>
      </c>
      <c r="AR31" s="261" t="s">
        <v>480</v>
      </c>
    </row>
    <row r="32" spans="1:46" ht="27" customHeight="1" x14ac:dyDescent="0.2">
      <c r="A32" s="247"/>
      <c r="AK32" s="1107" t="s">
        <v>497</v>
      </c>
      <c r="AL32" s="1108"/>
      <c r="AM32" s="1108"/>
      <c r="AN32" s="1109"/>
      <c r="AO32" s="291">
        <v>687042</v>
      </c>
      <c r="AP32" s="291">
        <v>42106</v>
      </c>
      <c r="AQ32" s="292">
        <v>49899</v>
      </c>
      <c r="AR32" s="293">
        <v>-15.6</v>
      </c>
    </row>
    <row r="33" spans="1:46" ht="13.5" customHeight="1" x14ac:dyDescent="0.2">
      <c r="A33" s="247"/>
      <c r="AK33" s="1107" t="s">
        <v>498</v>
      </c>
      <c r="AL33" s="1108"/>
      <c r="AM33" s="1108"/>
      <c r="AN33" s="1109"/>
      <c r="AO33" s="291" t="s">
        <v>499</v>
      </c>
      <c r="AP33" s="291" t="s">
        <v>499</v>
      </c>
      <c r="AQ33" s="292" t="s">
        <v>499</v>
      </c>
      <c r="AR33" s="293" t="s">
        <v>499</v>
      </c>
    </row>
    <row r="34" spans="1:46" ht="27" customHeight="1" x14ac:dyDescent="0.2">
      <c r="A34" s="247"/>
      <c r="AK34" s="1107" t="s">
        <v>500</v>
      </c>
      <c r="AL34" s="1108"/>
      <c r="AM34" s="1108"/>
      <c r="AN34" s="1109"/>
      <c r="AO34" s="291" t="s">
        <v>499</v>
      </c>
      <c r="AP34" s="291" t="s">
        <v>499</v>
      </c>
      <c r="AQ34" s="292">
        <v>2</v>
      </c>
      <c r="AR34" s="293" t="s">
        <v>499</v>
      </c>
    </row>
    <row r="35" spans="1:46" ht="27" customHeight="1" x14ac:dyDescent="0.2">
      <c r="A35" s="247"/>
      <c r="AK35" s="1107" t="s">
        <v>501</v>
      </c>
      <c r="AL35" s="1108"/>
      <c r="AM35" s="1108"/>
      <c r="AN35" s="1109"/>
      <c r="AO35" s="291">
        <v>252810</v>
      </c>
      <c r="AP35" s="291">
        <v>15494</v>
      </c>
      <c r="AQ35" s="292">
        <v>13394</v>
      </c>
      <c r="AR35" s="293">
        <v>15.7</v>
      </c>
    </row>
    <row r="36" spans="1:46" ht="27" customHeight="1" x14ac:dyDescent="0.2">
      <c r="A36" s="247"/>
      <c r="AK36" s="1107" t="s">
        <v>502</v>
      </c>
      <c r="AL36" s="1108"/>
      <c r="AM36" s="1108"/>
      <c r="AN36" s="1109"/>
      <c r="AO36" s="291" t="s">
        <v>499</v>
      </c>
      <c r="AP36" s="291" t="s">
        <v>499</v>
      </c>
      <c r="AQ36" s="292">
        <v>2489</v>
      </c>
      <c r="AR36" s="293" t="s">
        <v>499</v>
      </c>
    </row>
    <row r="37" spans="1:46" ht="13.5" customHeight="1" x14ac:dyDescent="0.2">
      <c r="A37" s="247"/>
      <c r="AK37" s="1107" t="s">
        <v>503</v>
      </c>
      <c r="AL37" s="1108"/>
      <c r="AM37" s="1108"/>
      <c r="AN37" s="1109"/>
      <c r="AO37" s="291" t="s">
        <v>499</v>
      </c>
      <c r="AP37" s="291" t="s">
        <v>499</v>
      </c>
      <c r="AQ37" s="292">
        <v>625</v>
      </c>
      <c r="AR37" s="293" t="s">
        <v>499</v>
      </c>
    </row>
    <row r="38" spans="1:46" ht="27" customHeight="1" x14ac:dyDescent="0.2">
      <c r="A38" s="247"/>
      <c r="AK38" s="1110" t="s">
        <v>504</v>
      </c>
      <c r="AL38" s="1111"/>
      <c r="AM38" s="1111"/>
      <c r="AN38" s="1112"/>
      <c r="AO38" s="294" t="s">
        <v>499</v>
      </c>
      <c r="AP38" s="294" t="s">
        <v>499</v>
      </c>
      <c r="AQ38" s="295">
        <v>5</v>
      </c>
      <c r="AR38" s="283" t="s">
        <v>499</v>
      </c>
      <c r="AS38" s="290"/>
    </row>
    <row r="39" spans="1:46" ht="13.2" x14ac:dyDescent="0.2">
      <c r="A39" s="247"/>
      <c r="AK39" s="1110" t="s">
        <v>505</v>
      </c>
      <c r="AL39" s="1111"/>
      <c r="AM39" s="1111"/>
      <c r="AN39" s="1112"/>
      <c r="AO39" s="291">
        <v>-119287</v>
      </c>
      <c r="AP39" s="291">
        <v>-7311</v>
      </c>
      <c r="AQ39" s="292">
        <v>-2982</v>
      </c>
      <c r="AR39" s="293">
        <v>145.19999999999999</v>
      </c>
      <c r="AS39" s="290"/>
    </row>
    <row r="40" spans="1:46" ht="27" customHeight="1" x14ac:dyDescent="0.2">
      <c r="A40" s="247"/>
      <c r="AK40" s="1107" t="s">
        <v>506</v>
      </c>
      <c r="AL40" s="1108"/>
      <c r="AM40" s="1108"/>
      <c r="AN40" s="1109"/>
      <c r="AO40" s="291">
        <v>-645879</v>
      </c>
      <c r="AP40" s="291">
        <v>-39583</v>
      </c>
      <c r="AQ40" s="292">
        <v>-43756</v>
      </c>
      <c r="AR40" s="293">
        <v>-9.5</v>
      </c>
      <c r="AS40" s="290"/>
    </row>
    <row r="41" spans="1:46" ht="13.2" x14ac:dyDescent="0.2">
      <c r="A41" s="247"/>
      <c r="AK41" s="1113" t="s">
        <v>287</v>
      </c>
      <c r="AL41" s="1114"/>
      <c r="AM41" s="1114"/>
      <c r="AN41" s="1115"/>
      <c r="AO41" s="291">
        <v>174686</v>
      </c>
      <c r="AP41" s="291">
        <v>10706</v>
      </c>
      <c r="AQ41" s="292">
        <v>19675</v>
      </c>
      <c r="AR41" s="293">
        <v>-45.6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00" t="s">
        <v>476</v>
      </c>
      <c r="AN49" s="1102" t="s">
        <v>509</v>
      </c>
      <c r="AO49" s="1103"/>
      <c r="AP49" s="1103"/>
      <c r="AQ49" s="1103"/>
      <c r="AR49" s="1104"/>
    </row>
    <row r="50" spans="1:44" ht="13.2" x14ac:dyDescent="0.2">
      <c r="A50" s="247"/>
      <c r="AK50" s="305"/>
      <c r="AL50" s="306"/>
      <c r="AM50" s="1101"/>
      <c r="AN50" s="307" t="s">
        <v>510</v>
      </c>
      <c r="AO50" s="308" t="s">
        <v>511</v>
      </c>
      <c r="AP50" s="309" t="s">
        <v>512</v>
      </c>
      <c r="AQ50" s="310" t="s">
        <v>513</v>
      </c>
      <c r="AR50" s="311" t="s">
        <v>514</v>
      </c>
    </row>
    <row r="51" spans="1:44" ht="13.2" x14ac:dyDescent="0.2">
      <c r="A51" s="247"/>
      <c r="AK51" s="303" t="s">
        <v>515</v>
      </c>
      <c r="AL51" s="304"/>
      <c r="AM51" s="312">
        <v>623008</v>
      </c>
      <c r="AN51" s="313">
        <v>36795</v>
      </c>
      <c r="AO51" s="314">
        <v>537.5</v>
      </c>
      <c r="AP51" s="315">
        <v>96248</v>
      </c>
      <c r="AQ51" s="316">
        <v>10</v>
      </c>
      <c r="AR51" s="317">
        <v>527.5</v>
      </c>
    </row>
    <row r="52" spans="1:44" ht="13.2" x14ac:dyDescent="0.2">
      <c r="A52" s="247"/>
      <c r="AK52" s="318"/>
      <c r="AL52" s="319" t="s">
        <v>516</v>
      </c>
      <c r="AM52" s="320">
        <v>584413</v>
      </c>
      <c r="AN52" s="321">
        <v>34515</v>
      </c>
      <c r="AO52" s="322">
        <v>647.20000000000005</v>
      </c>
      <c r="AP52" s="323">
        <v>55768</v>
      </c>
      <c r="AQ52" s="324">
        <v>17.5</v>
      </c>
      <c r="AR52" s="325">
        <v>629.70000000000005</v>
      </c>
    </row>
    <row r="53" spans="1:44" ht="13.2" x14ac:dyDescent="0.2">
      <c r="A53" s="247"/>
      <c r="AK53" s="303" t="s">
        <v>517</v>
      </c>
      <c r="AL53" s="304"/>
      <c r="AM53" s="312">
        <v>650576</v>
      </c>
      <c r="AN53" s="313">
        <v>38741</v>
      </c>
      <c r="AO53" s="314">
        <v>5.3</v>
      </c>
      <c r="AP53" s="315">
        <v>76413</v>
      </c>
      <c r="AQ53" s="316">
        <v>-20.6</v>
      </c>
      <c r="AR53" s="317">
        <v>25.9</v>
      </c>
    </row>
    <row r="54" spans="1:44" ht="13.2" x14ac:dyDescent="0.2">
      <c r="A54" s="247"/>
      <c r="AK54" s="318"/>
      <c r="AL54" s="319" t="s">
        <v>516</v>
      </c>
      <c r="AM54" s="320">
        <v>358003</v>
      </c>
      <c r="AN54" s="321">
        <v>21319</v>
      </c>
      <c r="AO54" s="322">
        <v>-38.200000000000003</v>
      </c>
      <c r="AP54" s="323">
        <v>39658</v>
      </c>
      <c r="AQ54" s="324">
        <v>-28.9</v>
      </c>
      <c r="AR54" s="325">
        <v>-9.3000000000000007</v>
      </c>
    </row>
    <row r="55" spans="1:44" ht="13.2" x14ac:dyDescent="0.2">
      <c r="A55" s="247"/>
      <c r="AK55" s="303" t="s">
        <v>518</v>
      </c>
      <c r="AL55" s="304"/>
      <c r="AM55" s="312">
        <v>780160</v>
      </c>
      <c r="AN55" s="313">
        <v>46786</v>
      </c>
      <c r="AO55" s="314">
        <v>20.8</v>
      </c>
      <c r="AP55" s="315">
        <v>66481</v>
      </c>
      <c r="AQ55" s="316">
        <v>-13</v>
      </c>
      <c r="AR55" s="317">
        <v>33.799999999999997</v>
      </c>
    </row>
    <row r="56" spans="1:44" ht="13.2" x14ac:dyDescent="0.2">
      <c r="A56" s="247"/>
      <c r="AK56" s="318"/>
      <c r="AL56" s="319" t="s">
        <v>516</v>
      </c>
      <c r="AM56" s="320">
        <v>135351</v>
      </c>
      <c r="AN56" s="321">
        <v>8117</v>
      </c>
      <c r="AO56" s="322">
        <v>-61.9</v>
      </c>
      <c r="AP56" s="323">
        <v>36120</v>
      </c>
      <c r="AQ56" s="324">
        <v>-8.9</v>
      </c>
      <c r="AR56" s="325">
        <v>-53</v>
      </c>
    </row>
    <row r="57" spans="1:44" ht="13.2" x14ac:dyDescent="0.2">
      <c r="A57" s="247"/>
      <c r="AK57" s="303" t="s">
        <v>519</v>
      </c>
      <c r="AL57" s="304"/>
      <c r="AM57" s="312">
        <v>1221109</v>
      </c>
      <c r="AN57" s="313">
        <v>73681</v>
      </c>
      <c r="AO57" s="314">
        <v>57.5</v>
      </c>
      <c r="AP57" s="315">
        <v>67825</v>
      </c>
      <c r="AQ57" s="316">
        <v>2</v>
      </c>
      <c r="AR57" s="317">
        <v>55.5</v>
      </c>
    </row>
    <row r="58" spans="1:44" ht="13.2" x14ac:dyDescent="0.2">
      <c r="A58" s="247"/>
      <c r="AK58" s="318"/>
      <c r="AL58" s="319" t="s">
        <v>516</v>
      </c>
      <c r="AM58" s="320">
        <v>988013</v>
      </c>
      <c r="AN58" s="321">
        <v>59616</v>
      </c>
      <c r="AO58" s="322">
        <v>634.5</v>
      </c>
      <c r="AP58" s="323">
        <v>39417</v>
      </c>
      <c r="AQ58" s="324">
        <v>9.1</v>
      </c>
      <c r="AR58" s="325">
        <v>625.4</v>
      </c>
    </row>
    <row r="59" spans="1:44" ht="13.2" x14ac:dyDescent="0.2">
      <c r="A59" s="247"/>
      <c r="AK59" s="303" t="s">
        <v>520</v>
      </c>
      <c r="AL59" s="304"/>
      <c r="AM59" s="312">
        <v>149288</v>
      </c>
      <c r="AN59" s="313">
        <v>9149</v>
      </c>
      <c r="AO59" s="314">
        <v>-87.6</v>
      </c>
      <c r="AP59" s="315">
        <v>81158</v>
      </c>
      <c r="AQ59" s="316">
        <v>19.7</v>
      </c>
      <c r="AR59" s="317">
        <v>-107.3</v>
      </c>
    </row>
    <row r="60" spans="1:44" ht="13.2" x14ac:dyDescent="0.2">
      <c r="A60" s="247"/>
      <c r="AK60" s="318"/>
      <c r="AL60" s="319" t="s">
        <v>516</v>
      </c>
      <c r="AM60" s="320">
        <v>142460</v>
      </c>
      <c r="AN60" s="321">
        <v>8731</v>
      </c>
      <c r="AO60" s="322">
        <v>-85.4</v>
      </c>
      <c r="AP60" s="323">
        <v>45320</v>
      </c>
      <c r="AQ60" s="324">
        <v>15</v>
      </c>
      <c r="AR60" s="325">
        <v>-100.4</v>
      </c>
    </row>
    <row r="61" spans="1:44" ht="13.2" x14ac:dyDescent="0.2">
      <c r="A61" s="247"/>
      <c r="AK61" s="303" t="s">
        <v>521</v>
      </c>
      <c r="AL61" s="326"/>
      <c r="AM61" s="312">
        <v>684828</v>
      </c>
      <c r="AN61" s="313">
        <v>41030</v>
      </c>
      <c r="AO61" s="314">
        <v>106.7</v>
      </c>
      <c r="AP61" s="315">
        <v>77625</v>
      </c>
      <c r="AQ61" s="327">
        <v>-0.4</v>
      </c>
      <c r="AR61" s="317">
        <v>107.1</v>
      </c>
    </row>
    <row r="62" spans="1:44" ht="13.2" x14ac:dyDescent="0.2">
      <c r="A62" s="247"/>
      <c r="AK62" s="318"/>
      <c r="AL62" s="319" t="s">
        <v>516</v>
      </c>
      <c r="AM62" s="320">
        <v>441648</v>
      </c>
      <c r="AN62" s="321">
        <v>26460</v>
      </c>
      <c r="AO62" s="322">
        <v>219.2</v>
      </c>
      <c r="AP62" s="323">
        <v>43257</v>
      </c>
      <c r="AQ62" s="324">
        <v>0.8</v>
      </c>
      <c r="AR62" s="325">
        <v>218.4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eeo0Gsa0CWmGN8R9ZXbVaOdWTofC3t4FnMuGhiP8mzKz17j/M7e6N7H143EvBtHZKdkFjsbifCK9ShadKMX2PA==" saltValue="sMPXgR1efLwmF/2TV+6OF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headerFooter alignWithMargins="0">
    <oddFooter>&amp;C&amp;P/&amp;N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78XcM+zT9jzdsf6DeM7Iipo7Xv+68uyUz0UTbkCF8PJ7BNaVJA+Ob7VsC0XECLhaWjGAcav9PcwcJ7FybGW60w==" saltValue="2Wjm8Ns+CSQ/fCbzKDR9D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0qkHtYIkUr+eYil5yBY5MprSALqHeGOew9ld+xBnoD1tcmM7k8IgYXnojKs/b+a/xGAdVPjApy/ch5EWqacCWA==" saltValue="ftOI65bL7gvJAgrRQ5CkH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26" t="s">
        <v>3</v>
      </c>
      <c r="D47" s="1126"/>
      <c r="E47" s="1127"/>
      <c r="F47" s="11">
        <v>13.58</v>
      </c>
      <c r="G47" s="12">
        <v>14.43</v>
      </c>
      <c r="H47" s="12">
        <v>28.06</v>
      </c>
      <c r="I47" s="12">
        <v>37.08</v>
      </c>
      <c r="J47" s="13">
        <v>40.14</v>
      </c>
    </row>
    <row r="48" spans="2:10" ht="57.75" customHeight="1" x14ac:dyDescent="0.2">
      <c r="B48" s="14"/>
      <c r="C48" s="1128" t="s">
        <v>4</v>
      </c>
      <c r="D48" s="1128"/>
      <c r="E48" s="1129"/>
      <c r="F48" s="15">
        <v>0.23</v>
      </c>
      <c r="G48" s="16">
        <v>12.06</v>
      </c>
      <c r="H48" s="16">
        <v>8.0299999999999994</v>
      </c>
      <c r="I48" s="16">
        <v>2.3199999999999998</v>
      </c>
      <c r="J48" s="17">
        <v>3.65</v>
      </c>
    </row>
    <row r="49" spans="2:10" ht="57.75" customHeight="1" thickBot="1" x14ac:dyDescent="0.25">
      <c r="B49" s="18"/>
      <c r="C49" s="1130" t="s">
        <v>5</v>
      </c>
      <c r="D49" s="1130"/>
      <c r="E49" s="1131"/>
      <c r="F49" s="19">
        <v>4.01</v>
      </c>
      <c r="G49" s="20">
        <v>13.31</v>
      </c>
      <c r="H49" s="20">
        <v>9.49</v>
      </c>
      <c r="I49" s="20">
        <v>4.13</v>
      </c>
      <c r="J49" s="21">
        <v>5.47</v>
      </c>
    </row>
    <row r="50" spans="2:10" ht="13.2" x14ac:dyDescent="0.2"/>
  </sheetData>
  <sheetProtection algorithmName="SHA-512" hashValue="hLBV6xoHViD51UuBspKVq6E4R9V7eHd3eSVOeImDfWYpJjhzc8nilAWSYmodMj+3AXw9nNOZaZanGodz6BGHbg==" saltValue="Xl6sYET9hAcJYl6QdbLEX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36" t="s">
        <v>528</v>
      </c>
      <c r="D34" s="1136"/>
      <c r="E34" s="1137"/>
      <c r="F34" s="32">
        <v>0.23</v>
      </c>
      <c r="G34" s="33">
        <v>12.06</v>
      </c>
      <c r="H34" s="33">
        <v>8.0299999999999994</v>
      </c>
      <c r="I34" s="33">
        <v>2.3199999999999998</v>
      </c>
      <c r="J34" s="34">
        <v>3.65</v>
      </c>
      <c r="K34" s="22"/>
      <c r="L34" s="22"/>
      <c r="M34" s="22"/>
      <c r="N34" s="22"/>
      <c r="O34" s="22"/>
      <c r="P34" s="22"/>
    </row>
    <row r="35" spans="1:16" ht="39" customHeight="1" x14ac:dyDescent="0.2">
      <c r="A35" s="22"/>
      <c r="B35" s="35"/>
      <c r="C35" s="1132" t="s">
        <v>529</v>
      </c>
      <c r="D35" s="1132"/>
      <c r="E35" s="1133"/>
      <c r="F35" s="36">
        <v>0</v>
      </c>
      <c r="G35" s="37">
        <v>0.94</v>
      </c>
      <c r="H35" s="37">
        <v>2.02</v>
      </c>
      <c r="I35" s="37">
        <v>3.38</v>
      </c>
      <c r="J35" s="38">
        <v>3.42</v>
      </c>
      <c r="K35" s="22"/>
      <c r="L35" s="22"/>
      <c r="M35" s="22"/>
      <c r="N35" s="22"/>
      <c r="O35" s="22"/>
      <c r="P35" s="22"/>
    </row>
    <row r="36" spans="1:16" ht="39" customHeight="1" x14ac:dyDescent="0.2">
      <c r="A36" s="22"/>
      <c r="B36" s="35"/>
      <c r="C36" s="1132" t="s">
        <v>530</v>
      </c>
      <c r="D36" s="1132"/>
      <c r="E36" s="1133"/>
      <c r="F36" s="36">
        <v>1.42</v>
      </c>
      <c r="G36" s="37">
        <v>0.43</v>
      </c>
      <c r="H36" s="37">
        <v>1.1100000000000001</v>
      </c>
      <c r="I36" s="37">
        <v>1.1200000000000001</v>
      </c>
      <c r="J36" s="38">
        <v>0.44</v>
      </c>
      <c r="K36" s="22"/>
      <c r="L36" s="22"/>
      <c r="M36" s="22"/>
      <c r="N36" s="22"/>
      <c r="O36" s="22"/>
      <c r="P36" s="22"/>
    </row>
    <row r="37" spans="1:16" ht="39" customHeight="1" x14ac:dyDescent="0.2">
      <c r="A37" s="22"/>
      <c r="B37" s="35"/>
      <c r="C37" s="1132" t="s">
        <v>531</v>
      </c>
      <c r="D37" s="1132"/>
      <c r="E37" s="1133"/>
      <c r="F37" s="36">
        <v>0.09</v>
      </c>
      <c r="G37" s="37">
        <v>0.11</v>
      </c>
      <c r="H37" s="37">
        <v>0.23</v>
      </c>
      <c r="I37" s="37">
        <v>0.2</v>
      </c>
      <c r="J37" s="38">
        <v>0.16</v>
      </c>
      <c r="K37" s="22"/>
      <c r="L37" s="22"/>
      <c r="M37" s="22"/>
      <c r="N37" s="22"/>
      <c r="O37" s="22"/>
      <c r="P37" s="22"/>
    </row>
    <row r="38" spans="1:16" ht="39" customHeight="1" x14ac:dyDescent="0.2">
      <c r="A38" s="22"/>
      <c r="B38" s="35"/>
      <c r="C38" s="1132" t="s">
        <v>532</v>
      </c>
      <c r="D38" s="1132"/>
      <c r="E38" s="1133"/>
      <c r="F38" s="36">
        <v>0.5</v>
      </c>
      <c r="G38" s="37">
        <v>0.21</v>
      </c>
      <c r="H38" s="37">
        <v>0.13</v>
      </c>
      <c r="I38" s="37">
        <v>0.16</v>
      </c>
      <c r="J38" s="38">
        <v>0.03</v>
      </c>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533</v>
      </c>
      <c r="D42" s="1132"/>
      <c r="E42" s="1133"/>
      <c r="F42" s="36" t="s">
        <v>499</v>
      </c>
      <c r="G42" s="37" t="s">
        <v>499</v>
      </c>
      <c r="H42" s="37" t="s">
        <v>499</v>
      </c>
      <c r="I42" s="37" t="s">
        <v>499</v>
      </c>
      <c r="J42" s="38" t="s">
        <v>499</v>
      </c>
      <c r="K42" s="22"/>
      <c r="L42" s="22"/>
      <c r="M42" s="22"/>
      <c r="N42" s="22"/>
      <c r="O42" s="22"/>
      <c r="P42" s="22"/>
    </row>
    <row r="43" spans="1:16" ht="39" customHeight="1" thickBot="1" x14ac:dyDescent="0.25">
      <c r="A43" s="22"/>
      <c r="B43" s="40"/>
      <c r="C43" s="1134" t="s">
        <v>534</v>
      </c>
      <c r="D43" s="1134"/>
      <c r="E43" s="1135"/>
      <c r="F43" s="41" t="s">
        <v>499</v>
      </c>
      <c r="G43" s="42" t="s">
        <v>499</v>
      </c>
      <c r="H43" s="42" t="s">
        <v>499</v>
      </c>
      <c r="I43" s="42" t="s">
        <v>499</v>
      </c>
      <c r="J43" s="43" t="s">
        <v>499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M+1nauR3NuTwGhz+GPaN6QTJ3u8MSViFseOc1WEhGxOevz7eh8bP5eMx7UbcA15Cf3VwKU6cmVWNZYdtcfRcew==" saltValue="1pTowvxsGzuGvTZIgBvlS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3"/>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755</v>
      </c>
      <c r="L45" s="58">
        <v>759</v>
      </c>
      <c r="M45" s="58">
        <v>748</v>
      </c>
      <c r="N45" s="58">
        <v>769</v>
      </c>
      <c r="O45" s="59">
        <v>687</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499</v>
      </c>
      <c r="L46" s="62" t="s">
        <v>499</v>
      </c>
      <c r="M46" s="62" t="s">
        <v>499</v>
      </c>
      <c r="N46" s="62" t="s">
        <v>499</v>
      </c>
      <c r="O46" s="63" t="s">
        <v>499</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499</v>
      </c>
      <c r="L47" s="62" t="s">
        <v>499</v>
      </c>
      <c r="M47" s="62" t="s">
        <v>499</v>
      </c>
      <c r="N47" s="62" t="s">
        <v>499</v>
      </c>
      <c r="O47" s="63" t="s">
        <v>499</v>
      </c>
      <c r="P47" s="46"/>
      <c r="Q47" s="46"/>
      <c r="R47" s="46"/>
      <c r="S47" s="46"/>
      <c r="T47" s="46"/>
      <c r="U47" s="46"/>
    </row>
    <row r="48" spans="1:21" ht="30.75" customHeight="1" x14ac:dyDescent="0.2">
      <c r="A48" s="46"/>
      <c r="B48" s="1163"/>
      <c r="C48" s="1164"/>
      <c r="D48" s="60"/>
      <c r="E48" s="1140" t="s">
        <v>13</v>
      </c>
      <c r="F48" s="1140"/>
      <c r="G48" s="1140"/>
      <c r="H48" s="1140"/>
      <c r="I48" s="1140"/>
      <c r="J48" s="1141"/>
      <c r="K48" s="61">
        <v>324</v>
      </c>
      <c r="L48" s="62">
        <v>271</v>
      </c>
      <c r="M48" s="62">
        <v>242</v>
      </c>
      <c r="N48" s="62">
        <v>243</v>
      </c>
      <c r="O48" s="63">
        <v>253</v>
      </c>
      <c r="P48" s="46"/>
      <c r="Q48" s="46"/>
      <c r="R48" s="46"/>
      <c r="S48" s="46"/>
      <c r="T48" s="46"/>
      <c r="U48" s="46"/>
    </row>
    <row r="49" spans="1:21" ht="30.75" customHeight="1" x14ac:dyDescent="0.2">
      <c r="A49" s="46"/>
      <c r="B49" s="1163"/>
      <c r="C49" s="1164"/>
      <c r="D49" s="60"/>
      <c r="E49" s="1140" t="s">
        <v>14</v>
      </c>
      <c r="F49" s="1140"/>
      <c r="G49" s="1140"/>
      <c r="H49" s="1140"/>
      <c r="I49" s="1140"/>
      <c r="J49" s="1141"/>
      <c r="K49" s="61" t="s">
        <v>499</v>
      </c>
      <c r="L49" s="62" t="s">
        <v>499</v>
      </c>
      <c r="M49" s="62" t="s">
        <v>499</v>
      </c>
      <c r="N49" s="62" t="s">
        <v>499</v>
      </c>
      <c r="O49" s="63" t="s">
        <v>499</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499</v>
      </c>
      <c r="L50" s="62" t="s">
        <v>499</v>
      </c>
      <c r="M50" s="62" t="s">
        <v>499</v>
      </c>
      <c r="N50" s="62" t="s">
        <v>499</v>
      </c>
      <c r="O50" s="63" t="s">
        <v>499</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499</v>
      </c>
      <c r="L51" s="62" t="s">
        <v>499</v>
      </c>
      <c r="M51" s="62" t="s">
        <v>499</v>
      </c>
      <c r="N51" s="62" t="s">
        <v>499</v>
      </c>
      <c r="O51" s="63" t="s">
        <v>499</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813</v>
      </c>
      <c r="L52" s="62">
        <v>785</v>
      </c>
      <c r="M52" s="62">
        <v>794</v>
      </c>
      <c r="N52" s="62">
        <v>784</v>
      </c>
      <c r="O52" s="63">
        <v>765</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266</v>
      </c>
      <c r="L53" s="67">
        <v>245</v>
      </c>
      <c r="M53" s="67">
        <v>196</v>
      </c>
      <c r="N53" s="67">
        <v>228</v>
      </c>
      <c r="O53" s="68">
        <v>175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535</v>
      </c>
      <c r="L57" s="79" t="s">
        <v>536</v>
      </c>
      <c r="M57" s="79" t="s">
        <v>537</v>
      </c>
      <c r="N57" s="79" t="s">
        <v>538</v>
      </c>
      <c r="O57" s="80" t="s">
        <v>539</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row r="70" s="47" customFormat="1" ht="12.6" hidden="1" customHeight="1" x14ac:dyDescent="0.2"/>
    <row r="71" s="47" customFormat="1" ht="12.6" hidden="1" customHeight="1" x14ac:dyDescent="0.2"/>
    <row r="72" s="47" customFormat="1" ht="12.6" hidden="1" customHeight="1" x14ac:dyDescent="0.2"/>
    <row r="73" s="47" customFormat="1" ht="12.6" hidden="1" customHeight="1" x14ac:dyDescent="0.2"/>
  </sheetData>
  <sheetProtection algorithmName="SHA-512" hashValue="lPmBV5ICjTnpuReoiAkEpUyVjnOsCX0wu54lN/2QaL1+QaXlyIKkujY08TXQlIUfPQP73ubWpc2bOCB0dEdkqQ==" saltValue="KhBbebIXrzvqYWfsJ5zr8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81" t="s">
        <v>30</v>
      </c>
      <c r="C41" s="1182"/>
      <c r="D41" s="103"/>
      <c r="E41" s="1183" t="s">
        <v>31</v>
      </c>
      <c r="F41" s="1183"/>
      <c r="G41" s="1183"/>
      <c r="H41" s="1184"/>
      <c r="I41" s="330">
        <v>7546</v>
      </c>
      <c r="J41" s="331">
        <v>7462</v>
      </c>
      <c r="K41" s="331">
        <v>7221</v>
      </c>
      <c r="L41" s="331">
        <v>7298</v>
      </c>
      <c r="M41" s="332">
        <v>6760</v>
      </c>
    </row>
    <row r="42" spans="2:13" ht="27.75" customHeight="1" x14ac:dyDescent="0.2">
      <c r="B42" s="1171"/>
      <c r="C42" s="1172"/>
      <c r="D42" s="104"/>
      <c r="E42" s="1175" t="s">
        <v>32</v>
      </c>
      <c r="F42" s="1175"/>
      <c r="G42" s="1175"/>
      <c r="H42" s="1176"/>
      <c r="I42" s="333" t="s">
        <v>499</v>
      </c>
      <c r="J42" s="334" t="s">
        <v>499</v>
      </c>
      <c r="K42" s="334" t="s">
        <v>499</v>
      </c>
      <c r="L42" s="334" t="s">
        <v>499</v>
      </c>
      <c r="M42" s="335" t="s">
        <v>499</v>
      </c>
    </row>
    <row r="43" spans="2:13" ht="27.75" customHeight="1" x14ac:dyDescent="0.2">
      <c r="B43" s="1171"/>
      <c r="C43" s="1172"/>
      <c r="D43" s="104"/>
      <c r="E43" s="1175" t="s">
        <v>33</v>
      </c>
      <c r="F43" s="1175"/>
      <c r="G43" s="1175"/>
      <c r="H43" s="1176"/>
      <c r="I43" s="333">
        <v>3568</v>
      </c>
      <c r="J43" s="334">
        <v>3101</v>
      </c>
      <c r="K43" s="334">
        <v>2441</v>
      </c>
      <c r="L43" s="334">
        <v>1986</v>
      </c>
      <c r="M43" s="335">
        <v>1732</v>
      </c>
    </row>
    <row r="44" spans="2:13" ht="27.75" customHeight="1" x14ac:dyDescent="0.2">
      <c r="B44" s="1171"/>
      <c r="C44" s="1172"/>
      <c r="D44" s="104"/>
      <c r="E44" s="1175" t="s">
        <v>34</v>
      </c>
      <c r="F44" s="1175"/>
      <c r="G44" s="1175"/>
      <c r="H44" s="1176"/>
      <c r="I44" s="333" t="s">
        <v>499</v>
      </c>
      <c r="J44" s="334" t="s">
        <v>499</v>
      </c>
      <c r="K44" s="334" t="s">
        <v>499</v>
      </c>
      <c r="L44" s="334" t="s">
        <v>499</v>
      </c>
      <c r="M44" s="335" t="s">
        <v>499</v>
      </c>
    </row>
    <row r="45" spans="2:13" ht="27.75" customHeight="1" x14ac:dyDescent="0.2">
      <c r="B45" s="1171"/>
      <c r="C45" s="1172"/>
      <c r="D45" s="104"/>
      <c r="E45" s="1175" t="s">
        <v>35</v>
      </c>
      <c r="F45" s="1175"/>
      <c r="G45" s="1175"/>
      <c r="H45" s="1176"/>
      <c r="I45" s="333">
        <v>974</v>
      </c>
      <c r="J45" s="334">
        <v>931</v>
      </c>
      <c r="K45" s="334">
        <v>977</v>
      </c>
      <c r="L45" s="334">
        <v>1028</v>
      </c>
      <c r="M45" s="335">
        <v>1008</v>
      </c>
    </row>
    <row r="46" spans="2:13" ht="27.75" customHeight="1" x14ac:dyDescent="0.2">
      <c r="B46" s="1171"/>
      <c r="C46" s="1172"/>
      <c r="D46" s="105"/>
      <c r="E46" s="1175" t="s">
        <v>36</v>
      </c>
      <c r="F46" s="1175"/>
      <c r="G46" s="1175"/>
      <c r="H46" s="1176"/>
      <c r="I46" s="333" t="s">
        <v>499</v>
      </c>
      <c r="J46" s="334" t="s">
        <v>499</v>
      </c>
      <c r="K46" s="334" t="s">
        <v>499</v>
      </c>
      <c r="L46" s="334" t="s">
        <v>499</v>
      </c>
      <c r="M46" s="335" t="s">
        <v>499</v>
      </c>
    </row>
    <row r="47" spans="2:13" ht="27.75" customHeight="1" x14ac:dyDescent="0.2">
      <c r="B47" s="1171"/>
      <c r="C47" s="1172"/>
      <c r="D47" s="106"/>
      <c r="E47" s="1185" t="s">
        <v>37</v>
      </c>
      <c r="F47" s="1186"/>
      <c r="G47" s="1186"/>
      <c r="H47" s="1187"/>
      <c r="I47" s="333" t="s">
        <v>499</v>
      </c>
      <c r="J47" s="334" t="s">
        <v>499</v>
      </c>
      <c r="K47" s="334" t="s">
        <v>499</v>
      </c>
      <c r="L47" s="334" t="s">
        <v>499</v>
      </c>
      <c r="M47" s="335" t="s">
        <v>499</v>
      </c>
    </row>
    <row r="48" spans="2:13" ht="27.75" customHeight="1" x14ac:dyDescent="0.2">
      <c r="B48" s="1171"/>
      <c r="C48" s="1172"/>
      <c r="D48" s="104"/>
      <c r="E48" s="1175" t="s">
        <v>38</v>
      </c>
      <c r="F48" s="1175"/>
      <c r="G48" s="1175"/>
      <c r="H48" s="1176"/>
      <c r="I48" s="333" t="s">
        <v>499</v>
      </c>
      <c r="J48" s="334" t="s">
        <v>499</v>
      </c>
      <c r="K48" s="334" t="s">
        <v>499</v>
      </c>
      <c r="L48" s="334" t="s">
        <v>499</v>
      </c>
      <c r="M48" s="335" t="s">
        <v>499</v>
      </c>
    </row>
    <row r="49" spans="2:13" ht="27.75" customHeight="1" x14ac:dyDescent="0.2">
      <c r="B49" s="1173"/>
      <c r="C49" s="1174"/>
      <c r="D49" s="104"/>
      <c r="E49" s="1175" t="s">
        <v>39</v>
      </c>
      <c r="F49" s="1175"/>
      <c r="G49" s="1175"/>
      <c r="H49" s="1176"/>
      <c r="I49" s="333" t="s">
        <v>499</v>
      </c>
      <c r="J49" s="334" t="s">
        <v>499</v>
      </c>
      <c r="K49" s="334" t="s">
        <v>499</v>
      </c>
      <c r="L49" s="334" t="s">
        <v>499</v>
      </c>
      <c r="M49" s="335" t="s">
        <v>499</v>
      </c>
    </row>
    <row r="50" spans="2:13" ht="27.75" customHeight="1" x14ac:dyDescent="0.2">
      <c r="B50" s="1169" t="s">
        <v>40</v>
      </c>
      <c r="C50" s="1170"/>
      <c r="D50" s="107"/>
      <c r="E50" s="1175" t="s">
        <v>41</v>
      </c>
      <c r="F50" s="1175"/>
      <c r="G50" s="1175"/>
      <c r="H50" s="1176"/>
      <c r="I50" s="333">
        <v>1131</v>
      </c>
      <c r="J50" s="334">
        <v>1265</v>
      </c>
      <c r="K50" s="334">
        <v>1824</v>
      </c>
      <c r="L50" s="334">
        <v>2193</v>
      </c>
      <c r="M50" s="335">
        <v>2433</v>
      </c>
    </row>
    <row r="51" spans="2:13" ht="27.75" customHeight="1" x14ac:dyDescent="0.2">
      <c r="B51" s="1171"/>
      <c r="C51" s="1172"/>
      <c r="D51" s="104"/>
      <c r="E51" s="1175" t="s">
        <v>42</v>
      </c>
      <c r="F51" s="1175"/>
      <c r="G51" s="1175"/>
      <c r="H51" s="1176"/>
      <c r="I51" s="333">
        <v>2065</v>
      </c>
      <c r="J51" s="334">
        <v>1374</v>
      </c>
      <c r="K51" s="334">
        <v>1055</v>
      </c>
      <c r="L51" s="334">
        <v>820</v>
      </c>
      <c r="M51" s="335">
        <v>748</v>
      </c>
    </row>
    <row r="52" spans="2:13" ht="27.75" customHeight="1" x14ac:dyDescent="0.2">
      <c r="B52" s="1173"/>
      <c r="C52" s="1174"/>
      <c r="D52" s="104"/>
      <c r="E52" s="1175" t="s">
        <v>43</v>
      </c>
      <c r="F52" s="1175"/>
      <c r="G52" s="1175"/>
      <c r="H52" s="1176"/>
      <c r="I52" s="333">
        <v>7372</v>
      </c>
      <c r="J52" s="334">
        <v>7188</v>
      </c>
      <c r="K52" s="334">
        <v>6943</v>
      </c>
      <c r="L52" s="334">
        <v>6580</v>
      </c>
      <c r="M52" s="335">
        <v>6010</v>
      </c>
    </row>
    <row r="53" spans="2:13" ht="27.75" customHeight="1" thickBot="1" x14ac:dyDescent="0.25">
      <c r="B53" s="1177" t="s">
        <v>19</v>
      </c>
      <c r="C53" s="1178"/>
      <c r="D53" s="108"/>
      <c r="E53" s="1179" t="s">
        <v>44</v>
      </c>
      <c r="F53" s="1179"/>
      <c r="G53" s="1179"/>
      <c r="H53" s="1180"/>
      <c r="I53" s="336">
        <v>1520</v>
      </c>
      <c r="J53" s="337">
        <v>1666</v>
      </c>
      <c r="K53" s="337">
        <v>817</v>
      </c>
      <c r="L53" s="337">
        <v>718</v>
      </c>
      <c r="M53" s="338">
        <v>309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LNSYEPBlcRckRYVwbZupsjG2k5MqmOatllRltYiIZpf1rSSNqiuMS42xZhqogCGn74TmggC4cJjZByzdNTc8BA==" saltValue="07Jcb6HiZW63XcJDB9zGb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82"/>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196" t="s">
        <v>46</v>
      </c>
      <c r="D55" s="1196"/>
      <c r="E55" s="1197"/>
      <c r="F55" s="339">
        <v>1269</v>
      </c>
      <c r="G55" s="339">
        <v>1717</v>
      </c>
      <c r="H55" s="340">
        <v>1910</v>
      </c>
    </row>
    <row r="56" spans="2:8" ht="52.5" customHeight="1" x14ac:dyDescent="0.2">
      <c r="B56" s="120"/>
      <c r="C56" s="1198" t="s">
        <v>47</v>
      </c>
      <c r="D56" s="1198"/>
      <c r="E56" s="1199"/>
      <c r="F56" s="341" t="s">
        <v>499</v>
      </c>
      <c r="G56" s="341" t="s">
        <v>499</v>
      </c>
      <c r="H56" s="342" t="s">
        <v>499</v>
      </c>
    </row>
    <row r="57" spans="2:8" ht="53.25" customHeight="1" x14ac:dyDescent="0.2">
      <c r="B57" s="120"/>
      <c r="C57" s="1200" t="s">
        <v>48</v>
      </c>
      <c r="D57" s="1200"/>
      <c r="E57" s="1201"/>
      <c r="F57" s="343">
        <v>431</v>
      </c>
      <c r="G57" s="343">
        <v>378</v>
      </c>
      <c r="H57" s="344">
        <v>415</v>
      </c>
    </row>
    <row r="58" spans="2:8" ht="45.75" customHeight="1" x14ac:dyDescent="0.2">
      <c r="B58" s="121"/>
      <c r="C58" s="1188" t="s">
        <v>546</v>
      </c>
      <c r="D58" s="1189"/>
      <c r="E58" s="1190"/>
      <c r="F58" s="345">
        <v>192</v>
      </c>
      <c r="G58" s="345">
        <v>229</v>
      </c>
      <c r="H58" s="346">
        <v>256</v>
      </c>
    </row>
    <row r="59" spans="2:8" ht="45.75" customHeight="1" x14ac:dyDescent="0.2">
      <c r="B59" s="121"/>
      <c r="C59" s="1188" t="s">
        <v>547</v>
      </c>
      <c r="D59" s="1189"/>
      <c r="E59" s="1190"/>
      <c r="F59" s="345">
        <v>54</v>
      </c>
      <c r="G59" s="345">
        <v>54</v>
      </c>
      <c r="H59" s="346">
        <v>54</v>
      </c>
    </row>
    <row r="60" spans="2:8" ht="45.75" customHeight="1" x14ac:dyDescent="0.2">
      <c r="B60" s="121"/>
      <c r="C60" s="1188" t="s">
        <v>548</v>
      </c>
      <c r="D60" s="1189"/>
      <c r="E60" s="1190"/>
      <c r="F60" s="345">
        <v>39</v>
      </c>
      <c r="G60" s="345">
        <v>40</v>
      </c>
      <c r="H60" s="346">
        <v>41</v>
      </c>
    </row>
    <row r="61" spans="2:8" ht="45.75" customHeight="1" x14ac:dyDescent="0.2">
      <c r="B61" s="121"/>
      <c r="C61" s="1188" t="s">
        <v>549</v>
      </c>
      <c r="D61" s="1189"/>
      <c r="E61" s="1190"/>
      <c r="F61" s="345">
        <v>111</v>
      </c>
      <c r="G61" s="345">
        <v>18</v>
      </c>
      <c r="H61" s="346">
        <v>28</v>
      </c>
    </row>
    <row r="62" spans="2:8" ht="45.75" customHeight="1" thickBot="1" x14ac:dyDescent="0.25">
      <c r="B62" s="122"/>
      <c r="C62" s="1191" t="s">
        <v>550</v>
      </c>
      <c r="D62" s="1192"/>
      <c r="E62" s="1193"/>
      <c r="F62" s="347">
        <v>20</v>
      </c>
      <c r="G62" s="347">
        <v>20</v>
      </c>
      <c r="H62" s="348">
        <v>18</v>
      </c>
    </row>
    <row r="63" spans="2:8" ht="52.5" customHeight="1" thickBot="1" x14ac:dyDescent="0.25">
      <c r="B63" s="123"/>
      <c r="C63" s="1194" t="s">
        <v>49</v>
      </c>
      <c r="D63" s="1194"/>
      <c r="E63" s="1195"/>
      <c r="F63" s="349">
        <v>1701</v>
      </c>
      <c r="G63" s="349">
        <v>2094</v>
      </c>
      <c r="H63" s="350">
        <v>2325</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row r="77" s="1" customFormat="1" ht="13.5" hidden="1" customHeight="1" x14ac:dyDescent="0.2"/>
    <row r="78" s="1" customFormat="1" ht="13.5" hidden="1" customHeight="1" x14ac:dyDescent="0.2"/>
    <row r="79" s="1" customFormat="1" ht="13.5" hidden="1" customHeight="1" x14ac:dyDescent="0.2"/>
    <row r="80" s="1" customFormat="1" ht="13.5" hidden="1" customHeight="1" x14ac:dyDescent="0.2"/>
    <row r="81" s="1" customFormat="1" ht="13.5" hidden="1" customHeight="1" x14ac:dyDescent="0.2"/>
    <row r="82" s="1" customFormat="1" ht="13.5" hidden="1" customHeight="1" x14ac:dyDescent="0.2"/>
  </sheetData>
  <sheetProtection algorithmName="SHA-512" hashValue="f7MLBXD1Fl7BCGRxGDqvXT+RIpWjEUn1kN3YWkGv6n+dTgz4bLYrHA+BMzn8aZrQ+3ttY8wKJy9fPk5GJBR8lA==" saltValue="L3Gf9UPFRdJ3RzVF/UZsH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70635-DA25-4EEE-B64F-F4C60F433786}">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551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552</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553</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554</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523</v>
      </c>
      <c r="BQ50" s="1226"/>
      <c r="BR50" s="1226"/>
      <c r="BS50" s="1226"/>
      <c r="BT50" s="1226"/>
      <c r="BU50" s="1226"/>
      <c r="BV50" s="1226"/>
      <c r="BW50" s="1226"/>
      <c r="BX50" s="1226" t="s">
        <v>524</v>
      </c>
      <c r="BY50" s="1226"/>
      <c r="BZ50" s="1226"/>
      <c r="CA50" s="1226"/>
      <c r="CB50" s="1226"/>
      <c r="CC50" s="1226"/>
      <c r="CD50" s="1226"/>
      <c r="CE50" s="1226"/>
      <c r="CF50" s="1226" t="s">
        <v>525</v>
      </c>
      <c r="CG50" s="1226"/>
      <c r="CH50" s="1226"/>
      <c r="CI50" s="1226"/>
      <c r="CJ50" s="1226"/>
      <c r="CK50" s="1226"/>
      <c r="CL50" s="1226"/>
      <c r="CM50" s="1226"/>
      <c r="CN50" s="1226" t="s">
        <v>526</v>
      </c>
      <c r="CO50" s="1226"/>
      <c r="CP50" s="1226"/>
      <c r="CQ50" s="1226"/>
      <c r="CR50" s="1226"/>
      <c r="CS50" s="1226"/>
      <c r="CT50" s="1226"/>
      <c r="CU50" s="1226"/>
      <c r="CV50" s="1226" t="s">
        <v>527</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555</v>
      </c>
      <c r="AO51" s="1230"/>
      <c r="AP51" s="1230"/>
      <c r="AQ51" s="1230"/>
      <c r="AR51" s="1230"/>
      <c r="AS51" s="1230"/>
      <c r="AT51" s="1230"/>
      <c r="AU51" s="1230"/>
      <c r="AV51" s="1230"/>
      <c r="AW51" s="1230"/>
      <c r="AX51" s="1230"/>
      <c r="AY51" s="1230"/>
      <c r="AZ51" s="1230"/>
      <c r="BA51" s="1230"/>
      <c r="BB51" s="1230" t="s">
        <v>556</v>
      </c>
      <c r="BC51" s="1230"/>
      <c r="BD51" s="1230"/>
      <c r="BE51" s="1230"/>
      <c r="BF51" s="1230"/>
      <c r="BG51" s="1230"/>
      <c r="BH51" s="1230"/>
      <c r="BI51" s="1230"/>
      <c r="BJ51" s="1230"/>
      <c r="BK51" s="1230"/>
      <c r="BL51" s="1230"/>
      <c r="BM51" s="1230"/>
      <c r="BN51" s="1230"/>
      <c r="BO51" s="1230"/>
      <c r="BP51" s="1231">
        <v>41.1</v>
      </c>
      <c r="BQ51" s="1231"/>
      <c r="BR51" s="1231"/>
      <c r="BS51" s="1231"/>
      <c r="BT51" s="1231"/>
      <c r="BU51" s="1231"/>
      <c r="BV51" s="1231"/>
      <c r="BW51" s="1231"/>
      <c r="BX51" s="1231">
        <v>42.7</v>
      </c>
      <c r="BY51" s="1231"/>
      <c r="BZ51" s="1231"/>
      <c r="CA51" s="1231"/>
      <c r="CB51" s="1231"/>
      <c r="CC51" s="1231"/>
      <c r="CD51" s="1231"/>
      <c r="CE51" s="1231"/>
      <c r="CF51" s="1231">
        <v>21.1</v>
      </c>
      <c r="CG51" s="1231"/>
      <c r="CH51" s="1231"/>
      <c r="CI51" s="1231"/>
      <c r="CJ51" s="1231"/>
      <c r="CK51" s="1231"/>
      <c r="CL51" s="1231"/>
      <c r="CM51" s="1231"/>
      <c r="CN51" s="1231">
        <v>18</v>
      </c>
      <c r="CO51" s="1231"/>
      <c r="CP51" s="1231"/>
      <c r="CQ51" s="1231"/>
      <c r="CR51" s="1231"/>
      <c r="CS51" s="1231"/>
      <c r="CT51" s="1231"/>
      <c r="CU51" s="1231"/>
      <c r="CV51" s="1231">
        <v>7.5</v>
      </c>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557</v>
      </c>
      <c r="BC53" s="1230"/>
      <c r="BD53" s="1230"/>
      <c r="BE53" s="1230"/>
      <c r="BF53" s="1230"/>
      <c r="BG53" s="1230"/>
      <c r="BH53" s="1230"/>
      <c r="BI53" s="1230"/>
      <c r="BJ53" s="1230"/>
      <c r="BK53" s="1230"/>
      <c r="BL53" s="1230"/>
      <c r="BM53" s="1230"/>
      <c r="BN53" s="1230"/>
      <c r="BO53" s="1230"/>
      <c r="BP53" s="1231">
        <v>71.400000000000006</v>
      </c>
      <c r="BQ53" s="1231"/>
      <c r="BR53" s="1231"/>
      <c r="BS53" s="1231"/>
      <c r="BT53" s="1231"/>
      <c r="BU53" s="1231"/>
      <c r="BV53" s="1231"/>
      <c r="BW53" s="1231"/>
      <c r="BX53" s="1231">
        <v>72.400000000000006</v>
      </c>
      <c r="BY53" s="1231"/>
      <c r="BZ53" s="1231"/>
      <c r="CA53" s="1231"/>
      <c r="CB53" s="1231"/>
      <c r="CC53" s="1231"/>
      <c r="CD53" s="1231"/>
      <c r="CE53" s="1231"/>
      <c r="CF53" s="1231">
        <v>71.400000000000006</v>
      </c>
      <c r="CG53" s="1231"/>
      <c r="CH53" s="1231"/>
      <c r="CI53" s="1231"/>
      <c r="CJ53" s="1231"/>
      <c r="CK53" s="1231"/>
      <c r="CL53" s="1231"/>
      <c r="CM53" s="1231"/>
      <c r="CN53" s="1231">
        <v>70.3</v>
      </c>
      <c r="CO53" s="1231"/>
      <c r="CP53" s="1231"/>
      <c r="CQ53" s="1231"/>
      <c r="CR53" s="1231"/>
      <c r="CS53" s="1231"/>
      <c r="CT53" s="1231"/>
      <c r="CU53" s="1231"/>
      <c r="CV53" s="1231">
        <v>72.099999999999994</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558</v>
      </c>
      <c r="AO55" s="1226"/>
      <c r="AP55" s="1226"/>
      <c r="AQ55" s="1226"/>
      <c r="AR55" s="1226"/>
      <c r="AS55" s="1226"/>
      <c r="AT55" s="1226"/>
      <c r="AU55" s="1226"/>
      <c r="AV55" s="1226"/>
      <c r="AW55" s="1226"/>
      <c r="AX55" s="1226"/>
      <c r="AY55" s="1226"/>
      <c r="AZ55" s="1226"/>
      <c r="BA55" s="1226"/>
      <c r="BB55" s="1230" t="s">
        <v>556</v>
      </c>
      <c r="BC55" s="1230"/>
      <c r="BD55" s="1230"/>
      <c r="BE55" s="1230"/>
      <c r="BF55" s="1230"/>
      <c r="BG55" s="1230"/>
      <c r="BH55" s="1230"/>
      <c r="BI55" s="1230"/>
      <c r="BJ55" s="1230"/>
      <c r="BK55" s="1230"/>
      <c r="BL55" s="1230"/>
      <c r="BM55" s="1230"/>
      <c r="BN55" s="1230"/>
      <c r="BO55" s="1230"/>
      <c r="BP55" s="1231">
        <v>12.8</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557</v>
      </c>
      <c r="BC57" s="1230"/>
      <c r="BD57" s="1230"/>
      <c r="BE57" s="1230"/>
      <c r="BF57" s="1230"/>
      <c r="BG57" s="1230"/>
      <c r="BH57" s="1230"/>
      <c r="BI57" s="1230"/>
      <c r="BJ57" s="1230"/>
      <c r="BK57" s="1230"/>
      <c r="BL57" s="1230"/>
      <c r="BM57" s="1230"/>
      <c r="BN57" s="1230"/>
      <c r="BO57" s="1230"/>
      <c r="BP57" s="1231">
        <v>61.2</v>
      </c>
      <c r="BQ57" s="1231"/>
      <c r="BR57" s="1231"/>
      <c r="BS57" s="1231"/>
      <c r="BT57" s="1231"/>
      <c r="BU57" s="1231"/>
      <c r="BV57" s="1231"/>
      <c r="BW57" s="1231"/>
      <c r="BX57" s="1231">
        <v>63.1</v>
      </c>
      <c r="BY57" s="1231"/>
      <c r="BZ57" s="1231"/>
      <c r="CA57" s="1231"/>
      <c r="CB57" s="1231"/>
      <c r="CC57" s="1231"/>
      <c r="CD57" s="1231"/>
      <c r="CE57" s="1231"/>
      <c r="CF57" s="1231">
        <v>64.2</v>
      </c>
      <c r="CG57" s="1231"/>
      <c r="CH57" s="1231"/>
      <c r="CI57" s="1231"/>
      <c r="CJ57" s="1231"/>
      <c r="CK57" s="1231"/>
      <c r="CL57" s="1231"/>
      <c r="CM57" s="1231"/>
      <c r="CN57" s="1231">
        <v>64.2</v>
      </c>
      <c r="CO57" s="1231"/>
      <c r="CP57" s="1231"/>
      <c r="CQ57" s="1231"/>
      <c r="CR57" s="1231"/>
      <c r="CS57" s="1231"/>
      <c r="CT57" s="1231"/>
      <c r="CU57" s="1231"/>
      <c r="CV57" s="1231">
        <v>65</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559</v>
      </c>
    </row>
    <row r="64" spans="1:109" ht="13.2" x14ac:dyDescent="0.2">
      <c r="B64" s="247"/>
      <c r="G64" s="1208"/>
      <c r="I64" s="1240"/>
      <c r="J64" s="1240"/>
      <c r="K64" s="1240"/>
      <c r="L64" s="1240"/>
      <c r="M64" s="1240"/>
      <c r="N64" s="1241"/>
      <c r="AM64" s="1208"/>
      <c r="AN64" s="1208" t="s">
        <v>552</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560</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554</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523</v>
      </c>
      <c r="BQ72" s="1226"/>
      <c r="BR72" s="1226"/>
      <c r="BS72" s="1226"/>
      <c r="BT72" s="1226"/>
      <c r="BU72" s="1226"/>
      <c r="BV72" s="1226"/>
      <c r="BW72" s="1226"/>
      <c r="BX72" s="1226" t="s">
        <v>524</v>
      </c>
      <c r="BY72" s="1226"/>
      <c r="BZ72" s="1226"/>
      <c r="CA72" s="1226"/>
      <c r="CB72" s="1226"/>
      <c r="CC72" s="1226"/>
      <c r="CD72" s="1226"/>
      <c r="CE72" s="1226"/>
      <c r="CF72" s="1226" t="s">
        <v>525</v>
      </c>
      <c r="CG72" s="1226"/>
      <c r="CH72" s="1226"/>
      <c r="CI72" s="1226"/>
      <c r="CJ72" s="1226"/>
      <c r="CK72" s="1226"/>
      <c r="CL72" s="1226"/>
      <c r="CM72" s="1226"/>
      <c r="CN72" s="1226" t="s">
        <v>526</v>
      </c>
      <c r="CO72" s="1226"/>
      <c r="CP72" s="1226"/>
      <c r="CQ72" s="1226"/>
      <c r="CR72" s="1226"/>
      <c r="CS72" s="1226"/>
      <c r="CT72" s="1226"/>
      <c r="CU72" s="1226"/>
      <c r="CV72" s="1226" t="s">
        <v>527</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555</v>
      </c>
      <c r="AO73" s="1230"/>
      <c r="AP73" s="1230"/>
      <c r="AQ73" s="1230"/>
      <c r="AR73" s="1230"/>
      <c r="AS73" s="1230"/>
      <c r="AT73" s="1230"/>
      <c r="AU73" s="1230"/>
      <c r="AV73" s="1230"/>
      <c r="AW73" s="1230"/>
      <c r="AX73" s="1230"/>
      <c r="AY73" s="1230"/>
      <c r="AZ73" s="1230"/>
      <c r="BA73" s="1230"/>
      <c r="BB73" s="1230" t="s">
        <v>556</v>
      </c>
      <c r="BC73" s="1230"/>
      <c r="BD73" s="1230"/>
      <c r="BE73" s="1230"/>
      <c r="BF73" s="1230"/>
      <c r="BG73" s="1230"/>
      <c r="BH73" s="1230"/>
      <c r="BI73" s="1230"/>
      <c r="BJ73" s="1230"/>
      <c r="BK73" s="1230"/>
      <c r="BL73" s="1230"/>
      <c r="BM73" s="1230"/>
      <c r="BN73" s="1230"/>
      <c r="BO73" s="1230"/>
      <c r="BP73" s="1231">
        <v>41.1</v>
      </c>
      <c r="BQ73" s="1231"/>
      <c r="BR73" s="1231"/>
      <c r="BS73" s="1231"/>
      <c r="BT73" s="1231"/>
      <c r="BU73" s="1231"/>
      <c r="BV73" s="1231"/>
      <c r="BW73" s="1231"/>
      <c r="BX73" s="1231">
        <v>42.7</v>
      </c>
      <c r="BY73" s="1231"/>
      <c r="BZ73" s="1231"/>
      <c r="CA73" s="1231"/>
      <c r="CB73" s="1231"/>
      <c r="CC73" s="1231"/>
      <c r="CD73" s="1231"/>
      <c r="CE73" s="1231"/>
      <c r="CF73" s="1231">
        <v>21.1</v>
      </c>
      <c r="CG73" s="1231"/>
      <c r="CH73" s="1231"/>
      <c r="CI73" s="1231"/>
      <c r="CJ73" s="1231"/>
      <c r="CK73" s="1231"/>
      <c r="CL73" s="1231"/>
      <c r="CM73" s="1231"/>
      <c r="CN73" s="1231">
        <v>18</v>
      </c>
      <c r="CO73" s="1231"/>
      <c r="CP73" s="1231"/>
      <c r="CQ73" s="1231"/>
      <c r="CR73" s="1231"/>
      <c r="CS73" s="1231"/>
      <c r="CT73" s="1231"/>
      <c r="CU73" s="1231"/>
      <c r="CV73" s="1231">
        <v>7.5</v>
      </c>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561</v>
      </c>
      <c r="BC75" s="1230"/>
      <c r="BD75" s="1230"/>
      <c r="BE75" s="1230"/>
      <c r="BF75" s="1230"/>
      <c r="BG75" s="1230"/>
      <c r="BH75" s="1230"/>
      <c r="BI75" s="1230"/>
      <c r="BJ75" s="1230"/>
      <c r="BK75" s="1230"/>
      <c r="BL75" s="1230"/>
      <c r="BM75" s="1230"/>
      <c r="BN75" s="1230"/>
      <c r="BO75" s="1230"/>
      <c r="BP75" s="1231">
        <v>8.1</v>
      </c>
      <c r="BQ75" s="1231"/>
      <c r="BR75" s="1231"/>
      <c r="BS75" s="1231"/>
      <c r="BT75" s="1231"/>
      <c r="BU75" s="1231"/>
      <c r="BV75" s="1231"/>
      <c r="BW75" s="1231"/>
      <c r="BX75" s="1231">
        <v>7</v>
      </c>
      <c r="BY75" s="1231"/>
      <c r="BZ75" s="1231"/>
      <c r="CA75" s="1231"/>
      <c r="CB75" s="1231"/>
      <c r="CC75" s="1231"/>
      <c r="CD75" s="1231"/>
      <c r="CE75" s="1231"/>
      <c r="CF75" s="1231">
        <v>6.1</v>
      </c>
      <c r="CG75" s="1231"/>
      <c r="CH75" s="1231"/>
      <c r="CI75" s="1231"/>
      <c r="CJ75" s="1231"/>
      <c r="CK75" s="1231"/>
      <c r="CL75" s="1231"/>
      <c r="CM75" s="1231"/>
      <c r="CN75" s="1231">
        <v>5.6</v>
      </c>
      <c r="CO75" s="1231"/>
      <c r="CP75" s="1231"/>
      <c r="CQ75" s="1231"/>
      <c r="CR75" s="1231"/>
      <c r="CS75" s="1231"/>
      <c r="CT75" s="1231"/>
      <c r="CU75" s="1231"/>
      <c r="CV75" s="1231">
        <v>5</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558</v>
      </c>
      <c r="AO77" s="1226"/>
      <c r="AP77" s="1226"/>
      <c r="AQ77" s="1226"/>
      <c r="AR77" s="1226"/>
      <c r="AS77" s="1226"/>
      <c r="AT77" s="1226"/>
      <c r="AU77" s="1226"/>
      <c r="AV77" s="1226"/>
      <c r="AW77" s="1226"/>
      <c r="AX77" s="1226"/>
      <c r="AY77" s="1226"/>
      <c r="AZ77" s="1226"/>
      <c r="BA77" s="1226"/>
      <c r="BB77" s="1230" t="s">
        <v>556</v>
      </c>
      <c r="BC77" s="1230"/>
      <c r="BD77" s="1230"/>
      <c r="BE77" s="1230"/>
      <c r="BF77" s="1230"/>
      <c r="BG77" s="1230"/>
      <c r="BH77" s="1230"/>
      <c r="BI77" s="1230"/>
      <c r="BJ77" s="1230"/>
      <c r="BK77" s="1230"/>
      <c r="BL77" s="1230"/>
      <c r="BM77" s="1230"/>
      <c r="BN77" s="1230"/>
      <c r="BO77" s="1230"/>
      <c r="BP77" s="1231">
        <v>12.8</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561</v>
      </c>
      <c r="BC79" s="1230"/>
      <c r="BD79" s="1230"/>
      <c r="BE79" s="1230"/>
      <c r="BF79" s="1230"/>
      <c r="BG79" s="1230"/>
      <c r="BH79" s="1230"/>
      <c r="BI79" s="1230"/>
      <c r="BJ79" s="1230"/>
      <c r="BK79" s="1230"/>
      <c r="BL79" s="1230"/>
      <c r="BM79" s="1230"/>
      <c r="BN79" s="1230"/>
      <c r="BO79" s="1230"/>
      <c r="BP79" s="1231">
        <v>7.3</v>
      </c>
      <c r="BQ79" s="1231"/>
      <c r="BR79" s="1231"/>
      <c r="BS79" s="1231"/>
      <c r="BT79" s="1231"/>
      <c r="BU79" s="1231"/>
      <c r="BV79" s="1231"/>
      <c r="BW79" s="1231"/>
      <c r="BX79" s="1231">
        <v>7.2</v>
      </c>
      <c r="BY79" s="1231"/>
      <c r="BZ79" s="1231"/>
      <c r="CA79" s="1231"/>
      <c r="CB79" s="1231"/>
      <c r="CC79" s="1231"/>
      <c r="CD79" s="1231"/>
      <c r="CE79" s="1231"/>
      <c r="CF79" s="1231">
        <v>7.2</v>
      </c>
      <c r="CG79" s="1231"/>
      <c r="CH79" s="1231"/>
      <c r="CI79" s="1231"/>
      <c r="CJ79" s="1231"/>
      <c r="CK79" s="1231"/>
      <c r="CL79" s="1231"/>
      <c r="CM79" s="1231"/>
      <c r="CN79" s="1231">
        <v>7</v>
      </c>
      <c r="CO79" s="1231"/>
      <c r="CP79" s="1231"/>
      <c r="CQ79" s="1231"/>
      <c r="CR79" s="1231"/>
      <c r="CS79" s="1231"/>
      <c r="CT79" s="1231"/>
      <c r="CU79" s="1231"/>
      <c r="CV79" s="1231">
        <v>7</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VzVwumhNEIi5+HPD8uxpYx0eFo5/2sgohAX0LNv//0zSdClpQS4z2Ny9A5HazNYoe72IvP2N6n+GhIO5VXEoEQ==" saltValue="lwRXW3A6pb32V0h88ZxAa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7A41C-B970-4A21-9596-18B666BDCA1B}">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C4eaBz1zJHkT98gRVGTogFRdP1/hjfo+TVWoA5I7iJb0h6pokbE2vp5b93D7vE+q/gwcjnSDvEOK0iG09UMInw==" saltValue="ZG4jPBQQ6Pw8OWTb6Cah9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F35DF-8FF8-4340-9D6D-29B8D67FB6B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pBiq/jt7+LVUgQrw5ZgKpIybU4oE5T8D/3vQD6IVGNclEO6UwRtabegw8bau7y3ASymhrT848k428ooTJb3FCg==" saltValue="JKTGFxvcqmcfZrWKGSnPc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36795</v>
      </c>
      <c r="E3" s="142"/>
      <c r="F3" s="143">
        <v>96248</v>
      </c>
      <c r="G3" s="144"/>
      <c r="H3" s="145"/>
    </row>
    <row r="4" spans="1:8" x14ac:dyDescent="0.2">
      <c r="A4" s="146"/>
      <c r="B4" s="147"/>
      <c r="C4" s="148"/>
      <c r="D4" s="149">
        <v>34515</v>
      </c>
      <c r="E4" s="150"/>
      <c r="F4" s="151">
        <v>55768</v>
      </c>
      <c r="G4" s="152"/>
      <c r="H4" s="153"/>
    </row>
    <row r="5" spans="1:8" x14ac:dyDescent="0.2">
      <c r="A5" s="134" t="s">
        <v>517</v>
      </c>
      <c r="B5" s="139"/>
      <c r="C5" s="140"/>
      <c r="D5" s="141">
        <v>38741</v>
      </c>
      <c r="E5" s="142"/>
      <c r="F5" s="143">
        <v>76413</v>
      </c>
      <c r="G5" s="144"/>
      <c r="H5" s="145"/>
    </row>
    <row r="6" spans="1:8" x14ac:dyDescent="0.2">
      <c r="A6" s="146"/>
      <c r="B6" s="147"/>
      <c r="C6" s="148"/>
      <c r="D6" s="149">
        <v>21319</v>
      </c>
      <c r="E6" s="150"/>
      <c r="F6" s="151">
        <v>39658</v>
      </c>
      <c r="G6" s="152"/>
      <c r="H6" s="153"/>
    </row>
    <row r="7" spans="1:8" x14ac:dyDescent="0.2">
      <c r="A7" s="134" t="s">
        <v>518</v>
      </c>
      <c r="B7" s="139"/>
      <c r="C7" s="140"/>
      <c r="D7" s="141">
        <v>46786</v>
      </c>
      <c r="E7" s="142"/>
      <c r="F7" s="143">
        <v>66481</v>
      </c>
      <c r="G7" s="144"/>
      <c r="H7" s="145"/>
    </row>
    <row r="8" spans="1:8" x14ac:dyDescent="0.2">
      <c r="A8" s="146"/>
      <c r="B8" s="147"/>
      <c r="C8" s="148"/>
      <c r="D8" s="149">
        <v>8117</v>
      </c>
      <c r="E8" s="150"/>
      <c r="F8" s="151">
        <v>36120</v>
      </c>
      <c r="G8" s="152"/>
      <c r="H8" s="153"/>
    </row>
    <row r="9" spans="1:8" x14ac:dyDescent="0.2">
      <c r="A9" s="134" t="s">
        <v>519</v>
      </c>
      <c r="B9" s="139"/>
      <c r="C9" s="140"/>
      <c r="D9" s="141">
        <v>73681</v>
      </c>
      <c r="E9" s="142"/>
      <c r="F9" s="143">
        <v>67825</v>
      </c>
      <c r="G9" s="144"/>
      <c r="H9" s="145"/>
    </row>
    <row r="10" spans="1:8" x14ac:dyDescent="0.2">
      <c r="A10" s="146"/>
      <c r="B10" s="147"/>
      <c r="C10" s="148"/>
      <c r="D10" s="149">
        <v>59616</v>
      </c>
      <c r="E10" s="150"/>
      <c r="F10" s="151">
        <v>39417</v>
      </c>
      <c r="G10" s="152"/>
      <c r="H10" s="153"/>
    </row>
    <row r="11" spans="1:8" x14ac:dyDescent="0.2">
      <c r="A11" s="134" t="s">
        <v>520</v>
      </c>
      <c r="B11" s="139"/>
      <c r="C11" s="140"/>
      <c r="D11" s="141">
        <v>9149</v>
      </c>
      <c r="E11" s="142"/>
      <c r="F11" s="143">
        <v>81158</v>
      </c>
      <c r="G11" s="144"/>
      <c r="H11" s="145"/>
    </row>
    <row r="12" spans="1:8" x14ac:dyDescent="0.2">
      <c r="A12" s="146"/>
      <c r="B12" s="147"/>
      <c r="C12" s="154"/>
      <c r="D12" s="149">
        <v>8731</v>
      </c>
      <c r="E12" s="150"/>
      <c r="F12" s="151">
        <v>45320</v>
      </c>
      <c r="G12" s="152"/>
      <c r="H12" s="153"/>
    </row>
    <row r="13" spans="1:8" x14ac:dyDescent="0.2">
      <c r="A13" s="134"/>
      <c r="B13" s="139"/>
      <c r="C13" s="140"/>
      <c r="D13" s="141">
        <v>41030</v>
      </c>
      <c r="E13" s="142"/>
      <c r="F13" s="143">
        <v>77625</v>
      </c>
      <c r="G13" s="155"/>
      <c r="H13" s="145"/>
    </row>
    <row r="14" spans="1:8" x14ac:dyDescent="0.2">
      <c r="A14" s="146"/>
      <c r="B14" s="147"/>
      <c r="C14" s="148"/>
      <c r="D14" s="149">
        <v>26460</v>
      </c>
      <c r="E14" s="150"/>
      <c r="F14" s="151">
        <v>43257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0.23</v>
      </c>
      <c r="C19" s="156">
        <f>ROUND(VALUE(SUBSTITUTE(実質収支比率等に係る経年分析!G$48,"▲","-")),2)</f>
        <v>12.06</v>
      </c>
      <c r="D19" s="156">
        <f>ROUND(VALUE(SUBSTITUTE(実質収支比率等に係る経年分析!H$48,"▲","-")),2)</f>
        <v>8.0299999999999994</v>
      </c>
      <c r="E19" s="156">
        <f>ROUND(VALUE(SUBSTITUTE(実質収支比率等に係る経年分析!I$48,"▲","-")),2)</f>
        <v>2.3199999999999998</v>
      </c>
      <c r="F19" s="156">
        <f>ROUND(VALUE(SUBSTITUTE(実質収支比率等に係る経年分析!J$48,"▲","-")),2)</f>
        <v>3.65</v>
      </c>
    </row>
    <row r="20" spans="1:11" x14ac:dyDescent="0.2">
      <c r="A20" s="156" t="s">
        <v>53</v>
      </c>
      <c r="B20" s="156">
        <f>ROUND(VALUE(SUBSTITUTE(実質収支比率等に係る経年分析!F$47,"▲","-")),2)</f>
        <v>13.58</v>
      </c>
      <c r="C20" s="156">
        <f>ROUND(VALUE(SUBSTITUTE(実質収支比率等に係る経年分析!G$47,"▲","-")),2)</f>
        <v>14.43</v>
      </c>
      <c r="D20" s="156">
        <f>ROUND(VALUE(SUBSTITUTE(実質収支比率等に係る経年分析!H$47,"▲","-")),2)</f>
        <v>28.06</v>
      </c>
      <c r="E20" s="156">
        <f>ROUND(VALUE(SUBSTITUTE(実質収支比率等に係る経年分析!I$47,"▲","-")),2)</f>
        <v>37.08</v>
      </c>
      <c r="F20" s="156">
        <f>ROUND(VALUE(SUBSTITUTE(実質収支比率等に係る経年分析!J$47,"▲","-")),2)</f>
        <v>40.14</v>
      </c>
    </row>
    <row r="21" spans="1:11" x14ac:dyDescent="0.2">
      <c r="A21" s="156" t="s">
        <v>54</v>
      </c>
      <c r="B21" s="156">
        <f>IF(ISNUMBER(VALUE(SUBSTITUTE(実質収支比率等に係る経年分析!F$49,"▲","-"))),ROUND(VALUE(SUBSTITUTE(実質収支比率等に係る経年分析!F$49,"▲","-")),2),NA())</f>
        <v>4.01</v>
      </c>
      <c r="C21" s="156">
        <f>IF(ISNUMBER(VALUE(SUBSTITUTE(実質収支比率等に係る経年分析!G$49,"▲","-"))),ROUND(VALUE(SUBSTITUTE(実質収支比率等に係る経年分析!G$49,"▲","-")),2),NA())</f>
        <v>13.31</v>
      </c>
      <c r="D21" s="156">
        <f>IF(ISNUMBER(VALUE(SUBSTITUTE(実質収支比率等に係る経年分析!H$49,"▲","-"))),ROUND(VALUE(SUBSTITUTE(実質収支比率等に係る経年分析!H$49,"▲","-")),2),NA())</f>
        <v>9.49</v>
      </c>
      <c r="E21" s="156">
        <f>IF(ISNUMBER(VALUE(SUBSTITUTE(実質収支比率等に係る経年分析!I$49,"▲","-"))),ROUND(VALUE(SUBSTITUTE(実質収支比率等に係る経年分析!I$49,"▲","-")),2),NA())</f>
        <v>4.13</v>
      </c>
      <c r="F21" s="156">
        <f>IF(ISNUMBER(VALUE(SUBSTITUTE(実質収支比率等に係る経年分析!J$49,"▲","-"))),ROUND(VALUE(SUBSTITUTE(実質収支比率等に係る経年分析!J$49,"▲","-")),2),NA())</f>
        <v>5.47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国民健康保険事業勘定特別会計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0.03</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0.16</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1.42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1.1100000000000001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1.1200000000000001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0.44</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0.94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2.02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3.38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3.42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0.23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12.06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8.0299999999999994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2.3199999999999998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3.65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813</v>
      </c>
      <c r="E42" s="158"/>
      <c r="F42" s="158"/>
      <c r="G42" s="158">
        <f>'実質公債費比率（分子）の構造'!L$52</f>
        <v>785</v>
      </c>
      <c r="H42" s="158"/>
      <c r="I42" s="158"/>
      <c r="J42" s="158">
        <f>'実質公債費比率（分子）の構造'!M$52</f>
        <v>794</v>
      </c>
      <c r="K42" s="158"/>
      <c r="L42" s="158"/>
      <c r="M42" s="158">
        <f>'実質公債費比率（分子）の構造'!N$52</f>
        <v>784</v>
      </c>
      <c r="N42" s="158"/>
      <c r="O42" s="158"/>
      <c r="P42" s="158">
        <f>'実質公債費比率（分子）の構造'!O$52</f>
        <v>765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324</v>
      </c>
      <c r="C46" s="158"/>
      <c r="D46" s="158"/>
      <c r="E46" s="158">
        <f>'実質公債費比率（分子）の構造'!L$48</f>
        <v>271</v>
      </c>
      <c r="F46" s="158"/>
      <c r="G46" s="158"/>
      <c r="H46" s="158">
        <f>'実質公債費比率（分子）の構造'!M$48</f>
        <v>242</v>
      </c>
      <c r="I46" s="158"/>
      <c r="J46" s="158"/>
      <c r="K46" s="158">
        <f>'実質公債費比率（分子）の構造'!N$48</f>
        <v>243</v>
      </c>
      <c r="L46" s="158"/>
      <c r="M46" s="158"/>
      <c r="N46" s="158">
        <f>'実質公債費比率（分子）の構造'!O$48</f>
        <v>253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755</v>
      </c>
      <c r="C49" s="158"/>
      <c r="D49" s="158"/>
      <c r="E49" s="158">
        <f>'実質公債費比率（分子）の構造'!L$45</f>
        <v>759</v>
      </c>
      <c r="F49" s="158"/>
      <c r="G49" s="158"/>
      <c r="H49" s="158">
        <f>'実質公債費比率（分子）の構造'!M$45</f>
        <v>748</v>
      </c>
      <c r="I49" s="158"/>
      <c r="J49" s="158"/>
      <c r="K49" s="158">
        <f>'実質公債費比率（分子）の構造'!N$45</f>
        <v>769</v>
      </c>
      <c r="L49" s="158"/>
      <c r="M49" s="158"/>
      <c r="N49" s="158">
        <f>'実質公債費比率（分子）の構造'!O$45</f>
        <v>687</v>
      </c>
      <c r="O49" s="158"/>
      <c r="P49" s="158"/>
    </row>
    <row r="50" spans="1:16" x14ac:dyDescent="0.2">
      <c r="A50" s="158" t="s">
        <v>67</v>
      </c>
      <c r="B50" s="158" t="e">
        <f>NA()</f>
        <v>#N/A</v>
      </c>
      <c r="C50" s="158">
        <f>IF(ISNUMBER('実質公債費比率（分子）の構造'!K$53),'実質公債費比率（分子）の構造'!K$53,NA())</f>
        <v>266</v>
      </c>
      <c r="D50" s="158" t="e">
        <f>NA()</f>
        <v>#N/A</v>
      </c>
      <c r="E50" s="158" t="e">
        <f>NA()</f>
        <v>#N/A</v>
      </c>
      <c r="F50" s="158">
        <f>IF(ISNUMBER('実質公債費比率（分子）の構造'!L$53),'実質公債費比率（分子）の構造'!L$53,NA())</f>
        <v>245</v>
      </c>
      <c r="G50" s="158" t="e">
        <f>NA()</f>
        <v>#N/A</v>
      </c>
      <c r="H50" s="158" t="e">
        <f>NA()</f>
        <v>#N/A</v>
      </c>
      <c r="I50" s="158">
        <f>IF(ISNUMBER('実質公債費比率（分子）の構造'!M$53),'実質公債費比率（分子）の構造'!M$53,NA())</f>
        <v>196</v>
      </c>
      <c r="J50" s="158" t="e">
        <f>NA()</f>
        <v>#N/A</v>
      </c>
      <c r="K50" s="158" t="e">
        <f>NA()</f>
        <v>#N/A</v>
      </c>
      <c r="L50" s="158">
        <f>IF(ISNUMBER('実質公債費比率（分子）の構造'!N$53),'実質公債費比率（分子）の構造'!N$53,NA())</f>
        <v>228</v>
      </c>
      <c r="M50" s="158" t="e">
        <f>NA()</f>
        <v>#N/A</v>
      </c>
      <c r="N50" s="158" t="e">
        <f>NA()</f>
        <v>#N/A</v>
      </c>
      <c r="O50" s="158">
        <f>IF(ISNUMBER('実質公債費比率（分子）の構造'!O$53),'実質公債費比率（分子）の構造'!O$53,NA())</f>
        <v>175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7372</v>
      </c>
      <c r="E56" s="157"/>
      <c r="F56" s="157"/>
      <c r="G56" s="157">
        <f>'将来負担比率（分子）の構造'!J$52</f>
        <v>7188</v>
      </c>
      <c r="H56" s="157"/>
      <c r="I56" s="157"/>
      <c r="J56" s="157">
        <f>'将来負担比率（分子）の構造'!K$52</f>
        <v>6943</v>
      </c>
      <c r="K56" s="157"/>
      <c r="L56" s="157"/>
      <c r="M56" s="157">
        <f>'将来負担比率（分子）の構造'!L$52</f>
        <v>6580</v>
      </c>
      <c r="N56" s="157"/>
      <c r="O56" s="157"/>
      <c r="P56" s="157">
        <f>'将来負担比率（分子）の構造'!M$52</f>
        <v>6010</v>
      </c>
    </row>
    <row r="57" spans="1:16" x14ac:dyDescent="0.2">
      <c r="A57" s="157" t="s">
        <v>42</v>
      </c>
      <c r="B57" s="157"/>
      <c r="C57" s="157"/>
      <c r="D57" s="157">
        <f>'将来負担比率（分子）の構造'!I$51</f>
        <v>2065</v>
      </c>
      <c r="E57" s="157"/>
      <c r="F57" s="157"/>
      <c r="G57" s="157">
        <f>'将来負担比率（分子）の構造'!J$51</f>
        <v>1374</v>
      </c>
      <c r="H57" s="157"/>
      <c r="I57" s="157"/>
      <c r="J57" s="157">
        <f>'将来負担比率（分子）の構造'!K$51</f>
        <v>1055</v>
      </c>
      <c r="K57" s="157"/>
      <c r="L57" s="157"/>
      <c r="M57" s="157">
        <f>'将来負担比率（分子）の構造'!L$51</f>
        <v>820</v>
      </c>
      <c r="N57" s="157"/>
      <c r="O57" s="157"/>
      <c r="P57" s="157">
        <f>'将来負担比率（分子）の構造'!M$51</f>
        <v>748</v>
      </c>
    </row>
    <row r="58" spans="1:16" x14ac:dyDescent="0.2">
      <c r="A58" s="157" t="s">
        <v>41</v>
      </c>
      <c r="B58" s="157"/>
      <c r="C58" s="157"/>
      <c r="D58" s="157">
        <f>'将来負担比率（分子）の構造'!I$50</f>
        <v>1131</v>
      </c>
      <c r="E58" s="157"/>
      <c r="F58" s="157"/>
      <c r="G58" s="157">
        <f>'将来負担比率（分子）の構造'!J$50</f>
        <v>1265</v>
      </c>
      <c r="H58" s="157"/>
      <c r="I58" s="157"/>
      <c r="J58" s="157">
        <f>'将来負担比率（分子）の構造'!K$50</f>
        <v>1824</v>
      </c>
      <c r="K58" s="157"/>
      <c r="L58" s="157"/>
      <c r="M58" s="157">
        <f>'将来負担比率（分子）の構造'!L$50</f>
        <v>2193</v>
      </c>
      <c r="N58" s="157"/>
      <c r="O58" s="157"/>
      <c r="P58" s="157">
        <f>'将来負担比率（分子）の構造'!M$50</f>
        <v>2433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974</v>
      </c>
      <c r="C62" s="157"/>
      <c r="D62" s="157"/>
      <c r="E62" s="157">
        <f>'将来負担比率（分子）の構造'!J$45</f>
        <v>931</v>
      </c>
      <c r="F62" s="157"/>
      <c r="G62" s="157"/>
      <c r="H62" s="157">
        <f>'将来負担比率（分子）の構造'!K$45</f>
        <v>977</v>
      </c>
      <c r="I62" s="157"/>
      <c r="J62" s="157"/>
      <c r="K62" s="157">
        <f>'将来負担比率（分子）の構造'!L$45</f>
        <v>1028</v>
      </c>
      <c r="L62" s="157"/>
      <c r="M62" s="157"/>
      <c r="N62" s="157">
        <f>'将来負担比率（分子）の構造'!M$45</f>
        <v>1008</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3568</v>
      </c>
      <c r="C64" s="157"/>
      <c r="D64" s="157"/>
      <c r="E64" s="157">
        <f>'将来負担比率（分子）の構造'!J$43</f>
        <v>3101</v>
      </c>
      <c r="F64" s="157"/>
      <c r="G64" s="157"/>
      <c r="H64" s="157">
        <f>'将来負担比率（分子）の構造'!K$43</f>
        <v>2441</v>
      </c>
      <c r="I64" s="157"/>
      <c r="J64" s="157"/>
      <c r="K64" s="157">
        <f>'将来負担比率（分子）の構造'!L$43</f>
        <v>1986</v>
      </c>
      <c r="L64" s="157"/>
      <c r="M64" s="157"/>
      <c r="N64" s="157">
        <f>'将来負担比率（分子）の構造'!M$43</f>
        <v>1732</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7546</v>
      </c>
      <c r="C66" s="157"/>
      <c r="D66" s="157"/>
      <c r="E66" s="157">
        <f>'将来負担比率（分子）の構造'!J$41</f>
        <v>7462</v>
      </c>
      <c r="F66" s="157"/>
      <c r="G66" s="157"/>
      <c r="H66" s="157">
        <f>'将来負担比率（分子）の構造'!K$41</f>
        <v>7221</v>
      </c>
      <c r="I66" s="157"/>
      <c r="J66" s="157"/>
      <c r="K66" s="157">
        <f>'将来負担比率（分子）の構造'!L$41</f>
        <v>7298</v>
      </c>
      <c r="L66" s="157"/>
      <c r="M66" s="157"/>
      <c r="N66" s="157">
        <f>'将来負担比率（分子）の構造'!M$41</f>
        <v>6760</v>
      </c>
      <c r="O66" s="157"/>
      <c r="P66" s="157"/>
    </row>
    <row r="67" spans="1:16" x14ac:dyDescent="0.2">
      <c r="A67" s="157" t="s">
        <v>71</v>
      </c>
      <c r="B67" s="157" t="e">
        <f>NA()</f>
        <v>#N/A</v>
      </c>
      <c r="C67" s="157">
        <f>IF(ISNUMBER('将来負担比率（分子）の構造'!I$53), IF('将来負担比率（分子）の構造'!I$53 &lt; 0, 0, '将来負担比率（分子）の構造'!I$53), NA())</f>
        <v>1520</v>
      </c>
      <c r="D67" s="157" t="e">
        <f>NA()</f>
        <v>#N/A</v>
      </c>
      <c r="E67" s="157" t="e">
        <f>NA()</f>
        <v>#N/A</v>
      </c>
      <c r="F67" s="157">
        <f>IF(ISNUMBER('将来負担比率（分子）の構造'!J$53), IF('将来負担比率（分子）の構造'!J$53 &lt; 0, 0, '将来負担比率（分子）の構造'!J$53), NA())</f>
        <v>1666</v>
      </c>
      <c r="G67" s="157" t="e">
        <f>NA()</f>
        <v>#N/A</v>
      </c>
      <c r="H67" s="157" t="e">
        <f>NA()</f>
        <v>#N/A</v>
      </c>
      <c r="I67" s="157">
        <f>IF(ISNUMBER('将来負担比率（分子）の構造'!K$53), IF('将来負担比率（分子）の構造'!K$53 &lt; 0, 0, '将来負担比率（分子）の構造'!K$53), NA())</f>
        <v>817</v>
      </c>
      <c r="J67" s="157" t="e">
        <f>NA()</f>
        <v>#N/A</v>
      </c>
      <c r="K67" s="157" t="e">
        <f>NA()</f>
        <v>#N/A</v>
      </c>
      <c r="L67" s="157">
        <f>IF(ISNUMBER('将来負担比率（分子）の構造'!L$53), IF('将来負担比率（分子）の構造'!L$53 &lt; 0, 0, '将来負担比率（分子）の構造'!L$53), NA())</f>
        <v>718</v>
      </c>
      <c r="M67" s="157" t="e">
        <f>NA()</f>
        <v>#N/A</v>
      </c>
      <c r="N67" s="157" t="e">
        <f>NA()</f>
        <v>#N/A</v>
      </c>
      <c r="O67" s="157">
        <f>IF(ISNUMBER('将来負担比率（分子）の構造'!M$53), IF('将来負担比率（分子）の構造'!M$53 &lt; 0, 0, '将来負担比率（分子）の構造'!M$53), NA())</f>
        <v>309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1269</v>
      </c>
      <c r="C72" s="161">
        <f>基金残高に係る経年分析!G55</f>
        <v>1717</v>
      </c>
      <c r="D72" s="161">
        <f>基金残高に係る経年分析!H55</f>
        <v>1910</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431</v>
      </c>
      <c r="C74" s="161">
        <f>基金残高に係る経年分析!G57</f>
        <v>378</v>
      </c>
      <c r="D74" s="161">
        <f>基金残高に係る経年分析!H57</f>
        <v>415</v>
      </c>
    </row>
  </sheetData>
  <sheetProtection algorithmName="SHA-512" hashValue="nJ3aDwvqS/4hx+bcBUysXRIAL6yzNwoCR5Hjx7Njs/MKLVv6ObKP/WwZw3dzfouK180WDnKVElXP/eII0fTl0A==" saltValue="FEz9Csf+KJ6vdi7xCIRdqA==" spinCount="100000" sheet="1" objects="1" scenarios="1"/>
  <phoneticPr fontId="2"/>
  <pageMargins left="0.78700000000000003" right="0.78700000000000003" top="0.98399999999999999" bottom="0.98399999999999999" header="0.51200000000000001" footer="0.51200000000000001"/>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椎原　知春</cp:lastModifiedBy>
  <cp:lastPrinted>2026-03-09T04:47:05Z</cp:lastPrinted>
  <dcterms:created xsi:type="dcterms:W3CDTF">2026-02-23T07:44:20Z</dcterms:created>
  <dcterms:modified xsi:type="dcterms:W3CDTF">2026-09-25T00:39:39Z</dcterms:modified>
  <cp:category/>
</cp:coreProperties>
</file>