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6EBB95FF-B752-40D3-A307-1C8FDE8FEB74}"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W37" i="10"/>
  <c r="BW38" i="10" s="1"/>
  <c r="BE37" i="10"/>
  <c r="AM37" i="10"/>
  <c r="C37" i="10"/>
  <c r="CO36" i="10"/>
  <c r="BW36" i="10"/>
  <c r="BE36" i="10"/>
  <c r="AM36" i="10"/>
  <c r="C36" i="10"/>
  <c r="CO35" i="10"/>
  <c r="BW35" i="10"/>
  <c r="BE35" i="10"/>
  <c r="AM35" i="10"/>
  <c r="C35" i="10"/>
  <c r="CO34" i="10"/>
  <c r="BW34" i="10"/>
  <c r="BE34" i="10"/>
  <c r="C34" i="10"/>
  <c r="U34" i="10" s="1"/>
  <c r="U35" i="10" s="1"/>
  <c r="U36" i="10" s="1"/>
  <c r="U37"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<sst xmlns="http://schemas.openxmlformats.org/spreadsheetml/2006/main" count="1155" uniqueCount="569">
  <si>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</si>
  <si>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</si>
  <si>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</si>
  <si>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</si>
  <si>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</si>
  <si>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</si>
  <si>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</si>
  <si>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</si>
  <si>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</si>
  <si>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</si>
  <si>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</si>
  <si>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</si>
  <si>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</si>
  <si>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</si>
  <si>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</si>
  <si>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</si>
  <si>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</si>
  <si>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</si>
  <si>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</si>
  <si>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</si>
  <si>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</si>
  <si>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</si>
  <si>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</si>
  <si>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</si>
  <si>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</si>
  <si>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</si>
  <si>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</si>
  <si>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</si>
  <si>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</si>
  <si>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</si>
  <si>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</si>
  <si>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</si>
  <si>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</si>
  <si>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</si>
  <si>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</si>
  <si>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</si>
  <si>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</si>
  <si>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</si>
  <si>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</si>
  <si>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</si>
  <si>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</si>
  <si>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</si>
  <si>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</si>
  <si>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</si>
  <si>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</si>
  <si>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</si>
  <si>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</si>
  <si>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</si>
  <si>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</si>
  <si>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</si>
  <si>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</si>
  <si>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</si>
  <si>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</si>
  <si>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</si>
  <si>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</si>
  <si>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</si>
  <si>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</si>
  <si>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</si>
  <si>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</si>
  <si>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</si>
  <si>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</si>
  <si>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</si>
  <si>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</si>
  <si>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</si>
  <si>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</si>
  <si>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</si>
  <si>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</si>
  <si>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</si>
  <si>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</si>
  <si>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</si>
  <si>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</si>
  <si>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</si>
  <si>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</si>
  <si>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</si>
  <si>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</si>
  <si>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</si>
  <si>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</si>
  <si>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</si>
  <si>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</si>
  <si>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</si>
  <si>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</si>
  <si>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</si>
  <si>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</si>
  <si>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</si>
  <si>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</si>
  <si>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</si>
  <si>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</si>
  <si>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</si>
  <si>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</si>
  <si>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</si>
  <si>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</si>
  <si>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</si>
  <si>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</si>
  <si>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</si>
  <si>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能勢町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</si>
  <si>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</si>
  <si>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</si>
  <si>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</si>
  <si>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</si>
  <si>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</si>
  <si>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</si>
  <si>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</si>
  <si>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</si>
  <si>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</si>
  <si>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</si>
  <si>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</si>
  <si>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</si>
  <si>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</si>
  <si>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</si>
  <si>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</si>
  <si>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</si>
  <si>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</si>
  <si>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</si>
  <si>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</si>
  <si>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</si>
  <si>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</si>
  <si>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</si>
  <si>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</si>
  <si>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</si>
  <si>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</si>
  <si>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</si>
  <si>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</si>
  <si>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</si>
  <si>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</si>
  <si>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</si>
  <si>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</si>
  <si>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</si>
  <si>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</si>
  <si>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</si>
  <si>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</si>
  <si>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</si>
  <si>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</si>
  <si>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</si>
  <si>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</si>
  <si>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</si>
  <si>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</si>
  <si>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</si>
  <si>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</si>
  <si>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</si>
  <si>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</si>
  <si>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</si>
  <si>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</si>
  <si>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</si>
  <si>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</si>
  <si>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</si>
  <si>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</si>
  <si>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</si>
  <si>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</si>
  <si>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</si>
  <si>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</si>
  <si>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</si>
  <si>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</si>
  <si>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</si>
  <si>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</si>
  <si>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</si>
  <si>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</si>
  <si>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</si>
  <si>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</si>
  <si>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</si>
  <si>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</si>
  <si>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</si>
  <si>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</si>
  <si>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</si>
  <si>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</si>
  <si>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</si>
  <si>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</si>
  <si>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</si>
  <si>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</si>
  <si>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</si>
  <si>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</si>
  <si>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</si>
  <si>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</si>
  <si>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</si>
  <si>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</si>
  <si>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</si>
  <si>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</si>
  <si>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</si>
  <si>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</si>
  <si>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</si>
  <si>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</si>
  <si>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</si>
  <si>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</si>
  <si>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</si>
  <si>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</si>
  <si>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</si>
  <si>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</si>
  <si>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</si>
  <si>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</si>
  <si>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</si>
  <si>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</si>
  <si>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</si>
  <si>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</si>
  <si>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</si>
  <si>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</si>
  <si>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</si>
  <si>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</si>
  <si>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</si>
  <si>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</si>
  <si>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</si>
  <si>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</si>
  <si>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</si>
  <si>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</si>
  <si>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</si>
  <si>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大阪府能勢町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</si>
  <si>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</si>
  <si>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</si>
  <si>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</si>
  <si>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</si>
  <si>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</si>
  <si>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</si>
  <si>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</si>
  <si>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</si>
  <si>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</si>
  <si>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</si>
  <si>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</si>
  <si>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</si>
  <si>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</si>
  <si>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</si>
  <si>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</si>
  <si>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</si>
  <si>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</si>
  <si>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</si>
  <si>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</si>
  <si>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</si>
  <si>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</si>
  <si>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</si>
  <si>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</si>
  <si>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</si>
  <si>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</si>
  <si>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</si>
  <si>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</si>
  <si>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</si>
  <si>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</si>
  <si>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</si>
  <si>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</si>
  <si>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</si>
  <si>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</si>
  <si>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</si>
  <si>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</si>
  <si>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</si>
  <si>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</si>
  <si>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</si>
  <si>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</si>
  <si>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</si>
  <si>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</si>
  <si>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</si>
  <si>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</si>
  <si>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</si>
  <si>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</si>
  <si>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</si>
  <si>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</si>
  <si>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</si>
  <si>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</si>
  <si>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</si>
  <si>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</si>
  <si>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</si>
  <si>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</si>
  <si>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</si>
  <si>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</si>
  <si>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</si>
  <si>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</si>
  <si>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</si>
  <si>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</si>
  <si>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</si>
  <si>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</si>
  <si>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</si>
  <si>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</si>
  <si>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</si>
  <si>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</si>
  <si>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</si>
  <si>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</si>
  <si>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</si>
  <si>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</si>
  <si>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</si>
  <si>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</si>
  <si>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</si>
  <si>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</si>
  <si>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</si>
  <si>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</si>
  <si>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</si>
  <si>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</si>
  <si>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</si>
  <si>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</si>
  <si>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</si>
  <si>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</si>
  <si>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</si>
  <si>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</si>
  <si>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</si>
  <si>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</si>
  <si>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</si>
  <si>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</si>
  <si>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</si>
  <si>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</si>
  <si>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</si>
  <si>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</si>
  <si>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</si>
  <si>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</si>
  <si>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</si>
  <si>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</si>
  <si>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</si>
  <si>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</si>
  <si>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</si>
  <si>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</si>
  <si>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</si>
  <si>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</si>
  <si>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</si>
  <si>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</si>
  <si>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</si>
  <si>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</si>
  <si>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</si>
  <si>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</si>
  <si>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</si>
  <si>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</si>
  <si>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</si>
  <si>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</si>
  <si>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</si>
  <si>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</si>
  <si>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</si>
  <si>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</si>
  <si>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</si>
  <si>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</si>
  <si>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</si>
  <si>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</si>
  <si>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</si>
  <si>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</si>
  <si>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</si>
  <si>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</si>
  <si>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</si>
  <si>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</si>
  <si>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</si>
  <si>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</si>
  <si>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</si>
  <si>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</si>
  <si>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</si>
  <si>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</si>
  <si>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</si>
  <si>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</si>
  <si>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</si>
  <si>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</si>
  <si>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</si>
  <si>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</si>
  <si>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</si>
  <si>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</si>
  <si>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</si>
  <si>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</si>
  <si>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</si>
  <si>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</si>
  <si>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</si>
  <si>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</si>
  <si>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</si>
  <si>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</si>
  <si>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</si>
  <si>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</si>
  <si>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</si>
  <si>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大阪府能勢町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</si>
  <si>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</si>
  <si>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</si>
  <si>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</si>
  <si>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</si>
  <si>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</si>
  <si>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</si>
  <si>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</si>
  <si>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</si>
  <si>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</si>
  <si>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</si>
  <si>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</si>
  <si>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</si>
  <si>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</si>
  <si>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</si>
  <si>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</si>
  <si>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</si>
  <si>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</si>
  <si>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</si>
  <si>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</si>
  <si>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</si>
  <si>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</si>
  <si>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</si>
  <si>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</si>
  <si>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</si>
  <si>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</si>
  <si>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</si>
  <si>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</si>
  <si>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</si>
  <si>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</si>
  <si>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</si>
  <si>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</si>
  <si>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</si>
  <si>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</si>
  <si>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</si>
  <si>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</si>
  <si>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</si>
  <si>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国民健康保険診療所特別会計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</si>
  <si>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</si>
  <si>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</si>
  <si>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</si>
  <si>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</si>
  <si>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</si>
  <si>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</si>
  <si>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</si>
  <si>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</si>
  <si>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</si>
  <si>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</si>
  <si>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</si>
  <si>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</si>
  <si>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</si>
  <si>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</si>
  <si>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</si>
  <si>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</si>
  <si>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</si>
  <si>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</si>
  <si>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</si>
  <si>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</si>
  <si>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</si>
  <si>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</si>
  <si>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</si>
  <si>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</si>
  <si>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</si>
  <si>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</si>
  <si>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</si>
  <si>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</si>
  <si>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</si>
  <si>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</si>
  <si>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</si>
  <si>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</si>
  <si>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</si>
  <si>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</si>
  <si>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</si>
  <si>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</si>
  <si>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</si>
  <si>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</si>
  <si>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</si>
  <si>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</si>
  <si>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</si>
  <si>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</si>
  <si>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</si>
  <si>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</si>
  <si>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</si>
  <si>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</si>
  <si>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</si>
  <si>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</si>
  <si>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</si>
  <si>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</si>
  <si>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</si>
  <si>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</si>
  <si>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</si>
  <si>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</si>
  <si>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</si>
  <si>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</si>
  <si>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</si>
  <si>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</si>
  <si>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</si>
  <si>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</si>
  <si>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</si>
  <si>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</si>
  <si>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</si>
  <si>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</si>
  <si>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</si>
  <si>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</si>
  <si>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</si>
  <si>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</si>
  <si>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</si>
  <si>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</si>
  <si>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</si>
  <si>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</si>
  <si>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</si>
  <si>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</si>
  <si>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</si>
  <si>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</si>
  <si>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</si>
  <si>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</si>
  <si>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</si>
  <si>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</si>
  <si>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</si>
  <si>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</si>
  <si>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</si>
  <si>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</si>
  <si>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</si>
  <si>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</si>
  <si>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</si>
  <si>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</si>
  <si>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</si>
  <si>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</si>
  <si>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</si>
  <si>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</si>
  <si>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</si>
  <si>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</si>
  <si>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</si>
  <si>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</si>
  <si>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</si>
  <si>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</si>
  <si>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</si>
  <si>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</si>
  <si>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</si>
  <si>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</si>
  <si>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</si>
  <si>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</si>
  <si>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</si>
  <si>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</si>
  <si>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</si>
  <si>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</si>
  <si>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</si>
  <si>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</si>
  <si>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</si>
  <si>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</si>
  <si>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</si>
  <si>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</si>
  <si>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</si>
  <si>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</si>
  <si>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</si>
  <si>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</si>
  <si>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</si>
  <si>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</si>
  <si>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</si>
  <si>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</si>
  <si>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</si>
  <si>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</si>
  <si>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</si>
  <si>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</si>
  <si>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</si>
  <si>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</si>
  <si>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</si>
  <si>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</si>
  <si>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</si>
  <si>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</si>
  <si>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</si>
  <si>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</si>
  <si>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</si>
  <si>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</si>
  <si>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</si>
  <si>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2.45</t>
  </si>
  <si>
    <t>▲ 0.17</t>
  </si>
  <si>
    <t>一般会計</t>
  </si>
  <si>
    <t>国民健康保険特別会計</t>
  </si>
  <si>
    <t>下水道事業会計</t>
  </si>
  <si>
    <t>介護保険特別会計</t>
  </si>
  <si>
    <t>国民健康保険診療所特別会計</t>
  </si>
  <si>
    <t>後期高齢者医療特別会計</t>
  </si>
  <si>
    <t>その他会計（赤字）</t>
  </si>
  <si>
    <t>その他会計（黒字）</t>
  </si>
  <si>
    <t>R02</t>
    <phoneticPr fontId="5"/>
  </si>
  <si>
    <t>R03</t>
    <phoneticPr fontId="5"/>
  </si>
  <si>
    <t>R04</t>
    <phoneticPr fontId="5"/>
  </si>
  <si>
    <t>R05</t>
    <phoneticPr fontId="5"/>
  </si>
  <si>
    <t>R06</t>
    <phoneticPr fontId="5"/>
  </si>
  <si>
    <t>豊能郡環境施設組合</t>
    <phoneticPr fontId="2"/>
  </si>
  <si>
    <t>猪名川上流広域ごみ処理施設組合</t>
    <phoneticPr fontId="2"/>
  </si>
  <si>
    <t>大阪府後期高齢者医療広域連合（一般会計）</t>
    <phoneticPr fontId="2"/>
  </si>
  <si>
    <t>大阪府後期高齢者医療広域連合（後期高齢者医療特別会計）</t>
    <phoneticPr fontId="2"/>
  </si>
  <si>
    <t>大阪広域水道企業団（工業用水道事業会計）</t>
    <phoneticPr fontId="2"/>
  </si>
  <si>
    <t>-</t>
    <phoneticPr fontId="2"/>
  </si>
  <si>
    <t>大阪広域水道企業団水道事業会計（市町村域水道事業）豊能地域水道事業</t>
    <phoneticPr fontId="2"/>
  </si>
  <si>
    <t>能勢物産センター</t>
    <rPh sb="0" eb="2">
      <t>ノセ</t>
    </rPh>
    <rPh sb="2" eb="4">
      <t>ブッサン</t>
    </rPh>
    <phoneticPr fontId="38"/>
  </si>
  <si>
    <t>株式会社能勢・豊能まちづくり</t>
    <phoneticPr fontId="2"/>
  </si>
  <si>
    <t>能勢町職員退職手当基金</t>
    <phoneticPr fontId="5"/>
  </si>
  <si>
    <t>能勢町西能勢振興基金</t>
    <phoneticPr fontId="5"/>
  </si>
  <si>
    <t>能勢町歌垣振興基金</t>
    <phoneticPr fontId="5"/>
  </si>
  <si>
    <t>能勢町地域福祉基金</t>
    <phoneticPr fontId="5"/>
  </si>
  <si>
    <t>能勢町災害対策基金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</si>
  <si>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</si>
  <si>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</si>
  <si>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有形固定資産減価償却率は類似団体内平均値より若干高い水準となっている。将来負担比率においては、公共施設再編整備事業等による地方債発行は続いているものの、地方交付税の算入措置率の高い地方債を活用するなどし、債務の軽減を図るよう努めているため、令和5年度以降改善したものの、類似団体内平均値より高い水準となっている。
　今後も引き続き公共施設の整備事業が続く見込みであるが、施設更新に取り組むことにより有形固定資産減価償却率が改善され、維持管理経費が減少することが見込まれる。</t>
    <rPh sb="126" eb="128">
      <t>イコウ</t>
    </rPh>
    <rPh sb="166" eb="170">
      <t>コウキョウシセツ</t>
    </rPh>
    <rPh sb="171" eb="175">
      <t>セイビジギョウ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</si>
  <si>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</si>
  <si>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</si>
  <si>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</si>
  <si>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</si>
  <si>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</si>
  <si>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</si>
  <si>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実質公債費比率ともに類似団体内平均値より高い水準となっており、令和5年度と比較して将来負担比率は改善し、実質公債費比率はほぼ横ばいとなっている。今後、将来負担比率において地方交付税の算入措置率の高い地方債を活用するなどして債務の軽減を図るよう努めていくものの、公共施設再編整備事業による地方債の発行などにより、数値の大幅な改善は見込まれない。また、実質公債費比率においても、将来負担比率と同様に、公共施設再編整備事業による事業債の元金償還が開始されることにより、比率の改善は見込まれない。
　この状況下においても、公共施設の再編整備の推進は必要であることから、今後、地方債の発行において、前述のとおり引き続き地方交付税の算入措置が見込まれる地方債を活用するなど、中長期の財政収支を視野に、将来負担比率の推移を見定め、実質公債費比率の把握に努めながら、事業の見直しなどにより経常経費の抑制を図る等、対策を講じていく。</t>
    <rPh sb="270" eb="274">
      <t>サイヘンセイビ</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</si>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</sst>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0"/>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6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wrapText="1" shrinkToFit="1"/>
      <protection locked="0"/>
    </xf>
    <xf numFmtId="0" fontId="34" fillId="0" borderId="113" xfId="12" applyFont="1" applyBorder="1" applyAlignment="1" applyProtection="1">
      <alignment horizontal="left" vertical="center" wrapText="1" shrinkToFit="1"/>
      <protection locked="0"/>
    </xf>
    <xf numFmtId="0" fontId="34" fillId="0" borderId="114" xfId="12" applyFont="1" applyBorder="1" applyAlignment="1" applyProtection="1">
      <alignment horizontal="left" vertical="center" wrapText="1"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39" fillId="0" borderId="41" xfId="16" applyFont="1" applyBorder="1" applyAlignment="1" applyProtection="1">
      <alignment horizontal="left" vertical="top" wrapText="1"/>
      <protection locked="0"/>
    </xf>
    <xf numFmtId="0" fontId="39" fillId="0" borderId="12" xfId="16" applyFont="1" applyBorder="1" applyAlignment="1" applyProtection="1">
      <alignment horizontal="left" vertical="top" wrapText="1"/>
      <protection locked="0"/>
    </xf>
    <xf numFmtId="0" fontId="39" fillId="0" borderId="51" xfId="16" applyFont="1" applyBorder="1" applyAlignment="1" applyProtection="1">
      <alignment horizontal="left" vertical="top" wrapText="1"/>
      <protection locked="0"/>
    </xf>
    <xf numFmtId="0" fontId="39" fillId="0" borderId="65" xfId="16" applyFont="1" applyBorder="1" applyAlignment="1" applyProtection="1">
      <alignment horizontal="left" vertical="top" wrapText="1"/>
      <protection locked="0"/>
    </xf>
    <xf numFmtId="0" fontId="39" fillId="0" borderId="0" xfId="16" applyFont="1" applyAlignment="1" applyProtection="1">
      <alignment horizontal="left" vertical="top" wrapText="1"/>
      <protection locked="0"/>
    </xf>
    <xf numFmtId="0" fontId="39" fillId="0" borderId="38" xfId="16" applyFont="1" applyBorder="1" applyAlignment="1" applyProtection="1">
      <alignment horizontal="left" vertical="top" wrapText="1"/>
      <protection locked="0"/>
    </xf>
    <xf numFmtId="0" fontId="39" fillId="0" borderId="37" xfId="16" applyFont="1" applyBorder="1" applyAlignment="1" applyProtection="1">
      <alignment horizontal="left" vertical="top" wrapText="1"/>
      <protection locked="0"/>
    </xf>
    <xf numFmtId="0" fontId="39" fillId="0" borderId="56" xfId="16" applyFont="1" applyBorder="1" applyAlignment="1" applyProtection="1">
      <alignment horizontal="left" vertical="top" wrapText="1"/>
      <protection locked="0"/>
    </xf>
    <xf numFmtId="0" fontId="39"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0" fontId="40" fillId="0" borderId="41" xfId="16" applyFont="1" applyBorder="1" applyAlignment="1" applyProtection="1">
      <alignment horizontal="left" vertical="top" wrapText="1"/>
      <protection locked="0"/>
    </xf>
    <xf numFmtId="0" fontId="40" fillId="0" borderId="12" xfId="16" applyFont="1" applyBorder="1" applyAlignment="1" applyProtection="1">
      <alignment horizontal="left" vertical="top" wrapText="1"/>
      <protection locked="0"/>
    </xf>
    <xf numFmtId="0" fontId="40" fillId="0" borderId="51" xfId="16" applyFont="1" applyBorder="1" applyAlignment="1" applyProtection="1">
      <alignment horizontal="left" vertical="top" wrapText="1"/>
      <protection locked="0"/>
    </xf>
    <xf numFmtId="0" fontId="40" fillId="0" borderId="65" xfId="16" applyFont="1" applyBorder="1" applyAlignment="1" applyProtection="1">
      <alignment horizontal="left" vertical="top" wrapText="1"/>
      <protection locked="0"/>
    </xf>
    <xf numFmtId="0" fontId="40" fillId="0" borderId="0" xfId="16" applyFont="1" applyAlignment="1" applyProtection="1">
      <alignment horizontal="left" vertical="top" wrapText="1"/>
      <protection locked="0"/>
    </xf>
    <xf numFmtId="0" fontId="40" fillId="0" borderId="38" xfId="16" applyFont="1" applyBorder="1" applyAlignment="1" applyProtection="1">
      <alignment horizontal="left" vertical="top" wrapText="1"/>
      <protection locked="0"/>
    </xf>
    <xf numFmtId="0" fontId="40" fillId="0" borderId="37" xfId="16" applyFont="1" applyBorder="1" applyAlignment="1" applyProtection="1">
      <alignment horizontal="left" vertical="top" wrapText="1"/>
      <protection locked="0"/>
    </xf>
    <xf numFmtId="0" fontId="40" fillId="0" borderId="56" xfId="16" applyFont="1" applyBorder="1" applyAlignment="1" applyProtection="1">
      <alignment horizontal="left" vertical="top" wrapText="1"/>
      <protection locked="0"/>
    </xf>
    <xf numFmtId="0" fontId="40" fillId="0" borderId="40" xfId="16" applyFont="1"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1"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815D375-23C8-4C3D-912C-79DB12F3863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169E-44A7-9E66-E9923D0D23F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140016</c:v>
                </c:pt>
                <c:pt idx="1">
                  <c:v>55042</c:v>
                </c:pt>
                <c:pt idx="2">
                  <c:v>75704</c:v>
                </c:pt>
                <c:pt idx="3">
                  <c:v>36410</c:v>
                </c:pt>
                <c:pt idx="4">
                  <c:v>34351</c:v>
                </c:pt>
              </c:numCache>
            </c:numRef>
          </c:val>
          <c:smooth val="0"/>
          <c:extLst>
            <c:ext xmlns:c16="http://schemas.microsoft.com/office/drawing/2014/chart" uri="{C3380CC4-5D6E-409C-BE32-E72D297353CC}">
              <c16:uniqueId val="{00000001-169E-44A7-9E66-E9923D0D23F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4.87</c:v>
                </c:pt>
                <c:pt idx="1">
                  <c:v>8.3800000000000008</c:v>
                </c:pt>
                <c:pt idx="2">
                  <c:v>5.86</c:v>
                </c:pt>
                <c:pt idx="3">
                  <c:v>4.1500000000000004</c:v>
                </c:pt>
                <c:pt idx="4">
                  <c:v>5.4</c:v>
                </c:pt>
              </c:numCache>
            </c:numRef>
          </c:val>
          <c:extLst>
            <c:ext xmlns:c16="http://schemas.microsoft.com/office/drawing/2014/chart" uri="{C3380CC4-5D6E-409C-BE32-E72D297353CC}">
              <c16:uniqueId val="{00000000-4BC5-4F32-A8EB-0EE27993C32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35.6</c:v>
                </c:pt>
                <c:pt idx="1">
                  <c:v>38.22</c:v>
                </c:pt>
                <c:pt idx="2">
                  <c:v>46.58</c:v>
                </c:pt>
                <c:pt idx="3">
                  <c:v>51.38</c:v>
                </c:pt>
                <c:pt idx="4">
                  <c:v>49.44</c:v>
                </c:pt>
              </c:numCache>
            </c:numRef>
          </c:val>
          <c:extLst>
            <c:ext xmlns:c16="http://schemas.microsoft.com/office/drawing/2014/chart" uri="{C3380CC4-5D6E-409C-BE32-E72D297353CC}">
              <c16:uniqueId val="{00000001-4BC5-4F32-A8EB-0EE27993C32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-2.4500000000000002</c:v>
                </c:pt>
                <c:pt idx="1">
                  <c:v>8.6300000000000008</c:v>
                </c:pt>
                <c:pt idx="2">
                  <c:v>4.6500000000000004</c:v>
                </c:pt>
                <c:pt idx="3">
                  <c:v>5.0199999999999996</c:v>
                </c:pt>
                <c:pt idx="4">
                  <c:v>-0.17</c:v>
                </c:pt>
              </c:numCache>
            </c:numRef>
          </c:val>
          <c:smooth val="0"/>
          <c:extLst>
            <c:ext xmlns:c16="http://schemas.microsoft.com/office/drawing/2014/chart" uri="{C3380CC4-5D6E-409C-BE32-E72D297353CC}">
              <c16:uniqueId val="{00000002-4BC5-4F32-A8EB-0EE27993C32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26.77</c:v>
                </c:pt>
                <c:pt idx="2">
                  <c:v>#N/A</c:v>
                </c:pt>
                <c:pt idx="3">
                  <c:v>25.41</c:v>
                </c:pt>
                <c:pt idx="4">
                  <c:v>#N/A</c:v>
                </c:pt>
                <c:pt idx="5">
                  <c:v>26.95</c:v>
                </c:pt>
                <c:pt idx="6">
                  <c:v>#N/A</c:v>
                </c:pt>
                <c:pt idx="7">
                  <c:v>24.55</c:v>
                </c:pt>
                <c:pt idx="8">
                  <c:v>0</c:v>
                </c:pt>
                <c:pt idx="9">
                  <c:v>0</c:v>
                </c:pt>
              </c:numCache>
            </c:numRef>
          </c:val>
          <c:extLst>
            <c:ext xmlns:c16="http://schemas.microsoft.com/office/drawing/2014/chart" uri="{C3380CC4-5D6E-409C-BE32-E72D297353CC}">
              <c16:uniqueId val="{00000000-536B-4A08-A8AA-D1E1C7FE912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36B-4A08-A8AA-D1E1C7FE912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36B-4A08-A8AA-D1E1C7FE9120}"/>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536B-4A08-A8AA-D1E1C7FE9120}"/>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c:v>
                </c:pt>
                <c:pt idx="2">
                  <c:v>#N/A</c:v>
                </c:pt>
                <c:pt idx="3">
                  <c:v>0.14000000000000001</c:v>
                </c:pt>
                <c:pt idx="4">
                  <c:v>#N/A</c:v>
                </c:pt>
                <c:pt idx="5">
                  <c:v>0.3</c:v>
                </c:pt>
                <c:pt idx="6">
                  <c:v>#N/A</c:v>
                </c:pt>
                <c:pt idx="7">
                  <c:v>0.27</c:v>
                </c:pt>
                <c:pt idx="8">
                  <c:v>#N/A</c:v>
                </c:pt>
                <c:pt idx="9">
                  <c:v>0.24</c:v>
                </c:pt>
              </c:numCache>
            </c:numRef>
          </c:val>
          <c:extLst>
            <c:ext xmlns:c16="http://schemas.microsoft.com/office/drawing/2014/chart" uri="{C3380CC4-5D6E-409C-BE32-E72D297353CC}">
              <c16:uniqueId val="{00000004-536B-4A08-A8AA-D1E1C7FE9120}"/>
            </c:ext>
          </c:extLst>
        </c:ser>
        <c:ser>
          <c:idx val="5"/>
          <c:order val="5"/>
          <c:tx>
            <c:strRef>
              <c:f>データシート!$A$32</c:f>
              <c:strCache>
                <c:ptCount val="1"/>
                <c:pt idx="0">
                  <c:v>国民健康保険診療所特別会計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c:v>
                </c:pt>
                <c:pt idx="2">
                  <c:v>#N/A</c:v>
                </c:pt>
                <c:pt idx="3">
                  <c:v>0.28999999999999998</c:v>
                </c:pt>
                <c:pt idx="4">
                  <c:v>#N/A</c:v>
                </c:pt>
                <c:pt idx="5">
                  <c:v>0.44</c:v>
                </c:pt>
                <c:pt idx="6">
                  <c:v>#N/A</c:v>
                </c:pt>
                <c:pt idx="7">
                  <c:v>0.41</c:v>
                </c:pt>
                <c:pt idx="8">
                  <c:v>#N/A</c:v>
                </c:pt>
                <c:pt idx="9">
                  <c:v>0.3</c:v>
                </c:pt>
              </c:numCache>
            </c:numRef>
          </c:val>
          <c:extLst>
            <c:ext xmlns:c16="http://schemas.microsoft.com/office/drawing/2014/chart" uri="{C3380CC4-5D6E-409C-BE32-E72D297353CC}">
              <c16:uniqueId val="{00000005-536B-4A08-A8AA-D1E1C7FE9120}"/>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0.61</c:v>
                </c:pt>
                <c:pt idx="2">
                  <c:v>#N/A</c:v>
                </c:pt>
                <c:pt idx="3">
                  <c:v>0.31</c:v>
                </c:pt>
                <c:pt idx="4">
                  <c:v>#N/A</c:v>
                </c:pt>
                <c:pt idx="5">
                  <c:v>0.35</c:v>
                </c:pt>
                <c:pt idx="6">
                  <c:v>#N/A</c:v>
                </c:pt>
                <c:pt idx="7">
                  <c:v>0.57999999999999996</c:v>
                </c:pt>
                <c:pt idx="8">
                  <c:v>#N/A</c:v>
                </c:pt>
                <c:pt idx="9">
                  <c:v>0.54</c:v>
                </c:pt>
              </c:numCache>
            </c:numRef>
          </c:val>
          <c:extLst>
            <c:ext xmlns:c16="http://schemas.microsoft.com/office/drawing/2014/chart" uri="{C3380CC4-5D6E-409C-BE32-E72D297353CC}">
              <c16:uniqueId val="{00000006-536B-4A08-A8AA-D1E1C7FE9120}"/>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0.75</c:v>
                </c:pt>
                <c:pt idx="8">
                  <c:v>#N/A</c:v>
                </c:pt>
                <c:pt idx="9">
                  <c:v>0.75</c:v>
                </c:pt>
              </c:numCache>
            </c:numRef>
          </c:val>
          <c:extLst>
            <c:ext xmlns:c16="http://schemas.microsoft.com/office/drawing/2014/chart" uri="{C3380CC4-5D6E-409C-BE32-E72D297353CC}">
              <c16:uniqueId val="{00000007-536B-4A08-A8AA-D1E1C7FE9120}"/>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4.3099999999999996</c:v>
                </c:pt>
                <c:pt idx="2">
                  <c:v>#N/A</c:v>
                </c:pt>
                <c:pt idx="3">
                  <c:v>3.95</c:v>
                </c:pt>
                <c:pt idx="4">
                  <c:v>#N/A</c:v>
                </c:pt>
                <c:pt idx="5">
                  <c:v>3.41</c:v>
                </c:pt>
                <c:pt idx="6">
                  <c:v>#N/A</c:v>
                </c:pt>
                <c:pt idx="7">
                  <c:v>2.82</c:v>
                </c:pt>
                <c:pt idx="8">
                  <c:v>#N/A</c:v>
                </c:pt>
                <c:pt idx="9">
                  <c:v>2.68</c:v>
                </c:pt>
              </c:numCache>
            </c:numRef>
          </c:val>
          <c:extLst>
            <c:ext xmlns:c16="http://schemas.microsoft.com/office/drawing/2014/chart" uri="{C3380CC4-5D6E-409C-BE32-E72D297353CC}">
              <c16:uniqueId val="{00000008-536B-4A08-A8AA-D1E1C7FE912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4.87</c:v>
                </c:pt>
                <c:pt idx="2">
                  <c:v>#N/A</c:v>
                </c:pt>
                <c:pt idx="3">
                  <c:v>8.3699999999999992</c:v>
                </c:pt>
                <c:pt idx="4">
                  <c:v>#N/A</c:v>
                </c:pt>
                <c:pt idx="5">
                  <c:v>5.85</c:v>
                </c:pt>
                <c:pt idx="6">
                  <c:v>#N/A</c:v>
                </c:pt>
                <c:pt idx="7">
                  <c:v>4.1500000000000004</c:v>
                </c:pt>
                <c:pt idx="8">
                  <c:v>#N/A</c:v>
                </c:pt>
                <c:pt idx="9">
                  <c:v>5.4</c:v>
                </c:pt>
              </c:numCache>
            </c:numRef>
          </c:val>
          <c:extLst>
            <c:ext xmlns:c16="http://schemas.microsoft.com/office/drawing/2014/chart" uri="{C3380CC4-5D6E-409C-BE32-E72D297353CC}">
              <c16:uniqueId val="{00000009-536B-4A08-A8AA-D1E1C7FE912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505</c:v>
                </c:pt>
                <c:pt idx="5">
                  <c:v>489</c:v>
                </c:pt>
                <c:pt idx="8">
                  <c:v>501</c:v>
                </c:pt>
                <c:pt idx="11">
                  <c:v>524</c:v>
                </c:pt>
                <c:pt idx="14">
                  <c:v>523</c:v>
                </c:pt>
              </c:numCache>
            </c:numRef>
          </c:val>
          <c:extLst>
            <c:ext xmlns:c16="http://schemas.microsoft.com/office/drawing/2014/chart" uri="{C3380CC4-5D6E-409C-BE32-E72D297353CC}">
              <c16:uniqueId val="{00000000-CB2F-4194-988E-3F42728D801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B2F-4194-988E-3F42728D801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B2F-4194-988E-3F42728D801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79</c:v>
                </c:pt>
                <c:pt idx="3">
                  <c:v>74</c:v>
                </c:pt>
                <c:pt idx="6">
                  <c:v>46</c:v>
                </c:pt>
                <c:pt idx="9">
                  <c:v>14</c:v>
                </c:pt>
                <c:pt idx="12">
                  <c:v>194</c:v>
                </c:pt>
              </c:numCache>
            </c:numRef>
          </c:val>
          <c:extLst>
            <c:ext xmlns:c16="http://schemas.microsoft.com/office/drawing/2014/chart" uri="{C3380CC4-5D6E-409C-BE32-E72D297353CC}">
              <c16:uniqueId val="{00000003-CB2F-4194-988E-3F42728D801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336</c:v>
                </c:pt>
                <c:pt idx="3">
                  <c:v>335</c:v>
                </c:pt>
                <c:pt idx="6">
                  <c:v>355</c:v>
                </c:pt>
                <c:pt idx="9">
                  <c:v>359</c:v>
                </c:pt>
                <c:pt idx="12">
                  <c:v>176</c:v>
                </c:pt>
              </c:numCache>
            </c:numRef>
          </c:val>
          <c:extLst>
            <c:ext xmlns:c16="http://schemas.microsoft.com/office/drawing/2014/chart" uri="{C3380CC4-5D6E-409C-BE32-E72D297353CC}">
              <c16:uniqueId val="{00000004-CB2F-4194-988E-3F42728D801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B2F-4194-988E-3F42728D801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B2F-4194-988E-3F42728D801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538</c:v>
                </c:pt>
                <c:pt idx="3">
                  <c:v>561</c:v>
                </c:pt>
                <c:pt idx="6">
                  <c:v>588</c:v>
                </c:pt>
                <c:pt idx="9">
                  <c:v>600</c:v>
                </c:pt>
                <c:pt idx="12">
                  <c:v>576</c:v>
                </c:pt>
              </c:numCache>
            </c:numRef>
          </c:val>
          <c:extLst>
            <c:ext xmlns:c16="http://schemas.microsoft.com/office/drawing/2014/chart" uri="{C3380CC4-5D6E-409C-BE32-E72D297353CC}">
              <c16:uniqueId val="{00000007-CB2F-4194-988E-3F42728D801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448</c:v>
                </c:pt>
                <c:pt idx="2">
                  <c:v>#N/A</c:v>
                </c:pt>
                <c:pt idx="3">
                  <c:v>#N/A</c:v>
                </c:pt>
                <c:pt idx="4">
                  <c:v>481</c:v>
                </c:pt>
                <c:pt idx="5">
                  <c:v>#N/A</c:v>
                </c:pt>
                <c:pt idx="6">
                  <c:v>#N/A</c:v>
                </c:pt>
                <c:pt idx="7">
                  <c:v>488</c:v>
                </c:pt>
                <c:pt idx="8">
                  <c:v>#N/A</c:v>
                </c:pt>
                <c:pt idx="9">
                  <c:v>#N/A</c:v>
                </c:pt>
                <c:pt idx="10">
                  <c:v>449</c:v>
                </c:pt>
                <c:pt idx="11">
                  <c:v>#N/A</c:v>
                </c:pt>
                <c:pt idx="12">
                  <c:v>#N/A</c:v>
                </c:pt>
                <c:pt idx="13">
                  <c:v>423</c:v>
                </c:pt>
                <c:pt idx="14">
                  <c:v>#N/A</c:v>
                </c:pt>
              </c:numCache>
            </c:numRef>
          </c:val>
          <c:smooth val="0"/>
          <c:extLst>
            <c:ext xmlns:c16="http://schemas.microsoft.com/office/drawing/2014/chart" uri="{C3380CC4-5D6E-409C-BE32-E72D297353CC}">
              <c16:uniqueId val="{00000008-CB2F-4194-988E-3F42728D801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6333</c:v>
                </c:pt>
                <c:pt idx="5">
                  <c:v>6216</c:v>
                </c:pt>
                <c:pt idx="8">
                  <c:v>5791</c:v>
                </c:pt>
                <c:pt idx="11">
                  <c:v>5703</c:v>
                </c:pt>
                <c:pt idx="14">
                  <c:v>5560</c:v>
                </c:pt>
              </c:numCache>
            </c:numRef>
          </c:val>
          <c:extLst>
            <c:ext xmlns:c16="http://schemas.microsoft.com/office/drawing/2014/chart" uri="{C3380CC4-5D6E-409C-BE32-E72D297353CC}">
              <c16:uniqueId val="{00000000-868D-43DD-A3F8-4B63EF6D3F9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868D-43DD-A3F8-4B63EF6D3F9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2056</c:v>
                </c:pt>
                <c:pt idx="5">
                  <c:v>2238</c:v>
                </c:pt>
                <c:pt idx="8">
                  <c:v>2518</c:v>
                </c:pt>
                <c:pt idx="11">
                  <c:v>2779</c:v>
                </c:pt>
                <c:pt idx="14">
                  <c:v>2831</c:v>
                </c:pt>
              </c:numCache>
            </c:numRef>
          </c:val>
          <c:extLst>
            <c:ext xmlns:c16="http://schemas.microsoft.com/office/drawing/2014/chart" uri="{C3380CC4-5D6E-409C-BE32-E72D297353CC}">
              <c16:uniqueId val="{00000002-868D-43DD-A3F8-4B63EF6D3F9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68D-43DD-A3F8-4B63EF6D3F9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68D-43DD-A3F8-4B63EF6D3F9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68D-43DD-A3F8-4B63EF6D3F9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856</c:v>
                </c:pt>
                <c:pt idx="3">
                  <c:v>818</c:v>
                </c:pt>
                <c:pt idx="6">
                  <c:v>855</c:v>
                </c:pt>
                <c:pt idx="9">
                  <c:v>864</c:v>
                </c:pt>
                <c:pt idx="12">
                  <c:v>849</c:v>
                </c:pt>
              </c:numCache>
            </c:numRef>
          </c:val>
          <c:extLst>
            <c:ext xmlns:c16="http://schemas.microsoft.com/office/drawing/2014/chart" uri="{C3380CC4-5D6E-409C-BE32-E72D297353CC}">
              <c16:uniqueId val="{00000006-868D-43DD-A3F8-4B63EF6D3F9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131</c:v>
                </c:pt>
                <c:pt idx="3">
                  <c:v>59</c:v>
                </c:pt>
                <c:pt idx="6">
                  <c:v>14</c:v>
                </c:pt>
                <c:pt idx="9">
                  <c:v>0</c:v>
                </c:pt>
                <c:pt idx="12">
                  <c:v>1011</c:v>
                </c:pt>
              </c:numCache>
            </c:numRef>
          </c:val>
          <c:extLst>
            <c:ext xmlns:c16="http://schemas.microsoft.com/office/drawing/2014/chart" uri="{C3380CC4-5D6E-409C-BE32-E72D297353CC}">
              <c16:uniqueId val="{00000007-868D-43DD-A3F8-4B63EF6D3F9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4332</c:v>
                </c:pt>
                <c:pt idx="3">
                  <c:v>4112</c:v>
                </c:pt>
                <c:pt idx="6">
                  <c:v>3921</c:v>
                </c:pt>
                <c:pt idx="9">
                  <c:v>3752</c:v>
                </c:pt>
                <c:pt idx="12">
                  <c:v>2059</c:v>
                </c:pt>
              </c:numCache>
            </c:numRef>
          </c:val>
          <c:extLst>
            <c:ext xmlns:c16="http://schemas.microsoft.com/office/drawing/2014/chart" uri="{C3380CC4-5D6E-409C-BE32-E72D297353CC}">
              <c16:uniqueId val="{00000008-868D-43DD-A3F8-4B63EF6D3F9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68D-43DD-A3F8-4B63EF6D3F9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7031</c:v>
                </c:pt>
                <c:pt idx="3">
                  <c:v>6972</c:v>
                </c:pt>
                <c:pt idx="6">
                  <c:v>6953</c:v>
                </c:pt>
                <c:pt idx="9">
                  <c:v>6610</c:v>
                </c:pt>
                <c:pt idx="12">
                  <c:v>6509</c:v>
                </c:pt>
              </c:numCache>
            </c:numRef>
          </c:val>
          <c:extLst>
            <c:ext xmlns:c16="http://schemas.microsoft.com/office/drawing/2014/chart" uri="{C3380CC4-5D6E-409C-BE32-E72D297353CC}">
              <c16:uniqueId val="{0000000A-868D-43DD-A3F8-4B63EF6D3F9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3961</c:v>
                </c:pt>
                <c:pt idx="2">
                  <c:v>#N/A</c:v>
                </c:pt>
                <c:pt idx="3">
                  <c:v>#N/A</c:v>
                </c:pt>
                <c:pt idx="4">
                  <c:v>3507</c:v>
                </c:pt>
                <c:pt idx="5">
                  <c:v>#N/A</c:v>
                </c:pt>
                <c:pt idx="6">
                  <c:v>#N/A</c:v>
                </c:pt>
                <c:pt idx="7">
                  <c:v>3434</c:v>
                </c:pt>
                <c:pt idx="8">
                  <c:v>#N/A</c:v>
                </c:pt>
                <c:pt idx="9">
                  <c:v>#N/A</c:v>
                </c:pt>
                <c:pt idx="10">
                  <c:v>2743</c:v>
                </c:pt>
                <c:pt idx="11">
                  <c:v>#N/A</c:v>
                </c:pt>
                <c:pt idx="12">
                  <c:v>#N/A</c:v>
                </c:pt>
                <c:pt idx="13">
                  <c:v>2037</c:v>
                </c:pt>
                <c:pt idx="14">
                  <c:v>#N/A</c:v>
                </c:pt>
              </c:numCache>
            </c:numRef>
          </c:val>
          <c:smooth val="0"/>
          <c:extLst>
            <c:ext xmlns:c16="http://schemas.microsoft.com/office/drawing/2014/chart" uri="{C3380CC4-5D6E-409C-BE32-E72D297353CC}">
              <c16:uniqueId val="{0000000B-868D-43DD-A3F8-4B63EF6D3F9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1697</c:v>
                </c:pt>
                <c:pt idx="1">
                  <c:v>1943</c:v>
                </c:pt>
                <c:pt idx="2">
                  <c:v>1887</c:v>
                </c:pt>
              </c:numCache>
            </c:numRef>
          </c:val>
          <c:extLst>
            <c:ext xmlns:c16="http://schemas.microsoft.com/office/drawing/2014/chart" uri="{C3380CC4-5D6E-409C-BE32-E72D297353CC}">
              <c16:uniqueId val="{00000000-DC14-4F4B-AE53-448765B954F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DC14-4F4B-AE53-448765B954F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509</c:v>
                </c:pt>
                <c:pt idx="1">
                  <c:v>558</c:v>
                </c:pt>
                <c:pt idx="2">
                  <c:v>705</c:v>
                </c:pt>
              </c:numCache>
            </c:numRef>
          </c:val>
          <c:extLst>
            <c:ext xmlns:c16="http://schemas.microsoft.com/office/drawing/2014/chart" uri="{C3380CC4-5D6E-409C-BE32-E72D297353CC}">
              <c16:uniqueId val="{00000002-DC14-4F4B-AE53-448765B954F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{E81143DF-D40E-4C9C-8A1B-7B217E029BB1}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222-42A8-95C9-CAD9B73512F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{0996BB78-176B-4AC5-BB40-C315AAE4F64A}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222-42A8-95C9-CAD9B73512F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{526CD1CE-3F09-4D8C-A82D-1BFABD0A9B6C}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222-42A8-95C9-CAD9B73512F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{52BF5805-CBFA-4CDB-A2F8-0298BDEC2417}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222-42A8-95C9-CAD9B73512F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{F50A3311-7AA6-4CCB-9191-97091E1AB9FE}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222-42A8-95C9-CAD9B73512F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{5DF25F5E-AAD9-47EA-A593-8BB2B2D83359}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222-42A8-95C9-CAD9B73512F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{978D5755-0C27-4D0D-A6C3-ADB6384E877B}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222-42A8-95C9-CAD9B73512F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{F42F3FCA-A307-4D1D-97B4-4A4B171F5401}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222-42A8-95C9-CAD9B73512F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{0A09628C-87D6-4592-B8BF-D646E1B54D77}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222-42A8-95C9-CAD9B73512F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56.9</c:v>
                </c:pt>
                <c:pt idx="8">
                  <c:v>58.4</c:v>
                </c:pt>
                <c:pt idx="16">
                  <c:v>62.3</c:v>
                </c:pt>
                <c:pt idx="24">
                  <c:v>64</c:v>
                </c:pt>
                <c:pt idx="32">
                  <c:v>64.8</c:v>
                </c:pt>
              </c:numCache>
            </c:numRef>
          </c:xVal>
          <c:yVal>
            <c:numRef>
              <c:f>公会計指標分析・財政指標組合せ分析表!$BP$51:$DC$51</c:f>
              <c:numCache>
                <c:formatCode>#,##0.0;"▲ "#,##0.0</c:formatCode>
                <c:ptCount val="40"/>
                <c:pt idx="0">
                  <c:v>132</c:v>
                </c:pt>
                <c:pt idx="8">
                  <c:v>108</c:v>
                </c:pt>
                <c:pt idx="16">
                  <c:v>109.2</c:v>
                </c:pt>
                <c:pt idx="24">
                  <c:v>84.2</c:v>
                </c:pt>
                <c:pt idx="32">
                  <c:v>61.6</c:v>
                </c:pt>
              </c:numCache>
            </c:numRef>
          </c:yVal>
          <c:smooth val="0"/>
          <c:extLst>
            <c:ext xmlns:c16="http://schemas.microsoft.com/office/drawing/2014/chart" uri="{C3380CC4-5D6E-409C-BE32-E72D297353CC}">
              <c16:uniqueId val="{00000009-8222-42A8-95C9-CAD9B73512F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1249862031829218E-2"/>
                  <c:y val="-5.247700679663142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{6F53154B-2C51-46CA-B8AF-B6583AC6890F}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222-42A8-95C9-CAD9B73512F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{5F71C2BA-3F40-4E27-814D-D6C31180D8C2}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222-42A8-95C9-CAD9B73512F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{0697815E-F081-44D0-B330-68F9F7B4C164}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222-42A8-95C9-CAD9B73512F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{91C9BB3E-69CE-4966-ACA0-EB1ED017D9CD}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222-42A8-95C9-CAD9B73512F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{9B9ACBB4-484C-4EB6-909B-3D05F16521F8}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222-42A8-95C9-CAD9B73512F1}"/>
                </c:ext>
              </c:extLst>
            </c:dLbl>
            <c:dLbl>
              <c:idx val="8"/>
              <c:layout>
                <c:manualLayout>
                  <c:x val="-2.2781639268639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{58323172-9CD3-40F7-84E1-1CC1BF869048}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222-42A8-95C9-CAD9B73512F1}"/>
                </c:ext>
              </c:extLst>
            </c:dLbl>
            <c:dLbl>
              <c:idx val="16"/>
              <c:layout>
                <c:manualLayout>
                  <c:x val="-3.2015750650234161E-2"/>
                  <c:y val="-7.7001077415098942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{A55D2D68-B984-4EA4-A3FF-322226866F55}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222-42A8-95C9-CAD9B73512F1}"/>
                </c:ext>
              </c:extLst>
            </c:dLbl>
            <c:dLbl>
              <c:idx val="24"/>
              <c:layout>
                <c:manualLayout>
                  <c:x val="-4.5538669966447891E-2"/>
                  <c:y val="-4.511431505635204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{9A9ECC42-7265-4B9C-BA6A-81C01A5FC420}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222-42A8-95C9-CAD9B73512F1}"/>
                </c:ext>
              </c:extLst>
            </c:dLbl>
            <c:dLbl>
              <c:idx val="32"/>
              <c:layout>
                <c:manualLayout>
                  <c:x val="-1.8492831334020431E-2"/>
                  <c:y val="-8.436376915537831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{19B6A53E-DB2E-4B5C-8ECF-063FFDE66504}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222-42A8-95C9-CAD9B73512F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8222-42A8-95C9-CAD9B73512F1}"/>
            </c:ext>
          </c:extLst>
        </c:ser>
        <c:dLbls>
          <c:showLegendKey val="0"/>
          <c:showVal val="1"/>
          <c:showCatName val="0"/>
          <c:showSerName val="0"/>
          <c:showPercent val="0"/>
          <c:showBubbleSize val="0"/>
        </c:dLbls>
        <c:axId val="46179840"/>
        <c:axId val="46181760"/>
      </c:scatterChart>
      <c:valAx>
        <c:axId val="46179840"/>
        <c:scaling>
          <c:orientation val="maxMin"/>
          <c:max val="66"/>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5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{082F7538-04FC-42EB-85A7-1E995974E26C}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20D-482C-B1BE-5C10E84A84D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{117CE7D1-5D17-4B62-BD75-0598442B6017}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20D-482C-B1BE-5C10E84A84D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{07ADAB81-BDCF-4F58-B003-3C29136C8789}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20D-482C-B1BE-5C10E84A84D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{F0B4300E-2B8C-4F35-89C2-4F6BB16AF238}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20D-482C-B1BE-5C10E84A84D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{103FD6B8-1D4E-4348-849F-1F87CCEC3901}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20D-482C-B1BE-5C10E84A84DD}"/>
                </c:ext>
              </c:extLst>
            </c:dLbl>
            <c:dLbl>
              <c:idx val="8"/>
              <c:layout>
                <c:manualLayout>
                  <c:x val="0"/>
                  <c:y val="-1.6323642533394252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{50CE244A-4B51-423A-92E2-5C84E153B117}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20D-482C-B1BE-5C10E84A84DD}"/>
                </c:ext>
              </c:extLst>
            </c:dLbl>
            <c:dLbl>
              <c:idx val="16"/>
              <c:layout>
                <c:manualLayout>
                  <c:x val="0"/>
                  <c:y val="1.632364253339425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{41A4211D-462D-45FC-901D-BDC4344DE38D}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20D-482C-B1BE-5C10E84A84D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{A83FF6DA-2DAF-4419-913B-A057C528EBA5}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20D-482C-B1BE-5C10E84A84D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{00DD65F3-932B-4318-A8AF-D4D8B3EA89A8}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20D-482C-B1BE-5C10E84A84D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15.3</c:v>
                </c:pt>
                <c:pt idx="8">
                  <c:v>15.1</c:v>
                </c:pt>
                <c:pt idx="16">
                  <c:v>15.1</c:v>
                </c:pt>
                <c:pt idx="24">
                  <c:v>14.7</c:v>
                </c:pt>
                <c:pt idx="32">
                  <c:v>14</c:v>
                </c:pt>
              </c:numCache>
            </c:numRef>
          </c:xVal>
          <c:yVal>
            <c:numRef>
              <c:f>公会計指標分析・財政指標組合せ分析表!$BP$73:$DC$73</c:f>
              <c:numCache>
                <c:formatCode>#,##0.0;"▲ "#,##0.0</c:formatCode>
                <c:ptCount val="40"/>
                <c:pt idx="0">
                  <c:v>132</c:v>
                </c:pt>
                <c:pt idx="8">
                  <c:v>108</c:v>
                </c:pt>
                <c:pt idx="16">
                  <c:v>109.2</c:v>
                </c:pt>
                <c:pt idx="24">
                  <c:v>84.2</c:v>
                </c:pt>
                <c:pt idx="32">
                  <c:v>61.6</c:v>
                </c:pt>
              </c:numCache>
            </c:numRef>
          </c:yVal>
          <c:smooth val="0"/>
          <c:extLst>
            <c:ext xmlns:c16="http://schemas.microsoft.com/office/drawing/2014/chart" uri="{C3380CC4-5D6E-409C-BE32-E72D297353CC}">
              <c16:uniqueId val="{00000009-020D-482C-B1BE-5C10E84A84D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{D6BD690C-6C30-4AE0-BA1A-8C37ECDF23A1}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20D-482C-B1BE-5C10E84A84D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{49750C53-AC15-49E1-93A3-9CEB7E6F55FF}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20D-482C-B1BE-5C10E84A84D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{DCCC7424-6854-45E4-9939-F374C99C3ECE}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20D-482C-B1BE-5C10E84A84D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{21AB6145-7FDE-4536-9154-19FA6BE1EE4A}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20D-482C-B1BE-5C10E84A84D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{BE54A841-36D3-411E-98EF-94F1842047A8}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20D-482C-B1BE-5C10E84A84DD}"/>
                </c:ext>
              </c:extLst>
            </c:dLbl>
            <c:dLbl>
              <c:idx val="8"/>
              <c:layout>
                <c:manualLayout>
                  <c:x val="-3.5487971999375242E-2"/>
                  <c:y val="-9.316278365676718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{9FB87CCF-B817-4B2D-843A-E6C6A7B477D5}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20D-482C-B1BE-5C10E84A84DD}"/>
                </c:ext>
              </c:extLst>
            </c:dLbl>
            <c:dLbl>
              <c:idx val="16"/>
              <c:layout>
                <c:manualLayout>
                  <c:x val="-2.7652713450776058E-2"/>
                  <c:y val="-8.983671562640634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{32FB51A3-9907-4369-9A83-BDF52BCECC0B}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20D-482C-B1BE-5C10E84A84DD}"/>
                </c:ext>
              </c:extLst>
            </c:dLbl>
            <c:dLbl>
              <c:idx val="24"/>
              <c:layout>
                <c:manualLayout>
                  <c:x val="-3.1570342725075584E-2"/>
                  <c:y val="-1.441256189606598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{45DF5E6A-DE4B-4CC1-B4D5-FDB33A623D5E}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20D-482C-B1BE-5C10E84A84DD}"/>
                </c:ext>
              </c:extLst>
            </c:dLbl>
            <c:dLbl>
              <c:idx val="32"/>
              <c:layout>
                <c:manualLayout>
                  <c:x val="-3.1570342725075584E-2"/>
                  <c:y val="-5.225401344058219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{8AD2EB10-CA8C-49AD-B040-9E002FEB4E99}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20D-482C-B1BE-5C10E84A84D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020D-482C-B1BE-5C10E84A84DD}"/>
            </c:ext>
          </c:extLst>
        </c:ser>
        <c:dLbls>
          <c:showLegendKey val="0"/>
          <c:showVal val="1"/>
          <c:showCatName val="0"/>
          <c:showSerName val="0"/>
          <c:showPercent val="0"/>
          <c:showBubbleSize val="0"/>
        </c:dLbls>
        <c:axId val="84219776"/>
        <c:axId val="84234240"/>
      </c:scatterChart>
      <c:valAx>
        <c:axId val="84219776"/>
        <c:scaling>
          <c:orientation val="maxMin"/>
          <c:max val="16"/>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5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大阪府能勢町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8,940
8,834
98.75
6,857,881
6,623,622
206,180
3,817,096
6,509,180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61.6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指数はここ数年、類似団体内平均値とほぼ同値の結果となっている。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直近５年の経年で比較すると、指標の悪化が続いているところであり、原因としては、少子高齢化に加え、人口減少の中でも担税力の高い人口の減少の影響が大きいことがあげられる。今後も同様の傾向が続くことが見込まれるため、企業誘致等により収入の確保に努め、指標の悪化を少しでも食い止める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132645</xdr:rowOff>
    </xdr:from>
    <xdr:to>
      <xdr:col>23</xdr:col>
      <xdr:colOff>133350</xdr:colOff>
      <xdr:row>42</xdr:row>
      <xdr:rowOff>146050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333545"/>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105833</xdr:rowOff>
    </xdr:from>
    <xdr:to>
      <xdr:col>19</xdr:col>
      <xdr:colOff>133350</xdr:colOff>
      <xdr:row>42</xdr:row>
      <xdr:rowOff>132645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30673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92428</xdr:rowOff>
    </xdr:from>
    <xdr:to>
      <xdr:col>15</xdr:col>
      <xdr:colOff>82550</xdr:colOff>
      <xdr:row>42</xdr:row>
      <xdr:rowOff>105833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29332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65617</xdr:rowOff>
    </xdr:from>
    <xdr:to>
      <xdr:col>11</xdr:col>
      <xdr:colOff>31750</xdr:colOff>
      <xdr:row>42</xdr:row>
      <xdr:rowOff>92428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26651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67327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81845</xdr:rowOff>
    </xdr:from>
    <xdr:to>
      <xdr:col>19</xdr:col>
      <xdr:colOff>184150</xdr:colOff>
      <xdr:row>43</xdr:row>
      <xdr:rowOff>11995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2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55033</xdr:rowOff>
    </xdr:from>
    <xdr:to>
      <xdr:col>15</xdr:col>
      <xdr:colOff>133350</xdr:colOff>
      <xdr:row>42</xdr:row>
      <xdr:rowOff>156633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41628</xdr:rowOff>
    </xdr:from>
    <xdr:to>
      <xdr:col>11</xdr:col>
      <xdr:colOff>82550</xdr:colOff>
      <xdr:row>42</xdr:row>
      <xdr:rowOff>143228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128005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32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経常収支比率については、人件費や扶助費の増加により、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1.6</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ポイント悪化し</a:t>
          </a:r>
          <a:r>
            <a:rPr kumimoji="1" lang="en-US" altLang="ja-JP" sz="1300">
              <a:solidFill>
                <a:schemeClr val="tx1"/>
              </a:solidFill>
              <a:latin typeface="ＭＳ Ｐゴシック" panose="020B0600070205080204" pitchFamily="50" charset="-128"/>
              <a:ea typeface="ＭＳ Ｐゴシック" panose="020B0600070205080204" pitchFamily="50" charset="-128"/>
            </a:rPr>
            <a:t>94.2</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今後も、扶助費や公共施設再編整備事業による公債費負担の増が見込まれるが、物件費の抑制を図りつつ、新たな行政需要に対応するため既存事業の再構築に取り組むことにより、数値の改善を進めていく。</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17526</xdr:rowOff>
    </xdr:from>
    <xdr:to>
      <xdr:col>23</xdr:col>
      <xdr:colOff>133350</xdr:colOff>
      <xdr:row>65</xdr:row>
      <xdr:rowOff>94742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1161776"/>
          <a:ext cx="8382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17526</xdr:rowOff>
    </xdr:from>
    <xdr:to>
      <xdr:col>19</xdr:col>
      <xdr:colOff>133350</xdr:colOff>
      <xdr:row>65</xdr:row>
      <xdr:rowOff>123698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225800" y="11161776"/>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3048</xdr:rowOff>
    </xdr:from>
    <xdr:to>
      <xdr:col>15</xdr:col>
      <xdr:colOff>82550</xdr:colOff>
      <xdr:row>65</xdr:row>
      <xdr:rowOff>123698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1147298"/>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3048</xdr:rowOff>
    </xdr:from>
    <xdr:to>
      <xdr:col>11</xdr:col>
      <xdr:colOff>31750</xdr:colOff>
      <xdr:row>66</xdr:row>
      <xdr:rowOff>53594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1147298"/>
          <a:ext cx="889000" cy="22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134129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6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43942</xdr:rowOff>
    </xdr:from>
    <xdr:to>
      <xdr:col>23</xdr:col>
      <xdr:colOff>184150</xdr:colOff>
      <xdr:row>65</xdr:row>
      <xdr:rowOff>145542</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18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16019</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160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138176</xdr:rowOff>
    </xdr:from>
    <xdr:to>
      <xdr:col>19</xdr:col>
      <xdr:colOff>184150</xdr:colOff>
      <xdr:row>65</xdr:row>
      <xdr:rowOff>68326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11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53103</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197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72898</xdr:rowOff>
    </xdr:from>
    <xdr:to>
      <xdr:col>15</xdr:col>
      <xdr:colOff>133350</xdr:colOff>
      <xdr:row>66</xdr:row>
      <xdr:rowOff>3048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121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159275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30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123698</xdr:rowOff>
    </xdr:from>
    <xdr:to>
      <xdr:col>11</xdr:col>
      <xdr:colOff>82550</xdr:colOff>
      <xdr:row>65</xdr:row>
      <xdr:rowOff>53848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109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38625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1182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2794</xdr:rowOff>
    </xdr:from>
    <xdr:to>
      <xdr:col>7</xdr:col>
      <xdr:colOff>31750</xdr:colOff>
      <xdr:row>66</xdr:row>
      <xdr:rowOff>104394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31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89171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404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[275,444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ここ数年増額傾向にあったが、公共施設除却に伴う物件費増の影響により、前年度から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56,768</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円の大幅増となった。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次年度以降、臨時的な公共施設除却等に伴う物件費は減少する見込みであるが、経常的な物件費の抑制に努め、引き続き類似団体内平均値を下回るように努める。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99183</xdr:rowOff>
    </xdr:from>
    <xdr:to>
      <xdr:col>23</xdr:col>
      <xdr:colOff>133350</xdr:colOff>
      <xdr:row>81</xdr:row>
      <xdr:rowOff>126580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3986633"/>
          <a:ext cx="838200" cy="27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111357</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9988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95569</xdr:rowOff>
    </xdr:from>
    <xdr:to>
      <xdr:col>19</xdr:col>
      <xdr:colOff>133350</xdr:colOff>
      <xdr:row>81</xdr:row>
      <xdr:rowOff>99183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3983019"/>
          <a:ext cx="889000" cy="3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2872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061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91773</xdr:rowOff>
    </xdr:from>
    <xdr:to>
      <xdr:col>15</xdr:col>
      <xdr:colOff>82550</xdr:colOff>
      <xdr:row>81</xdr:row>
      <xdr:rowOff>95569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3979223"/>
          <a:ext cx="889000" cy="3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170079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05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88791</xdr:rowOff>
    </xdr:from>
    <xdr:to>
      <xdr:col>11</xdr:col>
      <xdr:colOff>31750</xdr:colOff>
      <xdr:row>81</xdr:row>
      <xdr:rowOff>91773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3976241"/>
          <a:ext cx="889000" cy="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161831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156754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044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75780</xdr:rowOff>
    </xdr:from>
    <xdr:to>
      <xdr:col>23</xdr:col>
      <xdr:colOff>184150</xdr:colOff>
      <xdr:row>82</xdr:row>
      <xdr:rowOff>5930</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6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168507</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884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48383</xdr:rowOff>
    </xdr:from>
    <xdr:to>
      <xdr:col>19</xdr:col>
      <xdr:colOff>184150</xdr:colOff>
      <xdr:row>81</xdr:row>
      <xdr:rowOff>149983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3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160160</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704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44769</xdr:rowOff>
    </xdr:from>
    <xdr:to>
      <xdr:col>15</xdr:col>
      <xdr:colOff>133350</xdr:colOff>
      <xdr:row>81</xdr:row>
      <xdr:rowOff>146369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3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156546</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701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40973</xdr:rowOff>
    </xdr:from>
    <xdr:to>
      <xdr:col>11</xdr:col>
      <xdr:colOff>82550</xdr:colOff>
      <xdr:row>81</xdr:row>
      <xdr:rowOff>142573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2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152750</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697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37991</xdr:rowOff>
    </xdr:from>
    <xdr:to>
      <xdr:col>7</xdr:col>
      <xdr:colOff>31750</xdr:colOff>
      <xdr:row>81</xdr:row>
      <xdr:rowOff>139591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25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149768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694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本町では、職員の年齢構成が均整でなく、特定の年齢層に偏在している状態が続いているため、指数が大きく増減しており、今年度は</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ポイントの低下となった。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今後については、偏在する年齢層の退職時期も見据え、計画的な新規職員採用を行い、年齢構成の均整化及び数値の抑制に努める。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90109</xdr:rowOff>
    </xdr:from>
    <xdr:to>
      <xdr:col>81</xdr:col>
      <xdr:colOff>44450</xdr:colOff>
      <xdr:row>88</xdr:row>
      <xdr:rowOff>11491</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834809"/>
          <a:ext cx="838200" cy="264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112382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514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22073</xdr:rowOff>
    </xdr:from>
    <xdr:to>
      <xdr:col>77</xdr:col>
      <xdr:colOff>44450</xdr:colOff>
      <xdr:row>88</xdr:row>
      <xdr:rowOff>11491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938223"/>
          <a:ext cx="889000" cy="160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90109</xdr:rowOff>
    </xdr:from>
    <xdr:to>
      <xdr:col>72</xdr:col>
      <xdr:colOff>203200</xdr:colOff>
      <xdr:row>87</xdr:row>
      <xdr:rowOff>22073</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834809"/>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36182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90109</xdr:rowOff>
    </xdr:from>
    <xdr:to>
      <xdr:col>68</xdr:col>
      <xdr:colOff>152400</xdr:colOff>
      <xdr:row>87</xdr:row>
      <xdr:rowOff>136979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834809"/>
          <a:ext cx="889000" cy="218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36182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62291</xdr:rowOff>
    </xdr:from>
    <xdr:to>
      <xdr:col>64</xdr:col>
      <xdr:colOff>152400</xdr:colOff>
      <xdr:row>86</xdr:row>
      <xdr:rowOff>163891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80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2618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575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39309</xdr:rowOff>
    </xdr:from>
    <xdr:to>
      <xdr:col>81</xdr:col>
      <xdr:colOff>95250</xdr:colOff>
      <xdr:row>86</xdr:row>
      <xdr:rowOff>140909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78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11386</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756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132141</xdr:rowOff>
    </xdr:from>
    <xdr:to>
      <xdr:col>77</xdr:col>
      <xdr:colOff>95250</xdr:colOff>
      <xdr:row>88</xdr:row>
      <xdr:rowOff>62291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504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47068</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51346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142723</xdr:rowOff>
    </xdr:from>
    <xdr:to>
      <xdr:col>73</xdr:col>
      <xdr:colOff>44450</xdr:colOff>
      <xdr:row>87</xdr:row>
      <xdr:rowOff>72873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88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57650</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97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39309</xdr:rowOff>
    </xdr:from>
    <xdr:to>
      <xdr:col>68</xdr:col>
      <xdr:colOff>203200</xdr:colOff>
      <xdr:row>86</xdr:row>
      <xdr:rowOff>140909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78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125686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87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86179</xdr:rowOff>
    </xdr:from>
    <xdr:to>
      <xdr:col>64</xdr:col>
      <xdr:colOff>152400</xdr:colOff>
      <xdr:row>88</xdr:row>
      <xdr:rowOff>16329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1106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08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0.12</a:t>
          </a:r>
          <a:r>
            <a:rPr kumimoji="1" lang="ja-JP" altLang="en-US" sz="1300">
              <a:latin typeface="ＭＳ Ｐゴシック" panose="020B0600070205080204" pitchFamily="50" charset="-128"/>
              <a:ea typeface="ＭＳ Ｐゴシック" panose="020B0600070205080204" pitchFamily="50" charset="-128"/>
            </a:rPr>
            <a:t>人の微減となった。これまでに財政再建プログラム及び、自立経営プランに基づき職員数を削減してきたことで、類似団体内平均値を下回っている。今後も住民サービスを低下させないよう、業務改善を図りつつ、適切に定員管理に取り組んで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102616</xdr:rowOff>
    </xdr:from>
    <xdr:to>
      <xdr:col>81</xdr:col>
      <xdr:colOff>44450</xdr:colOff>
      <xdr:row>60</xdr:row>
      <xdr:rowOff>112268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6179800" y="10389616"/>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39074</xdr:rowOff>
    </xdr:from>
    <xdr:to>
      <xdr:col>77</xdr:col>
      <xdr:colOff>44450</xdr:colOff>
      <xdr:row>60</xdr:row>
      <xdr:rowOff>112268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326074"/>
          <a:ext cx="889000" cy="73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39074</xdr:rowOff>
    </xdr:from>
    <xdr:to>
      <xdr:col>72</xdr:col>
      <xdr:colOff>203200</xdr:colOff>
      <xdr:row>60</xdr:row>
      <xdr:rowOff>47921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326074"/>
          <a:ext cx="889000" cy="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30226</xdr:rowOff>
    </xdr:from>
    <xdr:to>
      <xdr:col>68</xdr:col>
      <xdr:colOff>152400</xdr:colOff>
      <xdr:row>60</xdr:row>
      <xdr:rowOff>47921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317226"/>
          <a:ext cx="889000" cy="17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100940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51816</xdr:rowOff>
    </xdr:from>
    <xdr:to>
      <xdr:col>81</xdr:col>
      <xdr:colOff>95250</xdr:colOff>
      <xdr:row>60</xdr:row>
      <xdr:rowOff>153416</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33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68343</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183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61468</xdr:rowOff>
    </xdr:from>
    <xdr:to>
      <xdr:col>77</xdr:col>
      <xdr:colOff>95250</xdr:colOff>
      <xdr:row>60</xdr:row>
      <xdr:rowOff>163068</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34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1795</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117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159724</xdr:rowOff>
    </xdr:from>
    <xdr:to>
      <xdr:col>73</xdr:col>
      <xdr:colOff>44450</xdr:colOff>
      <xdr:row>60</xdr:row>
      <xdr:rowOff>89874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27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100051</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044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168571</xdr:rowOff>
    </xdr:from>
    <xdr:to>
      <xdr:col>68</xdr:col>
      <xdr:colOff>203200</xdr:colOff>
      <xdr:row>60</xdr:row>
      <xdr:rowOff>98721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28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108898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052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150876</xdr:rowOff>
    </xdr:from>
    <xdr:to>
      <xdr:col>64</xdr:col>
      <xdr:colOff>152400</xdr:colOff>
      <xdr:row>60</xdr:row>
      <xdr:rowOff>81026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26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91203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35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公債費の減少により、前年度比較すると</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ポイント改善したものの、依然として類似団体内平均値に比べてかなり高い状況が続いている。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今後も大規模な公共投資による起債が控えていることから、引き続き地方交付税算入のある有利な起債の活用に努め実質公債費比率の抑制を図る。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68580</xdr:rowOff>
    </xdr:from>
    <xdr:to>
      <xdr:col>81</xdr:col>
      <xdr:colOff>44450</xdr:colOff>
      <xdr:row>44</xdr:row>
      <xdr:rowOff>136144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7612380"/>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136144</xdr:rowOff>
    </xdr:from>
    <xdr:to>
      <xdr:col>77</xdr:col>
      <xdr:colOff>44450</xdr:colOff>
      <xdr:row>45</xdr:row>
      <xdr:rowOff>3302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7679944"/>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45</xdr:row>
      <xdr:rowOff>3302</xdr:rowOff>
    </xdr:from>
    <xdr:to>
      <xdr:col>72</xdr:col>
      <xdr:colOff>203200</xdr:colOff>
      <xdr:row>45</xdr:row>
      <xdr:rowOff>3302</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7185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74439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45</xdr:row>
      <xdr:rowOff>3302</xdr:rowOff>
    </xdr:from>
    <xdr:to>
      <xdr:col>68</xdr:col>
      <xdr:colOff>152400</xdr:colOff>
      <xdr:row>45</xdr:row>
      <xdr:rowOff>22606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71855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93743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142003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2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17780</xdr:rowOff>
    </xdr:from>
    <xdr:to>
      <xdr:col>81</xdr:col>
      <xdr:colOff>95250</xdr:colOff>
      <xdr:row>44</xdr:row>
      <xdr:rowOff>119380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161307</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533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44</xdr:row>
      <xdr:rowOff>85344</xdr:rowOff>
    </xdr:from>
    <xdr:to>
      <xdr:col>77</xdr:col>
      <xdr:colOff>95250</xdr:colOff>
      <xdr:row>45</xdr:row>
      <xdr:rowOff>15494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62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45</xdr:row>
      <xdr:rowOff>271</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715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44</xdr:row>
      <xdr:rowOff>123952</xdr:rowOff>
    </xdr:from>
    <xdr:to>
      <xdr:col>73</xdr:col>
      <xdr:colOff>44450</xdr:colOff>
      <xdr:row>45</xdr:row>
      <xdr:rowOff>54102</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66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45</xdr:row>
      <xdr:rowOff>38879</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75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123952</xdr:rowOff>
    </xdr:from>
    <xdr:to>
      <xdr:col>68</xdr:col>
      <xdr:colOff>203200</xdr:colOff>
      <xdr:row>45</xdr:row>
      <xdr:rowOff>54102</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66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45</xdr:row>
      <xdr:rowOff>38879</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75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143256</xdr:rowOff>
    </xdr:from>
    <xdr:to>
      <xdr:col>64</xdr:col>
      <xdr:colOff>152400</xdr:colOff>
      <xdr:row>45</xdr:row>
      <xdr:rowOff>73406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68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58183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773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将来負担比率については、地方債残高の減少等により、前年度に比して</a:t>
          </a:r>
          <a:r>
            <a:rPr kumimoji="1" lang="en-US" altLang="ja-JP" sz="1300">
              <a:latin typeface="ＭＳ Ｐゴシック" panose="020B0600070205080204" pitchFamily="50" charset="-128"/>
              <a:ea typeface="ＭＳ Ｐゴシック" panose="020B0600070205080204" pitchFamily="50" charset="-128"/>
            </a:rPr>
            <a:t>22.6</a:t>
          </a:r>
          <a:r>
            <a:rPr kumimoji="1" lang="ja-JP" altLang="en-US" sz="1300">
              <a:latin typeface="ＭＳ Ｐゴシック" panose="020B0600070205080204" pitchFamily="50" charset="-128"/>
              <a:ea typeface="ＭＳ Ｐゴシック" panose="020B0600070205080204" pitchFamily="50" charset="-128"/>
            </a:rPr>
            <a:t>ポイント改善する結果となった。</a:t>
          </a:r>
        </a:p>
        <a:p>
          <a:r>
            <a:rPr kumimoji="1" lang="ja-JP" altLang="en-US" sz="1300">
              <a:latin typeface="ＭＳ Ｐゴシック" panose="020B0600070205080204" pitchFamily="50" charset="-128"/>
              <a:ea typeface="ＭＳ Ｐゴシック" panose="020B0600070205080204" pitchFamily="50" charset="-128"/>
            </a:rPr>
            <a:t>　今後も公共施設再編整備事業の完了までは、地方債の発行が見込まれるため、数値が悪化する可能性が十分に考えられる。将来負担の悪化を少しでも抑制できるよう、事業費並びに地方債発行の抑制に努めるとともに、発行する場合においても地方交付税算入のある有利な地方債の活用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19</xdr:row>
      <xdr:rowOff>15119</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13214"/>
          <a:ext cx="0" cy="95945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158646</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244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19</xdr:row>
      <xdr:rowOff>15119</xdr:rowOff>
    </xdr:from>
    <xdr:to>
      <xdr:col>81</xdr:col>
      <xdr:colOff>133350</xdr:colOff>
      <xdr:row>19</xdr:row>
      <xdr:rowOff>15119</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272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106378</xdr:rowOff>
    </xdr:from>
    <xdr:to>
      <xdr:col>81</xdr:col>
      <xdr:colOff>44450</xdr:colOff>
      <xdr:row>19</xdr:row>
      <xdr:rowOff>23163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6179800" y="3021028"/>
          <a:ext cx="838200" cy="25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23163</xdr:rowOff>
    </xdr:from>
    <xdr:to>
      <xdr:col>77</xdr:col>
      <xdr:colOff>44450</xdr:colOff>
      <xdr:row>20</xdr:row>
      <xdr:rowOff>138974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5290800" y="3280713"/>
          <a:ext cx="889000" cy="287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125186</xdr:rowOff>
    </xdr:from>
    <xdr:to>
      <xdr:col>72</xdr:col>
      <xdr:colOff>203200</xdr:colOff>
      <xdr:row>20</xdr:row>
      <xdr:rowOff>138974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4401800" y="3554186"/>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125186</xdr:rowOff>
    </xdr:from>
    <xdr:to>
      <xdr:col>68</xdr:col>
      <xdr:colOff>152400</xdr:colOff>
      <xdr:row>22</xdr:row>
      <xdr:rowOff>58057</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3554186"/>
          <a:ext cx="889000" cy="27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72632</xdr:rowOff>
    </xdr:from>
    <xdr:to>
      <xdr:col>64</xdr:col>
      <xdr:colOff>152400</xdr:colOff>
      <xdr:row>14</xdr:row>
      <xdr:rowOff>2782</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30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12959</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070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55578</xdr:rowOff>
    </xdr:from>
    <xdr:to>
      <xdr:col>81</xdr:col>
      <xdr:colOff>95250</xdr:colOff>
      <xdr:row>17</xdr:row>
      <xdr:rowOff>157178</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967200" y="297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27655</xdr:rowOff>
    </xdr:from>
    <xdr:ext cx="762000" cy="259045"/>
    <xdr:sp macro="" textlink="">
      <xdr:nvSpPr>
        <xdr:cNvPr id="460" name="将来負担の状況該当値テキスト">
          <a:extLst>
            <a:ext uri="{FF2B5EF4-FFF2-40B4-BE49-F238E27FC236}">
              <a16:creationId xmlns:a16="http://schemas.microsoft.com/office/drawing/2014/main" id="{00000000-0008-0000-0300-0000CC010000}"/>
            </a:ext>
          </a:extLst>
        </xdr:cNvPr>
        <xdr:cNvSpPr txBox="1"/>
      </xdr:nvSpPr>
      <xdr:spPr>
        <a:xfrm>
          <a:off x="17106900" y="2942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143812</xdr:rowOff>
    </xdr:from>
    <xdr:to>
      <xdr:col>77</xdr:col>
      <xdr:colOff>95250</xdr:colOff>
      <xdr:row>19</xdr:row>
      <xdr:rowOff>73962</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322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58740</xdr:rowOff>
    </xdr:from>
    <xdr:ext cx="7366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3316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88174</xdr:rowOff>
    </xdr:from>
    <xdr:to>
      <xdr:col>73</xdr:col>
      <xdr:colOff>44450</xdr:colOff>
      <xdr:row>21</xdr:row>
      <xdr:rowOff>18324</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351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3101</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3603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74386</xdr:rowOff>
    </xdr:from>
    <xdr:to>
      <xdr:col>68</xdr:col>
      <xdr:colOff>203200</xdr:colOff>
      <xdr:row>21</xdr:row>
      <xdr:rowOff>4536</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350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160763</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358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7257</xdr:rowOff>
    </xdr:from>
    <xdr:to>
      <xdr:col>64</xdr:col>
      <xdr:colOff>152400</xdr:colOff>
      <xdr:row>22</xdr:row>
      <xdr:rowOff>108857</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377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93634</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386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大阪府能勢町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8,940
8,834
98.75
6,857,881
6,623,622
206,180
3,817,096
6,509,180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61.6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会計年度任用職員への勤勉手当支給開始により、前年度と比較して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1.1</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ポイント増加となった。次年度以降も給与改定による人件費増が見込まれるため、事務効率や住民サービスの維持・向上を踏まえつつ、定員適正化を進めていく必要がある。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131572</xdr:rowOff>
    </xdr:from>
    <xdr:to>
      <xdr:col>24</xdr:col>
      <xdr:colOff>25400</xdr:colOff>
      <xdr:row>37</xdr:row>
      <xdr:rowOff>10414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03772"/>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18559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2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131572</xdr:rowOff>
    </xdr:from>
    <xdr:to>
      <xdr:col>19</xdr:col>
      <xdr:colOff>187325</xdr:colOff>
      <xdr:row>36</xdr:row>
      <xdr:rowOff>140716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037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91711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5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140716</xdr:rowOff>
    </xdr:from>
    <xdr:to>
      <xdr:col>15</xdr:col>
      <xdr:colOff>98425</xdr:colOff>
      <xdr:row>37</xdr:row>
      <xdr:rowOff>14986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1291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149860</xdr:rowOff>
    </xdr:from>
    <xdr:to>
      <xdr:col>11</xdr:col>
      <xdr:colOff>9525</xdr:colOff>
      <xdr:row>37</xdr:row>
      <xdr:rowOff>14986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32206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131064</xdr:rowOff>
    </xdr:from>
    <xdr:to>
      <xdr:col>24</xdr:col>
      <xdr:colOff>76200</xdr:colOff>
      <xdr:row>37</xdr:row>
      <xdr:rowOff>61214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147591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48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80772</xdr:rowOff>
    </xdr:from>
    <xdr:to>
      <xdr:col>20</xdr:col>
      <xdr:colOff>38100</xdr:colOff>
      <xdr:row>37</xdr:row>
      <xdr:rowOff>10922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21099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21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89916</xdr:rowOff>
    </xdr:from>
    <xdr:to>
      <xdr:col>15</xdr:col>
      <xdr:colOff>149225</xdr:colOff>
      <xdr:row>37</xdr:row>
      <xdr:rowOff>20066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30243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135636</xdr:rowOff>
    </xdr:from>
    <xdr:to>
      <xdr:col>11</xdr:col>
      <xdr:colOff>60325</xdr:colOff>
      <xdr:row>37</xdr:row>
      <xdr:rowOff>65786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99060</xdr:rowOff>
    </xdr:from>
    <xdr:to>
      <xdr:col>6</xdr:col>
      <xdr:colOff>171450</xdr:colOff>
      <xdr:row>37</xdr:row>
      <xdr:rowOff>29210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39387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類似団体内平均値と比較し、数値が上回る状況が続いている。要因としては、業務の民間委託化や保有する施設数が多いことによる維持管理経費が他団体より多いことが挙げられる。</a:t>
          </a:r>
        </a:p>
        <a:p>
          <a:r>
            <a:rPr kumimoji="1" lang="ja-JP" altLang="en-US" sz="1300">
              <a:latin typeface="ＭＳ Ｐゴシック" panose="020B0600070205080204" pitchFamily="50" charset="-128"/>
              <a:ea typeface="ＭＳ Ｐゴシック" panose="020B0600070205080204" pitchFamily="50" charset="-128"/>
            </a:rPr>
            <a:t>　今後、公共施設総合管理計画に基づく施設の適正配置に向けた取り組みを継続し、用途廃止となった施設については適宜除却することにより維持管理費用の縮減を図る。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100330</xdr:rowOff>
    </xdr:from>
    <xdr:to>
      <xdr:col>82</xdr:col>
      <xdr:colOff>107950</xdr:colOff>
      <xdr:row>16</xdr:row>
      <xdr:rowOff>127000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84353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157497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557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100330</xdr:rowOff>
    </xdr:from>
    <xdr:to>
      <xdr:col>78</xdr:col>
      <xdr:colOff>69850</xdr:colOff>
      <xdr:row>16</xdr:row>
      <xdr:rowOff>130810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84353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73660</xdr:rowOff>
    </xdr:from>
    <xdr:to>
      <xdr:col>73</xdr:col>
      <xdr:colOff>180975</xdr:colOff>
      <xdr:row>16</xdr:row>
      <xdr:rowOff>130810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81686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69867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470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73660</xdr:rowOff>
    </xdr:from>
    <xdr:to>
      <xdr:col>69</xdr:col>
      <xdr:colOff>92075</xdr:colOff>
      <xdr:row>16</xdr:row>
      <xdr:rowOff>77470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8168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24147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424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54627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76200</xdr:rowOff>
    </xdr:from>
    <xdr:to>
      <xdr:col>82</xdr:col>
      <xdr:colOff>158750</xdr:colOff>
      <xdr:row>17</xdr:row>
      <xdr:rowOff>6350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48277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49530</xdr:rowOff>
    </xdr:from>
    <xdr:to>
      <xdr:col>78</xdr:col>
      <xdr:colOff>120650</xdr:colOff>
      <xdr:row>16</xdr:row>
      <xdr:rowOff>151130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79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135907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879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80010</xdr:rowOff>
    </xdr:from>
    <xdr:to>
      <xdr:col>74</xdr:col>
      <xdr:colOff>31750</xdr:colOff>
      <xdr:row>17</xdr:row>
      <xdr:rowOff>10160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2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166387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909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22860</xdr:rowOff>
    </xdr:from>
    <xdr:to>
      <xdr:col>69</xdr:col>
      <xdr:colOff>142875</xdr:colOff>
      <xdr:row>16</xdr:row>
      <xdr:rowOff>124460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109237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26670</xdr:rowOff>
    </xdr:from>
    <xdr:to>
      <xdr:col>65</xdr:col>
      <xdr:colOff>53975</xdr:colOff>
      <xdr:row>16</xdr:row>
      <xdr:rowOff>128270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76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113047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856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障がい者自立支援事業の扶助費が増加した影響で、本年度の数値は前年度と比較して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0.8</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ポイント増加し、類似団体内平均値を上回る数値となった。</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今後も、適切な配分を意識した扶助費の執行に努める必要がある。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31750</xdr:rowOff>
    </xdr:from>
    <xdr:to>
      <xdr:col>24</xdr:col>
      <xdr:colOff>25400</xdr:colOff>
      <xdr:row>56</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46150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88900</xdr:rowOff>
    </xdr:from>
    <xdr:to>
      <xdr:col>19</xdr:col>
      <xdr:colOff>187325</xdr:colOff>
      <xdr:row>55</xdr:row>
      <xdr:rowOff>31750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3472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88900</xdr:rowOff>
    </xdr:from>
    <xdr:to>
      <xdr:col>15</xdr:col>
      <xdr:colOff>98425</xdr:colOff>
      <xdr:row>54</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2209800" y="9347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107950</xdr:rowOff>
    </xdr:from>
    <xdr:to>
      <xdr:col>11</xdr:col>
      <xdr:colOff>9525</xdr:colOff>
      <xdr:row>54</xdr:row>
      <xdr:rowOff>127000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1320800" y="93662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105427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152400</xdr:rowOff>
    </xdr:from>
    <xdr:to>
      <xdr:col>20</xdr:col>
      <xdr:colOff>38100</xdr:colOff>
      <xdr:row>55</xdr:row>
      <xdr:rowOff>82550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38100</xdr:rowOff>
    </xdr:from>
    <xdr:to>
      <xdr:col>15</xdr:col>
      <xdr:colOff>149225</xdr:colOff>
      <xdr:row>54</xdr:row>
      <xdr:rowOff>139700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149877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57150</xdr:rowOff>
    </xdr:from>
    <xdr:to>
      <xdr:col>6</xdr:col>
      <xdr:colOff>171450</xdr:colOff>
      <xdr:row>54</xdr:row>
      <xdr:rowOff>158750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168927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と比較し、数値が上回る状況が続いているが、その要因としては、特別会計への繰出金の負担が大きいことが挙げられる。今後も高い水準での繰出しが見込まれるため、経費の抑制に取組む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46990</xdr:rowOff>
    </xdr:from>
    <xdr:to>
      <xdr:col>82</xdr:col>
      <xdr:colOff>107950</xdr:colOff>
      <xdr:row>60</xdr:row>
      <xdr:rowOff>58420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1016254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58420</xdr:rowOff>
    </xdr:from>
    <xdr:to>
      <xdr:col>78</xdr:col>
      <xdr:colOff>69850</xdr:colOff>
      <xdr:row>61</xdr:row>
      <xdr:rowOff>100330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1034542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127017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72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149860</xdr:rowOff>
    </xdr:from>
    <xdr:to>
      <xdr:col>73</xdr:col>
      <xdr:colOff>180975</xdr:colOff>
      <xdr:row>61</xdr:row>
      <xdr:rowOff>100330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104368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157497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75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149860</xdr:rowOff>
    </xdr:from>
    <xdr:to>
      <xdr:col>69</xdr:col>
      <xdr:colOff>92075</xdr:colOff>
      <xdr:row>61</xdr:row>
      <xdr:rowOff>130810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1043686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119397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72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54627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167640</xdr:rowOff>
    </xdr:from>
    <xdr:to>
      <xdr:col>82</xdr:col>
      <xdr:colOff>158750</xdr:colOff>
      <xdr:row>59</xdr:row>
      <xdr:rowOff>97790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139717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1008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7620</xdr:rowOff>
    </xdr:from>
    <xdr:to>
      <xdr:col>78</xdr:col>
      <xdr:colOff>120650</xdr:colOff>
      <xdr:row>60</xdr:row>
      <xdr:rowOff>109220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93997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10380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49530</xdr:rowOff>
    </xdr:from>
    <xdr:to>
      <xdr:col>74</xdr:col>
      <xdr:colOff>31750</xdr:colOff>
      <xdr:row>61</xdr:row>
      <xdr:rowOff>151130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1050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135907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59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99060</xdr:rowOff>
    </xdr:from>
    <xdr:to>
      <xdr:col>69</xdr:col>
      <xdr:colOff>142875</xdr:colOff>
      <xdr:row>61</xdr:row>
      <xdr:rowOff>29210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1038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13987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1047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80010</xdr:rowOff>
    </xdr:from>
    <xdr:to>
      <xdr:col>65</xdr:col>
      <xdr:colOff>53975</xdr:colOff>
      <xdr:row>62</xdr:row>
      <xdr:rowOff>10160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53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166387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1062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より数値が高い要因としては、広域による常備消防、ごみ処理施設組合、水道企業団への負担金が大きいことが考えられる。いずれも日常生活に直結する経費であり、協定や法律に基づく負担金のため早急な削減は困難であることから、今後、その他経費で補助費全体で抑制に取り組む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8128</xdr:rowOff>
    </xdr:from>
    <xdr:to>
      <xdr:col>82</xdr:col>
      <xdr:colOff>107950</xdr:colOff>
      <xdr:row>38</xdr:row>
      <xdr:rowOff>108712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523228"/>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127017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299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120142</xdr:rowOff>
    </xdr:from>
    <xdr:to>
      <xdr:col>78</xdr:col>
      <xdr:colOff>69850</xdr:colOff>
      <xdr:row>38</xdr:row>
      <xdr:rowOff>8128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46379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120142</xdr:rowOff>
    </xdr:from>
    <xdr:to>
      <xdr:col>73</xdr:col>
      <xdr:colOff>180975</xdr:colOff>
      <xdr:row>37</xdr:row>
      <xdr:rowOff>138430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3893800" y="64637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126255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138430</xdr:rowOff>
    </xdr:from>
    <xdr:to>
      <xdr:col>69</xdr:col>
      <xdr:colOff>92075</xdr:colOff>
      <xdr:row>38</xdr:row>
      <xdr:rowOff>122428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482080"/>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94251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162831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57912</xdr:rowOff>
    </xdr:from>
    <xdr:to>
      <xdr:col>82</xdr:col>
      <xdr:colOff>158750</xdr:colOff>
      <xdr:row>38</xdr:row>
      <xdr:rowOff>159512</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29989</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128778</xdr:rowOff>
    </xdr:from>
    <xdr:to>
      <xdr:col>78</xdr:col>
      <xdr:colOff>120650</xdr:colOff>
      <xdr:row>38</xdr:row>
      <xdr:rowOff>58928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43705</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55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69342</xdr:rowOff>
    </xdr:from>
    <xdr:to>
      <xdr:col>74</xdr:col>
      <xdr:colOff>31750</xdr:colOff>
      <xdr:row>37</xdr:row>
      <xdr:rowOff>170942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155719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87630</xdr:rowOff>
    </xdr:from>
    <xdr:to>
      <xdr:col>69</xdr:col>
      <xdr:colOff>142875</xdr:colOff>
      <xdr:row>38</xdr:row>
      <xdr:rowOff>17780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2557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71628</xdr:rowOff>
    </xdr:from>
    <xdr:to>
      <xdr:col>65</xdr:col>
      <xdr:colOff>53975</xdr:colOff>
      <xdr:row>39</xdr:row>
      <xdr:rowOff>1778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5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158005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67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前年度と比較した結果、</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ポイント改善し、引き続き類似団体内平均値を下回っている。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公共施設再編整備事業の起債により公債費の増加が見込まれることから、可能な限り地方債発行の抑制に努めるとともに、発行する場合においても地方交付税算入のある有利な起債の活用に努めていく。</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46989</xdr:rowOff>
    </xdr:from>
    <xdr:to>
      <xdr:col>24</xdr:col>
      <xdr:colOff>25400</xdr:colOff>
      <xdr:row>76</xdr:row>
      <xdr:rowOff>77470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077189"/>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77470</xdr:rowOff>
    </xdr:from>
    <xdr:to>
      <xdr:col>19</xdr:col>
      <xdr:colOff>187325</xdr:colOff>
      <xdr:row>76</xdr:row>
      <xdr:rowOff>88900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098800" y="131076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50800</xdr:rowOff>
    </xdr:from>
    <xdr:to>
      <xdr:col>15</xdr:col>
      <xdr:colOff>98425</xdr:colOff>
      <xdr:row>76</xdr:row>
      <xdr:rowOff>88900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081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50800</xdr:rowOff>
    </xdr:from>
    <xdr:to>
      <xdr:col>11</xdr:col>
      <xdr:colOff>9525</xdr:colOff>
      <xdr:row>76</xdr:row>
      <xdr:rowOff>50800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1320800" y="1308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120666</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167639</xdr:rowOff>
    </xdr:from>
    <xdr:to>
      <xdr:col>24</xdr:col>
      <xdr:colOff>76200</xdr:colOff>
      <xdr:row>76</xdr:row>
      <xdr:rowOff>97789</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12717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287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26670</xdr:rowOff>
    </xdr:from>
    <xdr:to>
      <xdr:col>20</xdr:col>
      <xdr:colOff>38100</xdr:colOff>
      <xdr:row>76</xdr:row>
      <xdr:rowOff>128270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05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138447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38100</xdr:rowOff>
    </xdr:from>
    <xdr:to>
      <xdr:col>15</xdr:col>
      <xdr:colOff>149225</xdr:colOff>
      <xdr:row>76</xdr:row>
      <xdr:rowOff>139700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149877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0</xdr:rowOff>
    </xdr:from>
    <xdr:to>
      <xdr:col>11</xdr:col>
      <xdr:colOff>60325</xdr:colOff>
      <xdr:row>76</xdr:row>
      <xdr:rowOff>101600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111777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27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0</xdr:rowOff>
    </xdr:from>
    <xdr:to>
      <xdr:col>6</xdr:col>
      <xdr:colOff>171450</xdr:colOff>
      <xdr:row>76</xdr:row>
      <xdr:rowOff>101600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111777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7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物件費や補助費の増加により、前年度から</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ポイント増加し、引き続き類似団体内平均値を上回る結果となっている。効率的な運営に取り組み経常経費の抑制に努める。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161289</xdr:rowOff>
    </xdr:from>
    <xdr:to>
      <xdr:col>82</xdr:col>
      <xdr:colOff>107950</xdr:colOff>
      <xdr:row>79</xdr:row>
      <xdr:rowOff>81280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534389"/>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100347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130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161289</xdr:rowOff>
    </xdr:from>
    <xdr:to>
      <xdr:col>78</xdr:col>
      <xdr:colOff>69850</xdr:colOff>
      <xdr:row>79</xdr:row>
      <xdr:rowOff>62230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4782800" y="13534389"/>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5080</xdr:rowOff>
    </xdr:from>
    <xdr:to>
      <xdr:col>73</xdr:col>
      <xdr:colOff>180975</xdr:colOff>
      <xdr:row>79</xdr:row>
      <xdr:rowOff>62230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5496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149877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5080</xdr:rowOff>
    </xdr:from>
    <xdr:to>
      <xdr:col>69</xdr:col>
      <xdr:colOff>92075</xdr:colOff>
      <xdr:row>80</xdr:row>
      <xdr:rowOff>8889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549630"/>
          <a:ext cx="889000" cy="17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43197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123207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15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30480</xdr:rowOff>
    </xdr:from>
    <xdr:to>
      <xdr:col>82</xdr:col>
      <xdr:colOff>158750</xdr:colOff>
      <xdr:row>79</xdr:row>
      <xdr:rowOff>132080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57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2557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547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110489</xdr:rowOff>
    </xdr:from>
    <xdr:to>
      <xdr:col>78</xdr:col>
      <xdr:colOff>120650</xdr:colOff>
      <xdr:row>79</xdr:row>
      <xdr:rowOff>40639</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48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25416</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569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11430</xdr:rowOff>
    </xdr:from>
    <xdr:to>
      <xdr:col>74</xdr:col>
      <xdr:colOff>31750</xdr:colOff>
      <xdr:row>79</xdr:row>
      <xdr:rowOff>113030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55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97807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364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125730</xdr:rowOff>
    </xdr:from>
    <xdr:to>
      <xdr:col>69</xdr:col>
      <xdr:colOff>142875</xdr:colOff>
      <xdr:row>79</xdr:row>
      <xdr:rowOff>55880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49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40657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585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129539</xdr:rowOff>
    </xdr:from>
    <xdr:to>
      <xdr:col>65</xdr:col>
      <xdr:colOff>53975</xdr:colOff>
      <xdr:row>80</xdr:row>
      <xdr:rowOff>59689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67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44466</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760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大阪府能勢町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92398</xdr:rowOff>
    </xdr:from>
    <xdr:to>
      <xdr:col>29</xdr:col>
      <xdr:colOff>127000</xdr:colOff>
      <xdr:row>18</xdr:row>
      <xdr:rowOff>150422</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226123"/>
          <a:ext cx="647700" cy="580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93918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713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150422</xdr:rowOff>
    </xdr:from>
    <xdr:to>
      <xdr:col>26</xdr:col>
      <xdr:colOff>50800</xdr:colOff>
      <xdr:row>19</xdr:row>
      <xdr:rowOff>3392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284147"/>
          <a:ext cx="698500" cy="244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99408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718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3392</xdr:rowOff>
    </xdr:from>
    <xdr:to>
      <xdr:col>22</xdr:col>
      <xdr:colOff>114300</xdr:colOff>
      <xdr:row>19</xdr:row>
      <xdr:rowOff>15039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308567"/>
          <a:ext cx="698500" cy="116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138927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75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15039</xdr:rowOff>
    </xdr:from>
    <xdr:to>
      <xdr:col>18</xdr:col>
      <xdr:colOff>177800</xdr:colOff>
      <xdr:row>19</xdr:row>
      <xdr:rowOff>53524</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320214"/>
          <a:ext cx="698500" cy="384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152163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771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9494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280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41598</xdr:rowOff>
    </xdr:from>
    <xdr:to>
      <xdr:col>29</xdr:col>
      <xdr:colOff>177800</xdr:colOff>
      <xdr:row>18</xdr:row>
      <xdr:rowOff>143197</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175323"/>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13675</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3147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99622</xdr:rowOff>
    </xdr:from>
    <xdr:to>
      <xdr:col>26</xdr:col>
      <xdr:colOff>101600</xdr:colOff>
      <xdr:row>19</xdr:row>
      <xdr:rowOff>29772</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2333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14549</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3197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124042</xdr:rowOff>
    </xdr:from>
    <xdr:to>
      <xdr:col>22</xdr:col>
      <xdr:colOff>165100</xdr:colOff>
      <xdr:row>19</xdr:row>
      <xdr:rowOff>54192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2577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38969</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34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135689</xdr:rowOff>
    </xdr:from>
    <xdr:to>
      <xdr:col>19</xdr:col>
      <xdr:colOff>38100</xdr:colOff>
      <xdr:row>19</xdr:row>
      <xdr:rowOff>65839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2694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50616</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35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2724</xdr:rowOff>
    </xdr:from>
    <xdr:to>
      <xdr:col>15</xdr:col>
      <xdr:colOff>101600</xdr:colOff>
      <xdr:row>19</xdr:row>
      <xdr:rowOff>104324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3078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89101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394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320891</xdr:rowOff>
    </xdr:from>
    <xdr:to>
      <xdr:col>29</xdr:col>
      <xdr:colOff>127000</xdr:colOff>
      <xdr:row>36</xdr:row>
      <xdr:rowOff>2007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6931241"/>
          <a:ext cx="647700" cy="240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84167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7037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276263</xdr:rowOff>
    </xdr:from>
    <xdr:to>
      <xdr:col>26</xdr:col>
      <xdr:colOff>50800</xdr:colOff>
      <xdr:row>35</xdr:row>
      <xdr:rowOff>320891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4305300" y="6886613"/>
          <a:ext cx="698500" cy="446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17391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7142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276263</xdr:rowOff>
    </xdr:from>
    <xdr:to>
      <xdr:col>22</xdr:col>
      <xdr:colOff>114300</xdr:colOff>
      <xdr:row>35</xdr:row>
      <xdr:rowOff>301574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6886613"/>
          <a:ext cx="698500" cy="253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35806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716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301574</xdr:rowOff>
    </xdr:from>
    <xdr:to>
      <xdr:col>18</xdr:col>
      <xdr:colOff>177800</xdr:colOff>
      <xdr:row>36</xdr:row>
      <xdr:rowOff>16840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6911924"/>
          <a:ext cx="698500" cy="581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56316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71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67454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19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294107</xdr:rowOff>
    </xdr:from>
    <xdr:to>
      <xdr:col>29</xdr:col>
      <xdr:colOff>177800</xdr:colOff>
      <xdr:row>36</xdr:row>
      <xdr:rowOff>52807</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9044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139184</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74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270091</xdr:rowOff>
    </xdr:from>
    <xdr:to>
      <xdr:col>26</xdr:col>
      <xdr:colOff>101600</xdr:colOff>
      <xdr:row>36</xdr:row>
      <xdr:rowOff>28791</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8804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38968</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6493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225463</xdr:rowOff>
    </xdr:from>
    <xdr:to>
      <xdr:col>22</xdr:col>
      <xdr:colOff>165100</xdr:colOff>
      <xdr:row>35</xdr:row>
      <xdr:rowOff>327063</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8358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337240</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604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250774</xdr:rowOff>
    </xdr:from>
    <xdr:to>
      <xdr:col>19</xdr:col>
      <xdr:colOff>38100</xdr:colOff>
      <xdr:row>36</xdr:row>
      <xdr:rowOff>9474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8611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19651</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63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308940</xdr:rowOff>
    </xdr:from>
    <xdr:to>
      <xdr:col>15</xdr:col>
      <xdr:colOff>101600</xdr:colOff>
      <xdr:row>36</xdr:row>
      <xdr:rowOff>67640</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9192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77817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688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大阪府能勢町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8,940
8,834
98.75
6,857,881
6,623,622
206,180
3,817,096
6,509,180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61.6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16987</xdr:rowOff>
    </xdr:from>
    <xdr:to>
      <xdr:col>24</xdr:col>
      <xdr:colOff>63500</xdr:colOff>
      <xdr:row>36</xdr:row>
      <xdr:rowOff>122456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89187"/>
          <a:ext cx="838200" cy="105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63245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21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122456</xdr:rowOff>
    </xdr:from>
    <xdr:to>
      <xdr:col>19</xdr:col>
      <xdr:colOff>177800</xdr:colOff>
      <xdr:row>36</xdr:row>
      <xdr:rowOff>164137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94656"/>
          <a:ext cx="889000" cy="41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85816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107407</xdr:rowOff>
    </xdr:from>
    <xdr:to>
      <xdr:col>15</xdr:col>
      <xdr:colOff>50800</xdr:colOff>
      <xdr:row>36</xdr:row>
      <xdr:rowOff>164137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279607"/>
          <a:ext cx="889000" cy="56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118254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107407</xdr:rowOff>
    </xdr:from>
    <xdr:to>
      <xdr:col>10</xdr:col>
      <xdr:colOff>114300</xdr:colOff>
      <xdr:row>37</xdr:row>
      <xdr:rowOff>19845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79607"/>
          <a:ext cx="889000" cy="83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126979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163029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2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137637</xdr:rowOff>
    </xdr:from>
    <xdr:to>
      <xdr:col>24</xdr:col>
      <xdr:colOff>114300</xdr:colOff>
      <xdr:row>36</xdr:row>
      <xdr:rowOff>67787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3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116064</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116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71656</xdr:rowOff>
    </xdr:from>
    <xdr:to>
      <xdr:col>20</xdr:col>
      <xdr:colOff>38100</xdr:colOff>
      <xdr:row>37</xdr:row>
      <xdr:rowOff>1806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43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164383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336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113337</xdr:rowOff>
    </xdr:from>
    <xdr:to>
      <xdr:col>15</xdr:col>
      <xdr:colOff>101600</xdr:colOff>
      <xdr:row>37</xdr:row>
      <xdr:rowOff>43487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8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34614</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37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56607</xdr:rowOff>
    </xdr:from>
    <xdr:to>
      <xdr:col>10</xdr:col>
      <xdr:colOff>165100</xdr:colOff>
      <xdr:row>36</xdr:row>
      <xdr:rowOff>158207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2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149334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321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140495</xdr:rowOff>
    </xdr:from>
    <xdr:to>
      <xdr:col>6</xdr:col>
      <xdr:colOff>38100</xdr:colOff>
      <xdr:row>37</xdr:row>
      <xdr:rowOff>70645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12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61772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405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68931</xdr:rowOff>
    </xdr:from>
    <xdr:to>
      <xdr:col>24</xdr:col>
      <xdr:colOff>63500</xdr:colOff>
      <xdr:row>58</xdr:row>
      <xdr:rowOff>91114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13031"/>
          <a:ext cx="838200" cy="22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91114</xdr:rowOff>
    </xdr:from>
    <xdr:to>
      <xdr:col>19</xdr:col>
      <xdr:colOff>177800</xdr:colOff>
      <xdr:row>58</xdr:row>
      <xdr:rowOff>91260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10035214"/>
          <a:ext cx="889000" cy="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91260</xdr:rowOff>
    </xdr:from>
    <xdr:to>
      <xdr:col>15</xdr:col>
      <xdr:colOff>50800</xdr:colOff>
      <xdr:row>58</xdr:row>
      <xdr:rowOff>93502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35360"/>
          <a:ext cx="889000" cy="2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93502</xdr:rowOff>
    </xdr:from>
    <xdr:to>
      <xdr:col>10</xdr:col>
      <xdr:colOff>114300</xdr:colOff>
      <xdr:row>58</xdr:row>
      <xdr:rowOff>94333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37602"/>
          <a:ext cx="889000" cy="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145705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147672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18131</xdr:rowOff>
    </xdr:from>
    <xdr:to>
      <xdr:col>24</xdr:col>
      <xdr:colOff>114300</xdr:colOff>
      <xdr:row>58</xdr:row>
      <xdr:rowOff>119731</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62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40314</xdr:rowOff>
    </xdr:from>
    <xdr:to>
      <xdr:col>20</xdr:col>
      <xdr:colOff>38100</xdr:colOff>
      <xdr:row>58</xdr:row>
      <xdr:rowOff>141914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8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133041</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10077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40460</xdr:rowOff>
    </xdr:from>
    <xdr:to>
      <xdr:col>15</xdr:col>
      <xdr:colOff>101600</xdr:colOff>
      <xdr:row>58</xdr:row>
      <xdr:rowOff>142060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8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133187</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1007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42702</xdr:rowOff>
    </xdr:from>
    <xdr:to>
      <xdr:col>10</xdr:col>
      <xdr:colOff>165100</xdr:colOff>
      <xdr:row>58</xdr:row>
      <xdr:rowOff>144302</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8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135429</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10079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43533</xdr:rowOff>
    </xdr:from>
    <xdr:to>
      <xdr:col>6</xdr:col>
      <xdr:colOff>38100</xdr:colOff>
      <xdr:row>58</xdr:row>
      <xdr:rowOff>145133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87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136260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10080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1854</xdr:rowOff>
    </xdr:from>
    <xdr:to>
      <xdr:col>24</xdr:col>
      <xdr:colOff>63500</xdr:colOff>
      <xdr:row>79</xdr:row>
      <xdr:rowOff>11627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546404"/>
          <a:ext cx="838200" cy="9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1854</xdr:rowOff>
    </xdr:from>
    <xdr:to>
      <xdr:col>19</xdr:col>
      <xdr:colOff>177800</xdr:colOff>
      <xdr:row>79</xdr:row>
      <xdr:rowOff>13208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546404"/>
          <a:ext cx="889000" cy="11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13208</xdr:rowOff>
    </xdr:from>
    <xdr:to>
      <xdr:col>15</xdr:col>
      <xdr:colOff>50800</xdr:colOff>
      <xdr:row>79</xdr:row>
      <xdr:rowOff>16084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557758"/>
          <a:ext cx="889000" cy="2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5798</xdr:rowOff>
    </xdr:from>
    <xdr:to>
      <xdr:col>10</xdr:col>
      <xdr:colOff>114300</xdr:colOff>
      <xdr:row>79</xdr:row>
      <xdr:rowOff>16084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550348"/>
          <a:ext cx="889000" cy="1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87450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132277</xdr:rowOff>
    </xdr:from>
    <xdr:to>
      <xdr:col>24</xdr:col>
      <xdr:colOff>114300</xdr:colOff>
      <xdr:row>79</xdr:row>
      <xdr:rowOff>62427</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505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47204</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42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122504</xdr:rowOff>
    </xdr:from>
    <xdr:to>
      <xdr:col>20</xdr:col>
      <xdr:colOff>38100</xdr:colOff>
      <xdr:row>79</xdr:row>
      <xdr:rowOff>52654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9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43781</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588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133858</xdr:rowOff>
    </xdr:from>
    <xdr:to>
      <xdr:col>15</xdr:col>
      <xdr:colOff>101600</xdr:colOff>
      <xdr:row>79</xdr:row>
      <xdr:rowOff>64008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506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55135</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599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136734</xdr:rowOff>
    </xdr:from>
    <xdr:to>
      <xdr:col>10</xdr:col>
      <xdr:colOff>165100</xdr:colOff>
      <xdr:row>79</xdr:row>
      <xdr:rowOff>66884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509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58011</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602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126448</xdr:rowOff>
    </xdr:from>
    <xdr:to>
      <xdr:col>6</xdr:col>
      <xdr:colOff>38100</xdr:colOff>
      <xdr:row>79</xdr:row>
      <xdr:rowOff>56598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9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47725</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592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16659</xdr:rowOff>
    </xdr:from>
    <xdr:to>
      <xdr:col>24</xdr:col>
      <xdr:colOff>63500</xdr:colOff>
      <xdr:row>98</xdr:row>
      <xdr:rowOff>62128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818759"/>
          <a:ext cx="838200" cy="45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8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62128</xdr:rowOff>
    </xdr:from>
    <xdr:to>
      <xdr:col>19</xdr:col>
      <xdr:colOff>177800</xdr:colOff>
      <xdr:row>98</xdr:row>
      <xdr:rowOff>140546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864228"/>
          <a:ext cx="889000" cy="78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165688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45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73947</xdr:rowOff>
    </xdr:from>
    <xdr:to>
      <xdr:col>15</xdr:col>
      <xdr:colOff>50800</xdr:colOff>
      <xdr:row>98</xdr:row>
      <xdr:rowOff>140546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876047"/>
          <a:ext cx="889000" cy="6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34731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9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73947</xdr:rowOff>
    </xdr:from>
    <xdr:to>
      <xdr:col>10</xdr:col>
      <xdr:colOff>114300</xdr:colOff>
      <xdr:row>99</xdr:row>
      <xdr:rowOff>75654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876047"/>
          <a:ext cx="889000" cy="17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115709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40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129348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8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137309</xdr:rowOff>
    </xdr:from>
    <xdr:to>
      <xdr:col>24</xdr:col>
      <xdr:colOff>114300</xdr:colOff>
      <xdr:row>98</xdr:row>
      <xdr:rowOff>67459</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767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115736</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746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11328</xdr:rowOff>
    </xdr:from>
    <xdr:to>
      <xdr:col>20</xdr:col>
      <xdr:colOff>38100</xdr:colOff>
      <xdr:row>98</xdr:row>
      <xdr:rowOff>112928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81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104055</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906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89746</xdr:rowOff>
    </xdr:from>
    <xdr:to>
      <xdr:col>15</xdr:col>
      <xdr:colOff>101600</xdr:colOff>
      <xdr:row>99</xdr:row>
      <xdr:rowOff>19896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89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11023</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98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23147</xdr:rowOff>
    </xdr:from>
    <xdr:to>
      <xdr:col>10</xdr:col>
      <xdr:colOff>165100</xdr:colOff>
      <xdr:row>98</xdr:row>
      <xdr:rowOff>124747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82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115874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91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24854</xdr:rowOff>
    </xdr:from>
    <xdr:to>
      <xdr:col>6</xdr:col>
      <xdr:colOff>38100</xdr:colOff>
      <xdr:row>99</xdr:row>
      <xdr:rowOff>126454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99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117581</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7091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148189</xdr:rowOff>
    </xdr:from>
    <xdr:to>
      <xdr:col>55</xdr:col>
      <xdr:colOff>0</xdr:colOff>
      <xdr:row>39</xdr:row>
      <xdr:rowOff>24150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491839"/>
          <a:ext cx="838200" cy="21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62293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34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24150</xdr:rowOff>
    </xdr:from>
    <xdr:to>
      <xdr:col>50</xdr:col>
      <xdr:colOff>114300</xdr:colOff>
      <xdr:row>39</xdr:row>
      <xdr:rowOff>30692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710700"/>
          <a:ext cx="889000" cy="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58296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3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30692</xdr:rowOff>
    </xdr:from>
    <xdr:to>
      <xdr:col>45</xdr:col>
      <xdr:colOff>177800</xdr:colOff>
      <xdr:row>39</xdr:row>
      <xdr:rowOff>84482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717242"/>
          <a:ext cx="889000" cy="53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89809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6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28441</xdr:rowOff>
    </xdr:from>
    <xdr:to>
      <xdr:col>41</xdr:col>
      <xdr:colOff>50800</xdr:colOff>
      <xdr:row>39</xdr:row>
      <xdr:rowOff>84482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372091"/>
          <a:ext cx="889000" cy="39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131822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113834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43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97389</xdr:rowOff>
    </xdr:from>
    <xdr:to>
      <xdr:col>55</xdr:col>
      <xdr:colOff>50800</xdr:colOff>
      <xdr:row>38</xdr:row>
      <xdr:rowOff>27539</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4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75816</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419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144800</xdr:rowOff>
    </xdr:from>
    <xdr:to>
      <xdr:col>50</xdr:col>
      <xdr:colOff>165100</xdr:colOff>
      <xdr:row>39</xdr:row>
      <xdr:rowOff>74950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65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39</xdr:row>
      <xdr:rowOff>66077</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752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151342</xdr:rowOff>
    </xdr:from>
    <xdr:to>
      <xdr:col>46</xdr:col>
      <xdr:colOff>38100</xdr:colOff>
      <xdr:row>39</xdr:row>
      <xdr:rowOff>81492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66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39</xdr:row>
      <xdr:rowOff>72619</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759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33682</xdr:rowOff>
    </xdr:from>
    <xdr:to>
      <xdr:col>41</xdr:col>
      <xdr:colOff>101600</xdr:colOff>
      <xdr:row>39</xdr:row>
      <xdr:rowOff>135282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72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126409</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812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149091</xdr:rowOff>
    </xdr:from>
    <xdr:to>
      <xdr:col>36</xdr:col>
      <xdr:colOff>165100</xdr:colOff>
      <xdr:row>37</xdr:row>
      <xdr:rowOff>79241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32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70368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414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123054</xdr:rowOff>
    </xdr:from>
    <xdr:to>
      <xdr:col>55</xdr:col>
      <xdr:colOff>0</xdr:colOff>
      <xdr:row>58</xdr:row>
      <xdr:rowOff>123995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10067154"/>
          <a:ext cx="838200" cy="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105088</xdr:rowOff>
    </xdr:from>
    <xdr:to>
      <xdr:col>50</xdr:col>
      <xdr:colOff>114300</xdr:colOff>
      <xdr:row>58</xdr:row>
      <xdr:rowOff>123054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10049188"/>
          <a:ext cx="889000" cy="17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105088</xdr:rowOff>
    </xdr:from>
    <xdr:to>
      <xdr:col>45</xdr:col>
      <xdr:colOff>177800</xdr:colOff>
      <xdr:row>58</xdr:row>
      <xdr:rowOff>114535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10049188"/>
          <a:ext cx="889000" cy="9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75685</xdr:rowOff>
    </xdr:from>
    <xdr:to>
      <xdr:col>41</xdr:col>
      <xdr:colOff>50800</xdr:colOff>
      <xdr:row>58</xdr:row>
      <xdr:rowOff>114535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10019785"/>
          <a:ext cx="889000" cy="38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124298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10068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73195</xdr:rowOff>
    </xdr:from>
    <xdr:to>
      <xdr:col>55</xdr:col>
      <xdr:colOff>50800</xdr:colOff>
      <xdr:row>59</xdr:row>
      <xdr:rowOff>3345</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1001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162775</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93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72254</xdr:rowOff>
    </xdr:from>
    <xdr:to>
      <xdr:col>50</xdr:col>
      <xdr:colOff>165100</xdr:colOff>
      <xdr:row>59</xdr:row>
      <xdr:rowOff>2404</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1001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164981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10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54288</xdr:rowOff>
    </xdr:from>
    <xdr:to>
      <xdr:col>46</xdr:col>
      <xdr:colOff>38100</xdr:colOff>
      <xdr:row>58</xdr:row>
      <xdr:rowOff>155888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98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147015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091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63735</xdr:rowOff>
    </xdr:from>
    <xdr:to>
      <xdr:col>41</xdr:col>
      <xdr:colOff>101600</xdr:colOff>
      <xdr:row>58</xdr:row>
      <xdr:rowOff>165335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1000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156462</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100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24885</xdr:rowOff>
    </xdr:from>
    <xdr:to>
      <xdr:col>36</xdr:col>
      <xdr:colOff>165100</xdr:colOff>
      <xdr:row>58</xdr:row>
      <xdr:rowOff>126485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6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143012</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744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135807</xdr:rowOff>
    </xdr:from>
    <xdr:to>
      <xdr:col>55</xdr:col>
      <xdr:colOff>0</xdr:colOff>
      <xdr:row>78</xdr:row>
      <xdr:rowOff>136857</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508907"/>
          <a:ext cx="838200" cy="1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116199</xdr:rowOff>
    </xdr:from>
    <xdr:to>
      <xdr:col>50</xdr:col>
      <xdr:colOff>114300</xdr:colOff>
      <xdr:row>78</xdr:row>
      <xdr:rowOff>136857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489299"/>
          <a:ext cx="889000" cy="20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116199</xdr:rowOff>
    </xdr:from>
    <xdr:to>
      <xdr:col>45</xdr:col>
      <xdr:colOff>177800</xdr:colOff>
      <xdr:row>78</xdr:row>
      <xdr:rowOff>133964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489299"/>
          <a:ext cx="889000" cy="17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87860</xdr:rowOff>
    </xdr:from>
    <xdr:to>
      <xdr:col>41</xdr:col>
      <xdr:colOff>50800</xdr:colOff>
      <xdr:row>78</xdr:row>
      <xdr:rowOff>133964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460960"/>
          <a:ext cx="889000" cy="4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163772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53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85007</xdr:rowOff>
    </xdr:from>
    <xdr:to>
      <xdr:col>55</xdr:col>
      <xdr:colOff>50800</xdr:colOff>
      <xdr:row>79</xdr:row>
      <xdr:rowOff>15157</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5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39448</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86057</xdr:rowOff>
    </xdr:from>
    <xdr:to>
      <xdr:col>50</xdr:col>
      <xdr:colOff>165100</xdr:colOff>
      <xdr:row>79</xdr:row>
      <xdr:rowOff>16207</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5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7334</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551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65399</xdr:rowOff>
    </xdr:from>
    <xdr:to>
      <xdr:col>46</xdr:col>
      <xdr:colOff>38100</xdr:colOff>
      <xdr:row>78</xdr:row>
      <xdr:rowOff>166999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3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158126</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53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83164</xdr:rowOff>
    </xdr:from>
    <xdr:to>
      <xdr:col>41</xdr:col>
      <xdr:colOff>101600</xdr:colOff>
      <xdr:row>79</xdr:row>
      <xdr:rowOff>13314</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5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4441</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548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37060</xdr:rowOff>
    </xdr:from>
    <xdr:to>
      <xdr:col>36</xdr:col>
      <xdr:colOff>165100</xdr:colOff>
      <xdr:row>78</xdr:row>
      <xdr:rowOff>138660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1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155187</xdr:rowOff>
    </xdr:from>
    <xdr:ext cx="59901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672795" y="13185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70727</xdr:rowOff>
    </xdr:from>
    <xdr:to>
      <xdr:col>55</xdr:col>
      <xdr:colOff>0</xdr:colOff>
      <xdr:row>98</xdr:row>
      <xdr:rowOff>80690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872827"/>
          <a:ext cx="838200" cy="9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71699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30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70727</xdr:rowOff>
    </xdr:from>
    <xdr:to>
      <xdr:col>50</xdr:col>
      <xdr:colOff>114300</xdr:colOff>
      <xdr:row>98</xdr:row>
      <xdr:rowOff>84182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872827"/>
          <a:ext cx="889000" cy="13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2962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46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42579</xdr:rowOff>
    </xdr:from>
    <xdr:to>
      <xdr:col>45</xdr:col>
      <xdr:colOff>177800</xdr:colOff>
      <xdr:row>98</xdr:row>
      <xdr:rowOff>84182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844679"/>
          <a:ext cx="889000" cy="4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26343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48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42579</xdr:rowOff>
    </xdr:from>
    <xdr:to>
      <xdr:col>41</xdr:col>
      <xdr:colOff>50800</xdr:colOff>
      <xdr:row>98</xdr:row>
      <xdr:rowOff>78893</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844679"/>
          <a:ext cx="889000" cy="36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40843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0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29890</xdr:rowOff>
    </xdr:from>
    <xdr:to>
      <xdr:col>55</xdr:col>
      <xdr:colOff>50800</xdr:colOff>
      <xdr:row>98</xdr:row>
      <xdr:rowOff>131490</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116267</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46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19927</xdr:rowOff>
    </xdr:from>
    <xdr:to>
      <xdr:col>50</xdr:col>
      <xdr:colOff>165100</xdr:colOff>
      <xdr:row>98</xdr:row>
      <xdr:rowOff>121527</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2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112654</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914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33382</xdr:rowOff>
    </xdr:from>
    <xdr:to>
      <xdr:col>46</xdr:col>
      <xdr:colOff>38100</xdr:colOff>
      <xdr:row>98</xdr:row>
      <xdr:rowOff>134982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35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126109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928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163229</xdr:rowOff>
    </xdr:from>
    <xdr:to>
      <xdr:col>41</xdr:col>
      <xdr:colOff>101600</xdr:colOff>
      <xdr:row>98</xdr:row>
      <xdr:rowOff>93379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93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84506</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886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28093</xdr:rowOff>
    </xdr:from>
    <xdr:to>
      <xdr:col>36</xdr:col>
      <xdr:colOff>165100</xdr:colOff>
      <xdr:row>98</xdr:row>
      <xdr:rowOff>129693</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830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120820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92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136532</xdr:rowOff>
    </xdr:from>
    <xdr:to>
      <xdr:col>85</xdr:col>
      <xdr:colOff>127000</xdr:colOff>
      <xdr:row>38</xdr:row>
      <xdr:rowOff>137295</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651632"/>
          <a:ext cx="8382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136047</xdr:rowOff>
    </xdr:from>
    <xdr:to>
      <xdr:col>81</xdr:col>
      <xdr:colOff>50800</xdr:colOff>
      <xdr:row>38</xdr:row>
      <xdr:rowOff>137295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51147"/>
          <a:ext cx="889000" cy="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136047</xdr:rowOff>
    </xdr:from>
    <xdr:to>
      <xdr:col>76</xdr:col>
      <xdr:colOff>114300</xdr:colOff>
      <xdr:row>38</xdr:row>
      <xdr:rowOff>138689</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651147"/>
          <a:ext cx="889000" cy="2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92297</xdr:rowOff>
    </xdr:from>
    <xdr:to>
      <xdr:col>71</xdr:col>
      <xdr:colOff>177800</xdr:colOff>
      <xdr:row>38</xdr:row>
      <xdr:rowOff>138689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07397"/>
          <a:ext cx="889000" cy="46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85732</xdr:rowOff>
    </xdr:from>
    <xdr:to>
      <xdr:col>85</xdr:col>
      <xdr:colOff>177800</xdr:colOff>
      <xdr:row>39</xdr:row>
      <xdr:rowOff>15882</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378565"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86495</xdr:rowOff>
    </xdr:from>
    <xdr:to>
      <xdr:col>81</xdr:col>
      <xdr:colOff>101600</xdr:colOff>
      <xdr:row>39</xdr:row>
      <xdr:rowOff>16645</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7772</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2017" y="66943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85247</xdr:rowOff>
    </xdr:from>
    <xdr:to>
      <xdr:col>76</xdr:col>
      <xdr:colOff>165100</xdr:colOff>
      <xdr:row>39</xdr:row>
      <xdr:rowOff>15397</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6524</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3017" y="66930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87889</xdr:rowOff>
    </xdr:from>
    <xdr:to>
      <xdr:col>72</xdr:col>
      <xdr:colOff>38100</xdr:colOff>
      <xdr:row>39</xdr:row>
      <xdr:rowOff>18039</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9166</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4017" y="66957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41497</xdr:rowOff>
    </xdr:from>
    <xdr:to>
      <xdr:col>67</xdr:col>
      <xdr:colOff>101600</xdr:colOff>
      <xdr:row>38</xdr:row>
      <xdr:rowOff>143097</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5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134224</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47111" y="6649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160761</xdr:rowOff>
    </xdr:from>
    <xdr:to>
      <xdr:col>85</xdr:col>
      <xdr:colOff>127000</xdr:colOff>
      <xdr:row>77</xdr:row>
      <xdr:rowOff>163866</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362411"/>
          <a:ext cx="838200" cy="3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0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160761</xdr:rowOff>
    </xdr:from>
    <xdr:to>
      <xdr:col>81</xdr:col>
      <xdr:colOff>50800</xdr:colOff>
      <xdr:row>77</xdr:row>
      <xdr:rowOff>166078</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362411"/>
          <a:ext cx="889000" cy="5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0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166078</xdr:rowOff>
    </xdr:from>
    <xdr:to>
      <xdr:col>76</xdr:col>
      <xdr:colOff>114300</xdr:colOff>
      <xdr:row>78</xdr:row>
      <xdr:rowOff>4483</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367728"/>
          <a:ext cx="889000" cy="9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7757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03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4483</xdr:rowOff>
    </xdr:from>
    <xdr:to>
      <xdr:col>71</xdr:col>
      <xdr:colOff>177800</xdr:colOff>
      <xdr:row>78</xdr:row>
      <xdr:rowOff>14686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377583"/>
          <a:ext cx="889000" cy="10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15163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0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07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113066</xdr:rowOff>
    </xdr:from>
    <xdr:to>
      <xdr:col>85</xdr:col>
      <xdr:colOff>177800</xdr:colOff>
      <xdr:row>78</xdr:row>
      <xdr:rowOff>43216</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314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91493</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9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109961</xdr:rowOff>
    </xdr:from>
    <xdr:to>
      <xdr:col>81</xdr:col>
      <xdr:colOff>101600</xdr:colOff>
      <xdr:row>78</xdr:row>
      <xdr:rowOff>40111</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311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31238</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404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115278</xdr:rowOff>
    </xdr:from>
    <xdr:to>
      <xdr:col>76</xdr:col>
      <xdr:colOff>165100</xdr:colOff>
      <xdr:row>78</xdr:row>
      <xdr:rowOff>45428</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31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36555</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409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125133</xdr:rowOff>
    </xdr:from>
    <xdr:to>
      <xdr:col>72</xdr:col>
      <xdr:colOff>38100</xdr:colOff>
      <xdr:row>78</xdr:row>
      <xdr:rowOff>55283</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326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46410</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419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135336</xdr:rowOff>
    </xdr:from>
    <xdr:to>
      <xdr:col>67</xdr:col>
      <xdr:colOff>101600</xdr:colOff>
      <xdr:row>78</xdr:row>
      <xdr:rowOff>65486</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33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56613</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429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112716</xdr:rowOff>
    </xdr:from>
    <xdr:to>
      <xdr:col>85</xdr:col>
      <xdr:colOff>127000</xdr:colOff>
      <xdr:row>98</xdr:row>
      <xdr:rowOff>138815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914816"/>
          <a:ext cx="838200" cy="26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125557</xdr:rowOff>
    </xdr:from>
    <xdr:to>
      <xdr:col>81</xdr:col>
      <xdr:colOff>50800</xdr:colOff>
      <xdr:row>98</xdr:row>
      <xdr:rowOff>138815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927657"/>
          <a:ext cx="889000" cy="1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116370</xdr:rowOff>
    </xdr:from>
    <xdr:to>
      <xdr:col>76</xdr:col>
      <xdr:colOff>114300</xdr:colOff>
      <xdr:row>98</xdr:row>
      <xdr:rowOff>125557</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918470"/>
          <a:ext cx="889000" cy="9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116370</xdr:rowOff>
    </xdr:from>
    <xdr:to>
      <xdr:col>71</xdr:col>
      <xdr:colOff>177800</xdr:colOff>
      <xdr:row>98</xdr:row>
      <xdr:rowOff>137616</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918470"/>
          <a:ext cx="889000" cy="21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61916</xdr:rowOff>
    </xdr:from>
    <xdr:to>
      <xdr:col>85</xdr:col>
      <xdr:colOff>177800</xdr:colOff>
      <xdr:row>98</xdr:row>
      <xdr:rowOff>163516</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86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40343</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84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88015</xdr:rowOff>
    </xdr:from>
    <xdr:to>
      <xdr:col>81</xdr:col>
      <xdr:colOff>101600</xdr:colOff>
      <xdr:row>99</xdr:row>
      <xdr:rowOff>18165</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89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9292</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982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74757</xdr:rowOff>
    </xdr:from>
    <xdr:to>
      <xdr:col>76</xdr:col>
      <xdr:colOff>165100</xdr:colOff>
      <xdr:row>99</xdr:row>
      <xdr:rowOff>4907</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87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167484</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969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65570</xdr:rowOff>
    </xdr:from>
    <xdr:to>
      <xdr:col>72</xdr:col>
      <xdr:colOff>38100</xdr:colOff>
      <xdr:row>98</xdr:row>
      <xdr:rowOff>167170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8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158297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96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86816</xdr:rowOff>
    </xdr:from>
    <xdr:to>
      <xdr:col>67</xdr:col>
      <xdr:colOff>101600</xdr:colOff>
      <xdr:row>99</xdr:row>
      <xdr:rowOff>16966</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888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8093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981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157455</xdr:rowOff>
    </xdr:from>
    <xdr:to>
      <xdr:col>116</xdr:col>
      <xdr:colOff>63500</xdr:colOff>
      <xdr:row>36</xdr:row>
      <xdr:rowOff>92113</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5986755"/>
          <a:ext cx="838200" cy="277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109923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453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157455</xdr:rowOff>
    </xdr:from>
    <xdr:to>
      <xdr:col>111</xdr:col>
      <xdr:colOff>177800</xdr:colOff>
      <xdr:row>37</xdr:row>
      <xdr:rowOff>98438</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0434300" y="5986755"/>
          <a:ext cx="889000" cy="45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130077</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64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98438</xdr:rowOff>
    </xdr:from>
    <xdr:to>
      <xdr:col>107</xdr:col>
      <xdr:colOff>50800</xdr:colOff>
      <xdr:row>37</xdr:row>
      <xdr:rowOff>114707</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19545300" y="6442088"/>
          <a:ext cx="889000" cy="16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160062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675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114707</xdr:rowOff>
    </xdr:from>
    <xdr:to>
      <xdr:col>102</xdr:col>
      <xdr:colOff>114300</xdr:colOff>
      <xdr:row>37</xdr:row>
      <xdr:rowOff>120383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8656300" y="6458357"/>
          <a:ext cx="889000" cy="5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2786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689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6252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692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41313</xdr:rowOff>
    </xdr:from>
    <xdr:to>
      <xdr:col>116</xdr:col>
      <xdr:colOff>114300</xdr:colOff>
      <xdr:row>36</xdr:row>
      <xdr:rowOff>142913</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21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64190</xdr:rowOff>
    </xdr:from>
    <xdr:ext cx="534377"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064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106655</xdr:rowOff>
    </xdr:from>
    <xdr:to>
      <xdr:col>112</xdr:col>
      <xdr:colOff>38100</xdr:colOff>
      <xdr:row>35</xdr:row>
      <xdr:rowOff>36805</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593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53332</xdr:rowOff>
    </xdr:from>
    <xdr:ext cx="534377"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56111" y="5711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47638</xdr:rowOff>
    </xdr:from>
    <xdr:to>
      <xdr:col>107</xdr:col>
      <xdr:colOff>101600</xdr:colOff>
      <xdr:row>37</xdr:row>
      <xdr:rowOff>149238</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39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165765</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199428" y="6166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63907</xdr:rowOff>
    </xdr:from>
    <xdr:to>
      <xdr:col>102</xdr:col>
      <xdr:colOff>165100</xdr:colOff>
      <xdr:row>37</xdr:row>
      <xdr:rowOff>165506</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40755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10584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18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69583</xdr:rowOff>
    </xdr:from>
    <xdr:to>
      <xdr:col>98</xdr:col>
      <xdr:colOff>38100</xdr:colOff>
      <xdr:row>37</xdr:row>
      <xdr:rowOff>171183</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41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16260</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188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126697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2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60049</xdr:rowOff>
    </xdr:from>
    <xdr:to>
      <xdr:col>116</xdr:col>
      <xdr:colOff>63500</xdr:colOff>
      <xdr:row>75</xdr:row>
      <xdr:rowOff>62302</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918799"/>
          <a:ext cx="838200" cy="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16561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875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38773</xdr:rowOff>
    </xdr:from>
    <xdr:to>
      <xdr:col>111</xdr:col>
      <xdr:colOff>177800</xdr:colOff>
      <xdr:row>75</xdr:row>
      <xdr:rowOff>62302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0434300" y="12554623"/>
          <a:ext cx="889000" cy="366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141664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48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38773</xdr:rowOff>
    </xdr:from>
    <xdr:to>
      <xdr:col>107</xdr:col>
      <xdr:colOff>50800</xdr:colOff>
      <xdr:row>73</xdr:row>
      <xdr:rowOff>153546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554623"/>
          <a:ext cx="889000" cy="114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117227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152910</xdr:rowOff>
    </xdr:from>
    <xdr:to>
      <xdr:col>102</xdr:col>
      <xdr:colOff>114300</xdr:colOff>
      <xdr:row>73</xdr:row>
      <xdr:rowOff>153546</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2668760"/>
          <a:ext cx="889000" cy="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142422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2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93224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78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9249</xdr:rowOff>
    </xdr:from>
    <xdr:to>
      <xdr:col>116</xdr:col>
      <xdr:colOff>114300</xdr:colOff>
      <xdr:row>75</xdr:row>
      <xdr:rowOff>110849</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867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32126</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719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11502</xdr:rowOff>
    </xdr:from>
    <xdr:to>
      <xdr:col>112</xdr:col>
      <xdr:colOff>38100</xdr:colOff>
      <xdr:row>75</xdr:row>
      <xdr:rowOff>113102</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870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104229</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962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159423</xdr:rowOff>
    </xdr:from>
    <xdr:to>
      <xdr:col>107</xdr:col>
      <xdr:colOff>101600</xdr:colOff>
      <xdr:row>73</xdr:row>
      <xdr:rowOff>89573</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503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106100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279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102746</xdr:rowOff>
    </xdr:from>
    <xdr:to>
      <xdr:col>102</xdr:col>
      <xdr:colOff>165100</xdr:colOff>
      <xdr:row>74</xdr:row>
      <xdr:rowOff>32896</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618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49423</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393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102110</xdr:rowOff>
    </xdr:from>
    <xdr:to>
      <xdr:col>98</xdr:col>
      <xdr:colOff>38100</xdr:colOff>
      <xdr:row>74</xdr:row>
      <xdr:rowOff>32260</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61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48787</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39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歳出決算総額臨時的経費の増加により、住民一人当たり約</a:t>
          </a:r>
          <a:r>
            <a:rPr kumimoji="1" lang="en-US" altLang="ja-JP" sz="1300">
              <a:latin typeface="ＭＳ Ｐゴシック" panose="020B0600070205080204" pitchFamily="50" charset="-128"/>
              <a:ea typeface="ＭＳ Ｐゴシック" panose="020B0600070205080204" pitchFamily="50" charset="-128"/>
            </a:rPr>
            <a:t>741,000</a:t>
          </a:r>
          <a:r>
            <a:rPr kumimoji="1" lang="ja-JP" altLang="en-US" sz="1300">
              <a:latin typeface="ＭＳ Ｐゴシック" panose="020B0600070205080204" pitchFamily="50" charset="-128"/>
              <a:ea typeface="ＭＳ Ｐゴシック" panose="020B0600070205080204" pitchFamily="50" charset="-128"/>
            </a:rPr>
            <a:t>円と昨年度より約</a:t>
          </a:r>
          <a:r>
            <a:rPr kumimoji="1" lang="en-US" altLang="ja-JP" sz="1300">
              <a:latin typeface="ＭＳ Ｐゴシック" panose="020B0600070205080204" pitchFamily="50" charset="-128"/>
              <a:ea typeface="ＭＳ Ｐゴシック" panose="020B0600070205080204" pitchFamily="50" charset="-128"/>
            </a:rPr>
            <a:t>123,000</a:t>
          </a:r>
          <a:r>
            <a:rPr kumimoji="1" lang="ja-JP" altLang="en-US" sz="1300">
              <a:latin typeface="ＭＳ Ｐゴシック" panose="020B0600070205080204" pitchFamily="50" charset="-128"/>
              <a:ea typeface="ＭＳ Ｐゴシック" panose="020B0600070205080204" pitchFamily="50" charset="-128"/>
            </a:rPr>
            <a:t>円の大幅増となった。</a:t>
          </a:r>
        </a:p>
        <a:p>
          <a:r>
            <a:rPr kumimoji="1" lang="ja-JP" altLang="en-US" sz="1300">
              <a:latin typeface="ＭＳ Ｐゴシック" panose="020B0600070205080204" pitchFamily="50" charset="-128"/>
              <a:ea typeface="ＭＳ Ｐゴシック" panose="020B0600070205080204" pitchFamily="50" charset="-128"/>
            </a:rPr>
            <a:t>　主要項目については、物件費において、公共施設除却による臨時的経費が生じたことにより、前年度に比べ住民一人当たり</a:t>
          </a:r>
          <a:r>
            <a:rPr kumimoji="1" lang="en-US" altLang="ja-JP" sz="1300">
              <a:latin typeface="ＭＳ Ｐゴシック" panose="020B0600070205080204" pitchFamily="50" charset="-128"/>
              <a:ea typeface="ＭＳ Ｐゴシック" panose="020B0600070205080204" pitchFamily="50" charset="-128"/>
            </a:rPr>
            <a:t>48,519</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45.7</a:t>
          </a:r>
          <a:r>
            <a:rPr kumimoji="1" lang="ja-JP" altLang="en-US" sz="1300">
              <a:latin typeface="ＭＳ Ｐゴシック" panose="020B0600070205080204" pitchFamily="50" charset="-128"/>
              <a:ea typeface="ＭＳ Ｐゴシック" panose="020B0600070205080204" pitchFamily="50" charset="-128"/>
            </a:rPr>
            <a:t>％）の増加となった。また、補助費については、国補助金を活用した農業企業整備事業補助金（</a:t>
          </a:r>
          <a:r>
            <a:rPr kumimoji="1" lang="en-US" altLang="ja-JP" sz="1300">
              <a:latin typeface="ＭＳ Ｐゴシック" panose="020B0600070205080204" pitchFamily="50" charset="-128"/>
              <a:ea typeface="ＭＳ Ｐゴシック" panose="020B0600070205080204" pitchFamily="50" charset="-128"/>
            </a:rPr>
            <a:t>400,000</a:t>
          </a:r>
          <a:r>
            <a:rPr kumimoji="1" lang="ja-JP" altLang="en-US" sz="1300">
              <a:latin typeface="ＭＳ Ｐゴシック" panose="020B0600070205080204" pitchFamily="50" charset="-128"/>
              <a:ea typeface="ＭＳ Ｐゴシック" panose="020B0600070205080204" pitchFamily="50" charset="-128"/>
            </a:rPr>
            <a:t>千円）の影響により、前年度に比べ住民一人当たり</a:t>
          </a:r>
          <a:r>
            <a:rPr kumimoji="1" lang="en-US" altLang="ja-JP" sz="1300">
              <a:latin typeface="ＭＳ Ｐゴシック" panose="020B0600070205080204" pitchFamily="50" charset="-128"/>
              <a:ea typeface="ＭＳ Ｐゴシック" panose="020B0600070205080204" pitchFamily="50" charset="-128"/>
            </a:rPr>
            <a:t>57,444</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54.5</a:t>
          </a:r>
          <a:r>
            <a:rPr kumimoji="1" lang="ja-JP" altLang="en-US" sz="1300">
              <a:latin typeface="ＭＳ Ｐゴシック" panose="020B0600070205080204" pitchFamily="50" charset="-128"/>
              <a:ea typeface="ＭＳ Ｐゴシック" panose="020B0600070205080204" pitchFamily="50" charset="-128"/>
            </a:rPr>
            <a:t>％）の増加となった。この２項目は臨時的経費による大幅増を除いても、増加傾向にあることから、支出の見直しを行う必要がある。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公債費は対前年度比減となり、類似団体内平均値に比べ抑制できているものの、実質公債費比率の構成要素では類似団体内平均値を上回っている。今後、公共施設再編整備事業に係る起債の借入等により増加することは明らかであるため、借り入れに際して、有効な財源措置の活用などに努め抑制を図っていく。</a:t>
          </a:r>
        </a:p>
        <a:p>
          <a:r>
            <a:rPr kumimoji="1" lang="ja-JP" altLang="en-US" sz="1300">
              <a:latin typeface="ＭＳ Ｐゴシック" panose="020B0600070205080204" pitchFamily="50" charset="-128"/>
              <a:ea typeface="ＭＳ Ｐゴシック" panose="020B0600070205080204" pitchFamily="50" charset="-128"/>
            </a:rPr>
            <a:t>　その他の費目については、概ね類似団体内平均値に比べ抑制している傾向にあるが、住民サービスの視点から抑制することのみに注力するのではなく、充実すべき事業は増加することも踏まえ、バランスある財政運営を目指していくことを主眼に置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大阪府能勢町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8,940
8,834
98.75
6,857,881
6,623,622
206,180
3,817,096
6,509,180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61.6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111760</xdr:rowOff>
    </xdr:from>
    <xdr:to>
      <xdr:col>24</xdr:col>
      <xdr:colOff>63500</xdr:colOff>
      <xdr:row>36</xdr:row>
      <xdr:rowOff>22606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12510"/>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168927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69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111760</xdr:rowOff>
    </xdr:from>
    <xdr:to>
      <xdr:col>19</xdr:col>
      <xdr:colOff>177800</xdr:colOff>
      <xdr:row>35</xdr:row>
      <xdr:rowOff>125349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12510"/>
          <a:ext cx="889000" cy="1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150639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2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125349</xdr:rowOff>
    </xdr:from>
    <xdr:to>
      <xdr:col>15</xdr:col>
      <xdr:colOff>50800</xdr:colOff>
      <xdr:row>35</xdr:row>
      <xdr:rowOff>125349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954649"/>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5351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4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125349</xdr:rowOff>
    </xdr:from>
    <xdr:to>
      <xdr:col>10</xdr:col>
      <xdr:colOff>114300</xdr:colOff>
      <xdr:row>36</xdr:row>
      <xdr:rowOff>84963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954649"/>
          <a:ext cx="889000" cy="30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8907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143256</xdr:rowOff>
    </xdr:from>
    <xdr:to>
      <xdr:col>24</xdr:col>
      <xdr:colOff>114300</xdr:colOff>
      <xdr:row>36</xdr:row>
      <xdr:rowOff>73406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4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166133</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95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60960</xdr:rowOff>
    </xdr:from>
    <xdr:to>
      <xdr:col>20</xdr:col>
      <xdr:colOff>38100</xdr:colOff>
      <xdr:row>35</xdr:row>
      <xdr:rowOff>162560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6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7637</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836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74549</xdr:rowOff>
    </xdr:from>
    <xdr:to>
      <xdr:col>15</xdr:col>
      <xdr:colOff>101600</xdr:colOff>
      <xdr:row>36</xdr:row>
      <xdr:rowOff>4699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7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21226</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850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74549</xdr:rowOff>
    </xdr:from>
    <xdr:to>
      <xdr:col>10</xdr:col>
      <xdr:colOff>165100</xdr:colOff>
      <xdr:row>35</xdr:row>
      <xdr:rowOff>4699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03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21226</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67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34163</xdr:rowOff>
    </xdr:from>
    <xdr:to>
      <xdr:col>6</xdr:col>
      <xdr:colOff>38100</xdr:colOff>
      <xdr:row>36</xdr:row>
      <xdr:rowOff>135763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0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152290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81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160650</xdr:rowOff>
    </xdr:from>
    <xdr:to>
      <xdr:col>24</xdr:col>
      <xdr:colOff>63500</xdr:colOff>
      <xdr:row>58</xdr:row>
      <xdr:rowOff>49328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33300"/>
          <a:ext cx="838200" cy="60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149223</xdr:rowOff>
    </xdr:from>
    <xdr:to>
      <xdr:col>19</xdr:col>
      <xdr:colOff>177800</xdr:colOff>
      <xdr:row>58</xdr:row>
      <xdr:rowOff>49328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21873"/>
          <a:ext cx="889000" cy="7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149223</xdr:rowOff>
    </xdr:from>
    <xdr:to>
      <xdr:col>15</xdr:col>
      <xdr:colOff>50800</xdr:colOff>
      <xdr:row>58</xdr:row>
      <xdr:rowOff>8143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21873"/>
          <a:ext cx="889000" cy="30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167523</xdr:rowOff>
    </xdr:from>
    <xdr:to>
      <xdr:col>10</xdr:col>
      <xdr:colOff>114300</xdr:colOff>
      <xdr:row>58</xdr:row>
      <xdr:rowOff>8143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68723"/>
          <a:ext cx="889000" cy="18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64377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837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109850</xdr:rowOff>
    </xdr:from>
    <xdr:to>
      <xdr:col>24</xdr:col>
      <xdr:colOff>114300</xdr:colOff>
      <xdr:row>58</xdr:row>
      <xdr:rowOff>40000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8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24777</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97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169978</xdr:rowOff>
    </xdr:from>
    <xdr:to>
      <xdr:col>20</xdr:col>
      <xdr:colOff>38100</xdr:colOff>
      <xdr:row>58</xdr:row>
      <xdr:rowOff>100128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91255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35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98423</xdr:rowOff>
    </xdr:from>
    <xdr:to>
      <xdr:col>15</xdr:col>
      <xdr:colOff>101600</xdr:colOff>
      <xdr:row>58</xdr:row>
      <xdr:rowOff>28573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71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19700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63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128793</xdr:rowOff>
    </xdr:from>
    <xdr:to>
      <xdr:col>10</xdr:col>
      <xdr:colOff>165100</xdr:colOff>
      <xdr:row>58</xdr:row>
      <xdr:rowOff>58943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0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50070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94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116723</xdr:rowOff>
    </xdr:from>
    <xdr:to>
      <xdr:col>6</xdr:col>
      <xdr:colOff>38100</xdr:colOff>
      <xdr:row>57</xdr:row>
      <xdr:rowOff>46873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1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63400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93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108759</xdr:rowOff>
    </xdr:from>
    <xdr:to>
      <xdr:col>24</xdr:col>
      <xdr:colOff>63500</xdr:colOff>
      <xdr:row>77</xdr:row>
      <xdr:rowOff>145114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310409"/>
          <a:ext cx="838200" cy="3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72797</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5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145114</xdr:rowOff>
    </xdr:from>
    <xdr:to>
      <xdr:col>19</xdr:col>
      <xdr:colOff>177800</xdr:colOff>
      <xdr:row>78</xdr:row>
      <xdr:rowOff>28208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46764"/>
          <a:ext cx="889000" cy="5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42675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0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17018</xdr:rowOff>
    </xdr:from>
    <xdr:to>
      <xdr:col>15</xdr:col>
      <xdr:colOff>50800</xdr:colOff>
      <xdr:row>78</xdr:row>
      <xdr:rowOff>28208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90118"/>
          <a:ext cx="889000" cy="11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94784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5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17018</xdr:rowOff>
    </xdr:from>
    <xdr:to>
      <xdr:col>10</xdr:col>
      <xdr:colOff>114300</xdr:colOff>
      <xdr:row>78</xdr:row>
      <xdr:rowOff>109871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90118"/>
          <a:ext cx="889000" cy="92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61611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1871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57959</xdr:rowOff>
    </xdr:from>
    <xdr:to>
      <xdr:col>24</xdr:col>
      <xdr:colOff>114300</xdr:colOff>
      <xdr:row>77</xdr:row>
      <xdr:rowOff>159559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259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144336</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74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94314</xdr:rowOff>
    </xdr:from>
    <xdr:to>
      <xdr:col>20</xdr:col>
      <xdr:colOff>38100</xdr:colOff>
      <xdr:row>78</xdr:row>
      <xdr:rowOff>24464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95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15591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88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148858</xdr:rowOff>
    </xdr:from>
    <xdr:to>
      <xdr:col>15</xdr:col>
      <xdr:colOff>101600</xdr:colOff>
      <xdr:row>78</xdr:row>
      <xdr:rowOff>79008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5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70135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43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137668</xdr:rowOff>
    </xdr:from>
    <xdr:to>
      <xdr:col>10</xdr:col>
      <xdr:colOff>165100</xdr:colOff>
      <xdr:row>78</xdr:row>
      <xdr:rowOff>67818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33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58945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432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59071</xdr:rowOff>
    </xdr:from>
    <xdr:to>
      <xdr:col>6</xdr:col>
      <xdr:colOff>38100</xdr:colOff>
      <xdr:row>78</xdr:row>
      <xdr:rowOff>160671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3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151798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24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104180</xdr:rowOff>
    </xdr:from>
    <xdr:to>
      <xdr:col>24</xdr:col>
      <xdr:colOff>63500</xdr:colOff>
      <xdr:row>98</xdr:row>
      <xdr:rowOff>104372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06280"/>
          <a:ext cx="838200" cy="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102050</xdr:rowOff>
    </xdr:from>
    <xdr:to>
      <xdr:col>19</xdr:col>
      <xdr:colOff>177800</xdr:colOff>
      <xdr:row>98</xdr:row>
      <xdr:rowOff>104372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04150"/>
          <a:ext cx="889000" cy="2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101829</xdr:rowOff>
    </xdr:from>
    <xdr:to>
      <xdr:col>15</xdr:col>
      <xdr:colOff>50800</xdr:colOff>
      <xdr:row>98</xdr:row>
      <xdr:rowOff>102050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03929"/>
          <a:ext cx="889000" cy="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101829</xdr:rowOff>
    </xdr:from>
    <xdr:to>
      <xdr:col>10</xdr:col>
      <xdr:colOff>114300</xdr:colOff>
      <xdr:row>98</xdr:row>
      <xdr:rowOff>104453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03929"/>
          <a:ext cx="889000" cy="2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146530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4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53380</xdr:rowOff>
    </xdr:from>
    <xdr:to>
      <xdr:col>24</xdr:col>
      <xdr:colOff>114300</xdr:colOff>
      <xdr:row>98</xdr:row>
      <xdr:rowOff>154980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53572</xdr:rowOff>
    </xdr:from>
    <xdr:to>
      <xdr:col>20</xdr:col>
      <xdr:colOff>38100</xdr:colOff>
      <xdr:row>98</xdr:row>
      <xdr:rowOff>155172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5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146299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48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51250</xdr:rowOff>
    </xdr:from>
    <xdr:to>
      <xdr:col>15</xdr:col>
      <xdr:colOff>101600</xdr:colOff>
      <xdr:row>98</xdr:row>
      <xdr:rowOff>152850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5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143977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51029</xdr:rowOff>
    </xdr:from>
    <xdr:to>
      <xdr:col>10</xdr:col>
      <xdr:colOff>165100</xdr:colOff>
      <xdr:row>98</xdr:row>
      <xdr:rowOff>152629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5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143756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45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53653</xdr:rowOff>
    </xdr:from>
    <xdr:to>
      <xdr:col>6</xdr:col>
      <xdr:colOff>38100</xdr:colOff>
      <xdr:row>98</xdr:row>
      <xdr:rowOff>155253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5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330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30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71531</xdr:rowOff>
    </xdr:from>
    <xdr:to>
      <xdr:col>55</xdr:col>
      <xdr:colOff>0</xdr:colOff>
      <xdr:row>38</xdr:row>
      <xdr:rowOff>79441</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586631"/>
          <a:ext cx="838200" cy="7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22567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537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79441</xdr:rowOff>
    </xdr:from>
    <xdr:to>
      <xdr:col>50</xdr:col>
      <xdr:colOff>114300</xdr:colOff>
      <xdr:row>38</xdr:row>
      <xdr:rowOff>87945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594541"/>
          <a:ext cx="889000" cy="8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140342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554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87213</xdr:rowOff>
    </xdr:from>
    <xdr:to>
      <xdr:col>45</xdr:col>
      <xdr:colOff>177800</xdr:colOff>
      <xdr:row>38</xdr:row>
      <xdr:rowOff>87945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02313"/>
          <a:ext cx="8890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135450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650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87213</xdr:rowOff>
    </xdr:from>
    <xdr:to>
      <xdr:col>41</xdr:col>
      <xdr:colOff>50800</xdr:colOff>
      <xdr:row>38</xdr:row>
      <xdr:rowOff>123972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602313"/>
          <a:ext cx="889000" cy="36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143725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658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20731</xdr:rowOff>
    </xdr:from>
    <xdr:to>
      <xdr:col>55</xdr:col>
      <xdr:colOff>50800</xdr:colOff>
      <xdr:row>38</xdr:row>
      <xdr:rowOff>122331</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53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151558</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32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28641</xdr:rowOff>
    </xdr:from>
    <xdr:to>
      <xdr:col>50</xdr:col>
      <xdr:colOff>165100</xdr:colOff>
      <xdr:row>38</xdr:row>
      <xdr:rowOff>130241</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543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146768</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6318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37145</xdr:rowOff>
    </xdr:from>
    <xdr:to>
      <xdr:col>46</xdr:col>
      <xdr:colOff>38100</xdr:colOff>
      <xdr:row>38</xdr:row>
      <xdr:rowOff>138745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55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155272</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6327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36413</xdr:rowOff>
    </xdr:from>
    <xdr:to>
      <xdr:col>41</xdr:col>
      <xdr:colOff>101600</xdr:colOff>
      <xdr:row>38</xdr:row>
      <xdr:rowOff>138013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551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154540</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632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73172</xdr:rowOff>
    </xdr:from>
    <xdr:to>
      <xdr:col>36</xdr:col>
      <xdr:colOff>165100</xdr:colOff>
      <xdr:row>39</xdr:row>
      <xdr:rowOff>3322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58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165899</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6809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124102</xdr:rowOff>
    </xdr:from>
    <xdr:to>
      <xdr:col>55</xdr:col>
      <xdr:colOff>0</xdr:colOff>
      <xdr:row>58</xdr:row>
      <xdr:rowOff>155744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896752"/>
          <a:ext cx="838200" cy="203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108319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880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150475</xdr:rowOff>
    </xdr:from>
    <xdr:to>
      <xdr:col>50</xdr:col>
      <xdr:colOff>114300</xdr:colOff>
      <xdr:row>58</xdr:row>
      <xdr:rowOff>155744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10094575"/>
          <a:ext cx="889000" cy="5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86562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6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150475</xdr:rowOff>
    </xdr:from>
    <xdr:to>
      <xdr:col>45</xdr:col>
      <xdr:colOff>177800</xdr:colOff>
      <xdr:row>58</xdr:row>
      <xdr:rowOff>154053</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10094575"/>
          <a:ext cx="889000" cy="3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101703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0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154053</xdr:rowOff>
    </xdr:from>
    <xdr:to>
      <xdr:col>41</xdr:col>
      <xdr:colOff>50800</xdr:colOff>
      <xdr:row>58</xdr:row>
      <xdr:rowOff>154140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10098153"/>
          <a:ext cx="889000" cy="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113130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73302</xdr:rowOff>
    </xdr:from>
    <xdr:to>
      <xdr:col>55</xdr:col>
      <xdr:colOff>50800</xdr:colOff>
      <xdr:row>58</xdr:row>
      <xdr:rowOff>3452</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845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96179</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697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104944</xdr:rowOff>
    </xdr:from>
    <xdr:to>
      <xdr:col>50</xdr:col>
      <xdr:colOff>165100</xdr:colOff>
      <xdr:row>59</xdr:row>
      <xdr:rowOff>35094</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1004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26221</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10141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99675</xdr:rowOff>
    </xdr:from>
    <xdr:to>
      <xdr:col>46</xdr:col>
      <xdr:colOff>38100</xdr:colOff>
      <xdr:row>59</xdr:row>
      <xdr:rowOff>29825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1004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20952</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10136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103253</xdr:rowOff>
    </xdr:from>
    <xdr:to>
      <xdr:col>41</xdr:col>
      <xdr:colOff>101600</xdr:colOff>
      <xdr:row>59</xdr:row>
      <xdr:rowOff>33403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1004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24530</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1014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103340</xdr:rowOff>
    </xdr:from>
    <xdr:to>
      <xdr:col>36</xdr:col>
      <xdr:colOff>165100</xdr:colOff>
      <xdr:row>59</xdr:row>
      <xdr:rowOff>33490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1004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24617</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10140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10652</xdr:rowOff>
    </xdr:from>
    <xdr:to>
      <xdr:col>55</xdr:col>
      <xdr:colOff>0</xdr:colOff>
      <xdr:row>79</xdr:row>
      <xdr:rowOff>30342</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555202"/>
          <a:ext cx="838200" cy="1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150090</xdr:rowOff>
    </xdr:from>
    <xdr:to>
      <xdr:col>50</xdr:col>
      <xdr:colOff>114300</xdr:colOff>
      <xdr:row>79</xdr:row>
      <xdr:rowOff>10652</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523190"/>
          <a:ext cx="889000" cy="3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150090</xdr:rowOff>
    </xdr:from>
    <xdr:to>
      <xdr:col>45</xdr:col>
      <xdr:colOff>177800</xdr:colOff>
      <xdr:row>79</xdr:row>
      <xdr:rowOff>18873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523190"/>
          <a:ext cx="889000" cy="4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18873</xdr:rowOff>
    </xdr:from>
    <xdr:to>
      <xdr:col>41</xdr:col>
      <xdr:colOff>50800</xdr:colOff>
      <xdr:row>79</xdr:row>
      <xdr:rowOff>38929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563423"/>
          <a:ext cx="889000" cy="20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132228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150992</xdr:rowOff>
    </xdr:from>
    <xdr:to>
      <xdr:col>55</xdr:col>
      <xdr:colOff>50800</xdr:colOff>
      <xdr:row>79</xdr:row>
      <xdr:rowOff>81142</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52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65919</xdr:rowOff>
    </xdr:from>
    <xdr:ext cx="469744"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43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131302</xdr:rowOff>
    </xdr:from>
    <xdr:to>
      <xdr:col>50</xdr:col>
      <xdr:colOff>165100</xdr:colOff>
      <xdr:row>79</xdr:row>
      <xdr:rowOff>61452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504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52579</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04428" y="13597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99290</xdr:rowOff>
    </xdr:from>
    <xdr:to>
      <xdr:col>46</xdr:col>
      <xdr:colOff>38100</xdr:colOff>
      <xdr:row>79</xdr:row>
      <xdr:rowOff>29440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47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20567</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565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139523</xdr:rowOff>
    </xdr:from>
    <xdr:to>
      <xdr:col>41</xdr:col>
      <xdr:colOff>101600</xdr:colOff>
      <xdr:row>79</xdr:row>
      <xdr:rowOff>69673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51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60800</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26428" y="1360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159579</xdr:rowOff>
    </xdr:from>
    <xdr:to>
      <xdr:col>36</xdr:col>
      <xdr:colOff>165100</xdr:colOff>
      <xdr:row>79</xdr:row>
      <xdr:rowOff>89729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53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80856</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37428" y="13625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49792</xdr:rowOff>
    </xdr:from>
    <xdr:to>
      <xdr:col>55</xdr:col>
      <xdr:colOff>0</xdr:colOff>
      <xdr:row>97</xdr:row>
      <xdr:rowOff>77941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680442"/>
          <a:ext cx="838200" cy="28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10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49792</xdr:rowOff>
    </xdr:from>
    <xdr:to>
      <xdr:col>50</xdr:col>
      <xdr:colOff>114300</xdr:colOff>
      <xdr:row>97</xdr:row>
      <xdr:rowOff>129874</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680442"/>
          <a:ext cx="889000" cy="80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149525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129874</xdr:rowOff>
    </xdr:from>
    <xdr:to>
      <xdr:col>45</xdr:col>
      <xdr:colOff>177800</xdr:colOff>
      <xdr:row>97</xdr:row>
      <xdr:rowOff>136536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760524"/>
          <a:ext cx="889000" cy="6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3697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29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136536</xdr:rowOff>
    </xdr:from>
    <xdr:to>
      <xdr:col>41</xdr:col>
      <xdr:colOff>50800</xdr:colOff>
      <xdr:row>97</xdr:row>
      <xdr:rowOff>142081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767186"/>
          <a:ext cx="889000" cy="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28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20321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27141</xdr:rowOff>
    </xdr:from>
    <xdr:to>
      <xdr:col>55</xdr:col>
      <xdr:colOff>50800</xdr:colOff>
      <xdr:row>97</xdr:row>
      <xdr:rowOff>128741</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657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5568</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636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170442</xdr:rowOff>
    </xdr:from>
    <xdr:to>
      <xdr:col>50</xdr:col>
      <xdr:colOff>165100</xdr:colOff>
      <xdr:row>97</xdr:row>
      <xdr:rowOff>100592</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629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91719</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72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79074</xdr:rowOff>
    </xdr:from>
    <xdr:to>
      <xdr:col>46</xdr:col>
      <xdr:colOff>38100</xdr:colOff>
      <xdr:row>98</xdr:row>
      <xdr:rowOff>9224</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70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351</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802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85736</xdr:rowOff>
    </xdr:from>
    <xdr:to>
      <xdr:col>41</xdr:col>
      <xdr:colOff>101600</xdr:colOff>
      <xdr:row>98</xdr:row>
      <xdr:rowOff>15886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71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7013</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809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91281</xdr:rowOff>
    </xdr:from>
    <xdr:to>
      <xdr:col>36</xdr:col>
      <xdr:colOff>165100</xdr:colOff>
      <xdr:row>98</xdr:row>
      <xdr:rowOff>21431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721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12558</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814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2094</xdr:rowOff>
    </xdr:from>
    <xdr:to>
      <xdr:col>85</xdr:col>
      <xdr:colOff>127000</xdr:colOff>
      <xdr:row>37</xdr:row>
      <xdr:rowOff>63032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345744"/>
          <a:ext cx="838200" cy="60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63032</xdr:rowOff>
    </xdr:from>
    <xdr:to>
      <xdr:col>81</xdr:col>
      <xdr:colOff>50800</xdr:colOff>
      <xdr:row>37</xdr:row>
      <xdr:rowOff>75790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406682"/>
          <a:ext cx="889000" cy="12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13915</xdr:rowOff>
    </xdr:from>
    <xdr:to>
      <xdr:col>76</xdr:col>
      <xdr:colOff>114300</xdr:colOff>
      <xdr:row>37</xdr:row>
      <xdr:rowOff>75790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703300" y="6357565"/>
          <a:ext cx="889000" cy="6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109873</xdr:rowOff>
    </xdr:from>
    <xdr:to>
      <xdr:col>71</xdr:col>
      <xdr:colOff>177800</xdr:colOff>
      <xdr:row>37</xdr:row>
      <xdr:rowOff>13915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5939173"/>
          <a:ext cx="889000" cy="418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71115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41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57475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40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122744</xdr:rowOff>
    </xdr:from>
    <xdr:to>
      <xdr:col>85</xdr:col>
      <xdr:colOff>177800</xdr:colOff>
      <xdr:row>37</xdr:row>
      <xdr:rowOff>52894</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294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101171</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273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12232</xdr:rowOff>
    </xdr:from>
    <xdr:to>
      <xdr:col>81</xdr:col>
      <xdr:colOff>101600</xdr:colOff>
      <xdr:row>37</xdr:row>
      <xdr:rowOff>113832</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355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104959</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448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24990</xdr:rowOff>
    </xdr:from>
    <xdr:to>
      <xdr:col>76</xdr:col>
      <xdr:colOff>165100</xdr:colOff>
      <xdr:row>37</xdr:row>
      <xdr:rowOff>126590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36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117717</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461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134565</xdr:rowOff>
    </xdr:from>
    <xdr:to>
      <xdr:col>72</xdr:col>
      <xdr:colOff>38100</xdr:colOff>
      <xdr:row>37</xdr:row>
      <xdr:rowOff>64715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30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81242</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081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59073</xdr:rowOff>
    </xdr:from>
    <xdr:to>
      <xdr:col>67</xdr:col>
      <xdr:colOff>101600</xdr:colOff>
      <xdr:row>34</xdr:row>
      <xdr:rowOff>160673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588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5750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5663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39932</xdr:rowOff>
    </xdr:from>
    <xdr:to>
      <xdr:col>85</xdr:col>
      <xdr:colOff>127000</xdr:colOff>
      <xdr:row>58</xdr:row>
      <xdr:rowOff>104045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984032"/>
          <a:ext cx="838200" cy="64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104045</xdr:rowOff>
    </xdr:from>
    <xdr:to>
      <xdr:col>81</xdr:col>
      <xdr:colOff>50800</xdr:colOff>
      <xdr:row>58</xdr:row>
      <xdr:rowOff>112089</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10048145"/>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112089</xdr:rowOff>
    </xdr:from>
    <xdr:to>
      <xdr:col>76</xdr:col>
      <xdr:colOff>114300</xdr:colOff>
      <xdr:row>58</xdr:row>
      <xdr:rowOff>118254</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10056189"/>
          <a:ext cx="889000" cy="6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102226</xdr:rowOff>
    </xdr:from>
    <xdr:to>
      <xdr:col>71</xdr:col>
      <xdr:colOff>177800</xdr:colOff>
      <xdr:row>58</xdr:row>
      <xdr:rowOff>118254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10046326"/>
          <a:ext cx="889000" cy="16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57709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5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160582</xdr:rowOff>
    </xdr:from>
    <xdr:to>
      <xdr:col>85</xdr:col>
      <xdr:colOff>177800</xdr:colOff>
      <xdr:row>58</xdr:row>
      <xdr:rowOff>90732</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93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75509</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848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53245</xdr:rowOff>
    </xdr:from>
    <xdr:to>
      <xdr:col>81</xdr:col>
      <xdr:colOff>101600</xdr:colOff>
      <xdr:row>58</xdr:row>
      <xdr:rowOff>154845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99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145972</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10090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61289</xdr:rowOff>
    </xdr:from>
    <xdr:to>
      <xdr:col>76</xdr:col>
      <xdr:colOff>165100</xdr:colOff>
      <xdr:row>58</xdr:row>
      <xdr:rowOff>162889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1000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154016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10098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67454</xdr:rowOff>
    </xdr:from>
    <xdr:to>
      <xdr:col>72</xdr:col>
      <xdr:colOff>38100</xdr:colOff>
      <xdr:row>58</xdr:row>
      <xdr:rowOff>169054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1001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160181</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10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51426</xdr:rowOff>
    </xdr:from>
    <xdr:to>
      <xdr:col>67</xdr:col>
      <xdr:colOff>101600</xdr:colOff>
      <xdr:row>58</xdr:row>
      <xdr:rowOff>153026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995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144153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1008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136531</xdr:rowOff>
    </xdr:from>
    <xdr:to>
      <xdr:col>85</xdr:col>
      <xdr:colOff>127000</xdr:colOff>
      <xdr:row>78</xdr:row>
      <xdr:rowOff>137295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509631"/>
          <a:ext cx="838200" cy="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136048</xdr:rowOff>
    </xdr:from>
    <xdr:to>
      <xdr:col>81</xdr:col>
      <xdr:colOff>50800</xdr:colOff>
      <xdr:row>78</xdr:row>
      <xdr:rowOff>137295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509148"/>
          <a:ext cx="889000" cy="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136048</xdr:rowOff>
    </xdr:from>
    <xdr:to>
      <xdr:col>76</xdr:col>
      <xdr:colOff>114300</xdr:colOff>
      <xdr:row>78</xdr:row>
      <xdr:rowOff>138689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509148"/>
          <a:ext cx="889000" cy="2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92298</xdr:rowOff>
    </xdr:from>
    <xdr:to>
      <xdr:col>71</xdr:col>
      <xdr:colOff>177800</xdr:colOff>
      <xdr:row>78</xdr:row>
      <xdr:rowOff>138689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465398"/>
          <a:ext cx="889000" cy="46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85731</xdr:rowOff>
    </xdr:from>
    <xdr:to>
      <xdr:col>85</xdr:col>
      <xdr:colOff>177800</xdr:colOff>
      <xdr:row>79</xdr:row>
      <xdr:rowOff>15881</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5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6866</xdr:rowOff>
    </xdr:from>
    <xdr:ext cx="378565"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86495</xdr:rowOff>
    </xdr:from>
    <xdr:to>
      <xdr:col>81</xdr:col>
      <xdr:colOff>101600</xdr:colOff>
      <xdr:row>79</xdr:row>
      <xdr:rowOff>16645</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5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7772</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2017" y="135523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85248</xdr:rowOff>
    </xdr:from>
    <xdr:to>
      <xdr:col>76</xdr:col>
      <xdr:colOff>165100</xdr:colOff>
      <xdr:row>79</xdr:row>
      <xdr:rowOff>15398</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58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6525</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3017" y="135510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87889</xdr:rowOff>
    </xdr:from>
    <xdr:to>
      <xdr:col>72</xdr:col>
      <xdr:colOff>38100</xdr:colOff>
      <xdr:row>79</xdr:row>
      <xdr:rowOff>18039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6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9166</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5537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41498</xdr:rowOff>
    </xdr:from>
    <xdr:to>
      <xdr:col>67</xdr:col>
      <xdr:colOff>101600</xdr:colOff>
      <xdr:row>78</xdr:row>
      <xdr:rowOff>143098</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1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134225</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3507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160761</xdr:rowOff>
    </xdr:from>
    <xdr:to>
      <xdr:col>85</xdr:col>
      <xdr:colOff>127000</xdr:colOff>
      <xdr:row>97</xdr:row>
      <xdr:rowOff>163866</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791411"/>
          <a:ext cx="838200" cy="3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52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160761</xdr:rowOff>
    </xdr:from>
    <xdr:to>
      <xdr:col>81</xdr:col>
      <xdr:colOff>50800</xdr:colOff>
      <xdr:row>97</xdr:row>
      <xdr:rowOff>166078</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791411"/>
          <a:ext cx="889000" cy="5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166078</xdr:rowOff>
    </xdr:from>
    <xdr:to>
      <xdr:col>76</xdr:col>
      <xdr:colOff>114300</xdr:colOff>
      <xdr:row>98</xdr:row>
      <xdr:rowOff>4483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796728"/>
          <a:ext cx="889000" cy="9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7757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46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4483</xdr:rowOff>
    </xdr:from>
    <xdr:to>
      <xdr:col>71</xdr:col>
      <xdr:colOff>177800</xdr:colOff>
      <xdr:row>98</xdr:row>
      <xdr:rowOff>14686</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806583"/>
          <a:ext cx="889000" cy="10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15163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47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5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113066</xdr:rowOff>
    </xdr:from>
    <xdr:to>
      <xdr:col>85</xdr:col>
      <xdr:colOff>177800</xdr:colOff>
      <xdr:row>98</xdr:row>
      <xdr:rowOff>43216</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74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91493</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722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109961</xdr:rowOff>
    </xdr:from>
    <xdr:to>
      <xdr:col>81</xdr:col>
      <xdr:colOff>101600</xdr:colOff>
      <xdr:row>98</xdr:row>
      <xdr:rowOff>40111</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74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31238</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833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115278</xdr:rowOff>
    </xdr:from>
    <xdr:to>
      <xdr:col>76</xdr:col>
      <xdr:colOff>165100</xdr:colOff>
      <xdr:row>98</xdr:row>
      <xdr:rowOff>45428</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74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36555</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838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125133</xdr:rowOff>
    </xdr:from>
    <xdr:to>
      <xdr:col>72</xdr:col>
      <xdr:colOff>38100</xdr:colOff>
      <xdr:row>98</xdr:row>
      <xdr:rowOff>55283</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755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46410</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848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135336</xdr:rowOff>
    </xdr:from>
    <xdr:to>
      <xdr:col>67</xdr:col>
      <xdr:colOff>101600</xdr:colOff>
      <xdr:row>98</xdr:row>
      <xdr:rowOff>65486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76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56613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85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に比べ、費用が嵩んでいる議会費及び臨時的経費が発生した農林水産業費を除く費用については、概ね類似団体内平均値を下回っているものの、全体的な傾向としては、経常的な費用が増加傾向にある。今後、経常的費用を抑制する必要はあるが、抑制することのみに注力するのではなく、充実すべき事業には投資を行いつつ、バランスある財政運営を目指していくことを主眼に置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大阪府能勢町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本年度の実質単年度収支においては、公共施設除却による臨時的経費が生じたことにより財政調整基金の取り崩しが積み立てを上回ったため、４年ぶりに赤字となった。今後も公共施設再編整備事業による支出が予定されていることを踏まえると、予断を許さない状況であ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大阪府能勢町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水道事業が大阪広域水道企業団に統合されたことから、水道事業の黒字が皆減となり、全体の黒字額が減少している。</a:t>
          </a:r>
        </a:p>
        <a:p>
          <a:r>
            <a:rPr kumimoji="1" lang="ja-JP" altLang="en-US" sz="1400">
              <a:latin typeface="ＭＳ ゴシック" pitchFamily="49" charset="-128"/>
              <a:ea typeface="ＭＳ ゴシック" pitchFamily="49" charset="-128"/>
            </a:rPr>
            <a:t>　今後、公共施設再編整備事業や医療費・介護費の増が見込まれることから、健全な財政運営に努める必要がある。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大阪府能勢町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公共施設の整備に係る元金償還が開始されたものの、過去に発行した地方債の償還終了による元利償還金の減が上回ったため、実質公債費比率の分子も減少した。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大阪府能勢町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の発行が抑えられ、前年度から地方債の残高が減少したことに加え、水道事業が大阪広域水道企業団に統合されたことにより、水道事業債が公営企業債等繰入見込額から皆減され（一部は組合等負担等見込額に計上）たことから、将来負担比率の分子は減少し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大阪府能勢町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財政調整基金は公共施設除却による臨時的経費に基金を取り崩ししたため、減となったが、その他特定目的基金においては、歌垣財産財産区解散に伴い歌垣振興基金を設置し、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百万円積立したことにより増となったため、基金全体では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公共施設再編整備事業に伴い、今後も基金充当により基金残高が減少する可能性は充分考えられる状況である。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大型投資が完了した後、基金残高を確保できるよう収支改善を図る必要がある。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能勢町職員退職手当基金・・・過年度より職員年齢構成の偏差が大きいこと及び人件費の抑制に資するため勧奨退職を実施していること等から経常経費への影響を平準化させるため設置・運用。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能勢町西能勢振興基金・・・・能勢町西能勢財産区の存した地域における住民の福祉の増進を図るための事業に要する経費に充てるため設置。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能勢町歌垣振興基金・・・・・能勢町歌垣財産区の存した地域における住民の福祉の増進を図るための事業に要する経費に充てるため設置。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能勢町地域福祉基金・・・・・地域福祉の充実を目的として設置・運用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果実運用型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能勢町災害対策基金・・・・・大規模災害に対する避難・復旧や防災施設整備に要する経費に充当することを目的として設置・運用。</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能勢町職員退職手当基金・・・積立が取崩を上回ったことによる増。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能勢町歌垣振興基金・・・・・歌垣財産区解散に伴い新たに基金を設置したことによる増。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事業充当等により前年度から横ばいまたは減少の傾向にある基金については、積立を増やすための方策を検討しなければならない。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公共施設除却による臨時的経費に財政調整基金を取り崩ししたため、取崩額が積立額を上回り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公共施設再編整備事業進捗に伴い、必要となる一般財源相当額を取崩す可能性がある。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事業完了後は、地方債償還が増加する見込であることから、経常経費の削減に努め、一定の基金残高を確保する。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該当無し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該当無し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590CDFE-B258-4FE6-B6AB-0DC16DF16A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56ECC0C-EB71-4D47-978F-261C9B46A9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79A502F5-174C-4D08-AD25-A693CF57F4D8}"/>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DDF4EF2E-BD64-45E4-B4E8-94BCF74EA2B2}"/>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C7D4D794-F2B3-4DB5-946C-83DCA28CF219}"/>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77786717-79F1-4E41-BC5B-0DE80A1034F4}"/>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大阪府能勢町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92CB3D1-729E-422E-BB9D-66359DA9A34C}"/>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CBADCA7-CCFF-47BB-B1DD-0009DDB150B8}"/>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C53A56A9-1E38-4BDC-8AB3-C1D90AA4C318}"/>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50CDED3D-3AE8-456F-ADC5-F949994905D3}"/>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19E8C75-4D0E-462A-9DE9-D4BE85845330}"/>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F8BF577-F791-4228-ADD8-A9799AC0BFE7}"/>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8,940
8,834
98.75
6,857,881
6,623,622
206,180
3,817,096
6,509,180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D2961AC9-99A3-49B5-B3EA-211A5F378B41}"/>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7EDD464-08A8-44B8-B489-8061134EB3B1}"/>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CCC092B-00AE-4C2F-B1AA-9FE9A140A08A}"/>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61.6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1815C46B-F9F7-4CF9-939E-F2E6AA0051A9}"/>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8A39E8B5-EB61-4986-9C20-9C91D738EAC5}"/>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35C2446-218E-411E-B34E-EDB633BE6694}"/>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CA9D1B66-9CF6-41C7-B9ED-23915F12D559}"/>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03DEF35-5AA5-4EDF-8323-C4AFFB76BD7C}"/>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71A0AFD4-88E0-4050-84CD-DDB03164A3D2}"/>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4E577F88-A3E4-4686-A3A7-99E7E5F07173}"/>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1B57C16-BF9D-4672-AFE3-6456797FD526}"/>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AC977EF6-F03A-4CFA-8C3B-4D994516849E}"/>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F0079F8D-73D5-4104-A860-372DB6A1699E}"/>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CB3857B-7F37-4BB5-A630-B8B68DE09579}"/>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F4220D83-6477-4A16-92E1-69324D0B4D12}"/>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A6DB10FA-E656-4C2B-AFB4-AFB2B0294299}"/>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9C443534-3CCE-4AF9-8CC2-6DC90DC61877}"/>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948A81A-2AD6-42ED-B5C6-6EEDD05D05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B9D88C8B-A7C3-4D7B-A93E-F87761C9BB08}"/>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B70A507-5F90-42CB-9FD1-90BE35C6B80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76BBB10-94D8-4FAB-89F4-A25354E998A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7640F09-4355-4118-9CCF-7964A72E4E1F}"/>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B2996022-3F9C-49AE-8094-024E96A1A926}"/>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76186AB-0BF2-4869-9B93-090F0638CC0E}"/>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452C0DF-17C8-4EE0-9443-BBD9120D85D5}"/>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D041BF3-57C5-4895-87DF-C117C9475E20}"/>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D4C569A-4108-4B21-8E59-D1B0F39EA02F}"/>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6B9F7181-829A-45FB-BFBE-777DCFAE8B25}"/>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76BA09D5-59ED-4B81-B0B9-E0FB12A86F86}"/>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C0A6FB83-963E-46E7-ABBE-1FF01C6CCD38}"/>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C965048D-4053-49E8-914F-F6BEAF5BD2FE}"/>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D769B00-AF6B-471C-96AC-EA3B84FF678C}"/>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2D96AFC3-4ED7-45CE-B990-93DE4DFD7306}"/>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FFB8B00-35E3-412C-8AD8-6D2183DEE37F}"/>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B72F9BE-6CF5-4428-AA79-C8CBFA3E8312}"/>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行政財産・普通財産共に再編整備を進めているが、依然として旧小中学校施設など老朽化の激しい施設を多数保持していることが要因となり、令和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年度においては類似団体内平均値を上回る結果となっている。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6F0CDD68-DC77-466B-971F-8725E3DBA2F2}"/>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8E274E15-6FAB-4711-8EE7-B0C1BE970981}"/>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2C658990-8078-4F8B-B26F-7DBD67B7F24D}"/>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AF31C1B0-E5A1-48AE-9E48-91345BE6FCDD}"/>
            </a:ext>
          </a:extLst>
        </xdr:cNvPr>
        <xdr:cNvCxnSpPr/>
      </xdr:nvCxnSpPr>
      <xdr:spPr>
        <a:xfrm>
          <a:off x="1142365" y="66611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0AE7B059-C66A-48C5-B954-6ACFD743B440}"/>
            </a:ext>
          </a:extLst>
        </xdr:cNvPr>
        <xdr:cNvSpPr txBox="1"/>
      </xdr:nvSpPr>
      <xdr:spPr>
        <a:xfrm>
          <a:off x="784241" y="656925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CD70F3AD-D8C7-4601-B14B-B0289DA090DC}"/>
            </a:ext>
          </a:extLst>
        </xdr:cNvPr>
        <xdr:cNvCxnSpPr/>
      </xdr:nvCxnSpPr>
      <xdr:spPr>
        <a:xfrm>
          <a:off x="1142365" y="623125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E4926F6C-9FB4-41B8-8A5A-AD75BDCA5DC6}"/>
            </a:ext>
          </a:extLst>
        </xdr:cNvPr>
        <xdr:cNvSpPr txBox="1"/>
      </xdr:nvSpPr>
      <xdr:spPr>
        <a:xfrm>
          <a:off x="784241" y="61336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4DCB9342-4B4C-46D6-9F43-7E485AEAC1BD}"/>
            </a:ext>
          </a:extLst>
        </xdr:cNvPr>
        <xdr:cNvCxnSpPr/>
      </xdr:nvCxnSpPr>
      <xdr:spPr>
        <a:xfrm>
          <a:off x="1142365" y="57975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375652EB-6632-43C1-A93C-CCFF434D3346}"/>
            </a:ext>
          </a:extLst>
        </xdr:cNvPr>
        <xdr:cNvSpPr txBox="1"/>
      </xdr:nvSpPr>
      <xdr:spPr>
        <a:xfrm>
          <a:off x="784241"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3814FDB0-6AC6-4F83-A69B-3DFAF947840D}"/>
            </a:ext>
          </a:extLst>
        </xdr:cNvPr>
        <xdr:cNvCxnSpPr/>
      </xdr:nvCxnSpPr>
      <xdr:spPr>
        <a:xfrm>
          <a:off x="1142365" y="53657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8C2D578E-A231-4B8F-BC58-49302F653302}"/>
            </a:ext>
          </a:extLst>
        </xdr:cNvPr>
        <xdr:cNvSpPr txBox="1"/>
      </xdr:nvSpPr>
      <xdr:spPr>
        <a:xfrm>
          <a:off x="784241" y="52681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414AE097-DC34-498E-ACFD-850473E4F0C6}"/>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1" name="テキスト ボックス 60">
          <a:extLst>
            <a:ext uri="{FF2B5EF4-FFF2-40B4-BE49-F238E27FC236}">
              <a16:creationId xmlns:a16="http://schemas.microsoft.com/office/drawing/2014/main" id="{58FAAE48-3D64-4D4C-B4B1-867B392787B8}"/>
            </a:ext>
          </a:extLst>
        </xdr:cNvPr>
        <xdr:cNvSpPr txBox="1"/>
      </xdr:nvSpPr>
      <xdr:spPr>
        <a:xfrm>
          <a:off x="810773" y="483824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F8D20DE3-7E68-4BAB-A2FE-0637B950942C}"/>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63" name="直線コネクタ 62">
          <a:extLst>
            <a:ext uri="{FF2B5EF4-FFF2-40B4-BE49-F238E27FC236}">
              <a16:creationId xmlns:a16="http://schemas.microsoft.com/office/drawing/2014/main" id="{02467748-AF12-4FE6-B6C6-E3BACA99663E}"/>
            </a:ext>
          </a:extLst>
        </xdr:cNvPr>
        <xdr:cNvCxnSpPr/>
      </xdr:nvCxnSpPr>
      <xdr:spPr>
        <a:xfrm flipV="1">
          <a:off x="4295775" y="5514213"/>
          <a:ext cx="1270" cy="1099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64" name="有形固定資産減価償却率最小値テキスト">
          <a:extLst>
            <a:ext uri="{FF2B5EF4-FFF2-40B4-BE49-F238E27FC236}">
              <a16:creationId xmlns:a16="http://schemas.microsoft.com/office/drawing/2014/main" id="{30484F36-F0EE-469E-B3CF-9325C63A931C}"/>
            </a:ext>
          </a:extLst>
        </xdr:cNvPr>
        <xdr:cNvSpPr txBox="1"/>
      </xdr:nvSpPr>
      <xdr:spPr>
        <a:xfrm>
          <a:off x="4342765" y="6619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65" name="直線コネクタ 64">
          <a:extLst>
            <a:ext uri="{FF2B5EF4-FFF2-40B4-BE49-F238E27FC236}">
              <a16:creationId xmlns:a16="http://schemas.microsoft.com/office/drawing/2014/main" id="{086EBB11-E7FF-4E71-8832-1A8E5AC3FC9C}"/>
            </a:ext>
          </a:extLst>
        </xdr:cNvPr>
        <xdr:cNvCxnSpPr/>
      </xdr:nvCxnSpPr>
      <xdr:spPr>
        <a:xfrm>
          <a:off x="4206875" y="661390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66" name="有形固定資産減価償却率最大値テキスト">
          <a:extLst>
            <a:ext uri="{FF2B5EF4-FFF2-40B4-BE49-F238E27FC236}">
              <a16:creationId xmlns:a16="http://schemas.microsoft.com/office/drawing/2014/main" id="{75529470-A9E1-4A77-A215-2EB3E721A4C4}"/>
            </a:ext>
          </a:extLst>
        </xdr:cNvPr>
        <xdr:cNvSpPr txBox="1"/>
      </xdr:nvSpPr>
      <xdr:spPr>
        <a:xfrm>
          <a:off x="4342765" y="5285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67" name="直線コネクタ 66">
          <a:extLst>
            <a:ext uri="{FF2B5EF4-FFF2-40B4-BE49-F238E27FC236}">
              <a16:creationId xmlns:a16="http://schemas.microsoft.com/office/drawing/2014/main" id="{A032DEEE-DD20-472F-8330-CD0728EF9C17}"/>
            </a:ext>
          </a:extLst>
        </xdr:cNvPr>
        <xdr:cNvCxnSpPr/>
      </xdr:nvCxnSpPr>
      <xdr:spPr>
        <a:xfrm>
          <a:off x="4206875" y="551421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48912</xdr:rowOff>
    </xdr:from>
    <xdr:ext cx="405111" cy="259045"/>
    <xdr:sp macro="" textlink="">
      <xdr:nvSpPr>
        <xdr:cNvPr id="68" name="有形固定資産減価償却率平均値テキスト">
          <a:extLst>
            <a:ext uri="{FF2B5EF4-FFF2-40B4-BE49-F238E27FC236}">
              <a16:creationId xmlns:a16="http://schemas.microsoft.com/office/drawing/2014/main" id="{A13B4AD0-E2AC-4CA4-BCF9-6AFA4D3BF4E8}"/>
            </a:ext>
          </a:extLst>
        </xdr:cNvPr>
        <xdr:cNvSpPr txBox="1"/>
      </xdr:nvSpPr>
      <xdr:spPr>
        <a:xfrm>
          <a:off x="4342765" y="6118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69" name="フローチャート: 判断 68">
          <a:extLst>
            <a:ext uri="{FF2B5EF4-FFF2-40B4-BE49-F238E27FC236}">
              <a16:creationId xmlns:a16="http://schemas.microsoft.com/office/drawing/2014/main" id="{D1D5B669-CE17-457F-A58F-EFCE8E5DEA8D}"/>
            </a:ext>
          </a:extLst>
        </xdr:cNvPr>
        <xdr:cNvSpPr/>
      </xdr:nvSpPr>
      <xdr:spPr>
        <a:xfrm>
          <a:off x="4244975" y="626110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70" name="フローチャート: 判断 69">
          <a:extLst>
            <a:ext uri="{FF2B5EF4-FFF2-40B4-BE49-F238E27FC236}">
              <a16:creationId xmlns:a16="http://schemas.microsoft.com/office/drawing/2014/main" id="{EEEC1BC3-C24D-4A81-AD4A-F11668CAA662}"/>
            </a:ext>
          </a:extLst>
        </xdr:cNvPr>
        <xdr:cNvSpPr/>
      </xdr:nvSpPr>
      <xdr:spPr>
        <a:xfrm>
          <a:off x="3611880" y="6261100"/>
          <a:ext cx="8064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71" name="フローチャート: 判断 70">
          <a:extLst>
            <a:ext uri="{FF2B5EF4-FFF2-40B4-BE49-F238E27FC236}">
              <a16:creationId xmlns:a16="http://schemas.microsoft.com/office/drawing/2014/main" id="{948EF107-5846-4C75-A6BF-DC2FBDB75F33}"/>
            </a:ext>
          </a:extLst>
        </xdr:cNvPr>
        <xdr:cNvSpPr/>
      </xdr:nvSpPr>
      <xdr:spPr>
        <a:xfrm>
          <a:off x="2926080" y="6247384"/>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72" name="フローチャート: 判断 71">
          <a:extLst>
            <a:ext uri="{FF2B5EF4-FFF2-40B4-BE49-F238E27FC236}">
              <a16:creationId xmlns:a16="http://schemas.microsoft.com/office/drawing/2014/main" id="{9740D15F-47A6-4CEF-9753-C7578D2E0B3A}"/>
            </a:ext>
          </a:extLst>
        </xdr:cNvPr>
        <xdr:cNvSpPr/>
      </xdr:nvSpPr>
      <xdr:spPr>
        <a:xfrm>
          <a:off x="2240280" y="6240653"/>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73" name="フローチャート: 判断 72">
          <a:extLst>
            <a:ext uri="{FF2B5EF4-FFF2-40B4-BE49-F238E27FC236}">
              <a16:creationId xmlns:a16="http://schemas.microsoft.com/office/drawing/2014/main" id="{A28FF35C-A7DC-4B45-86CA-A43BDC68F428}"/>
            </a:ext>
          </a:extLst>
        </xdr:cNvPr>
        <xdr:cNvSpPr/>
      </xdr:nvSpPr>
      <xdr:spPr>
        <a:xfrm>
          <a:off x="1554480" y="6239002"/>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FCF0E969-286C-485E-89AA-34E35CFB6369}"/>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7114C731-718A-4B6D-B005-8CEC080D13A3}"/>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787BEDA0-9317-463A-AE75-C98D0D4C3CC6}"/>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668761FC-700A-4E53-8667-9E9583C34BF1}"/>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9A19617-8344-4A58-8A26-08FE48CC76D3}"/>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43307</xdr:rowOff>
    </xdr:from>
    <xdr:to>
      <xdr:col>23</xdr:col>
      <xdr:colOff>136525</xdr:colOff>
      <xdr:row>32</xdr:row>
      <xdr:rowOff>144907</xdr:rowOff>
    </xdr:to>
    <xdr:sp macro="" textlink="">
      <xdr:nvSpPr>
        <xdr:cNvPr id="79" name="楕円 78">
          <a:extLst>
            <a:ext uri="{FF2B5EF4-FFF2-40B4-BE49-F238E27FC236}">
              <a16:creationId xmlns:a16="http://schemas.microsoft.com/office/drawing/2014/main" id="{6CBC13F4-8E2F-4687-96F4-5061A91CEF8D}"/>
            </a:ext>
          </a:extLst>
        </xdr:cNvPr>
        <xdr:cNvSpPr/>
      </xdr:nvSpPr>
      <xdr:spPr>
        <a:xfrm>
          <a:off x="4244975" y="628408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21734</xdr:rowOff>
    </xdr:from>
    <xdr:ext cx="405111" cy="259045"/>
    <xdr:sp macro="" textlink="">
      <xdr:nvSpPr>
        <xdr:cNvPr id="80" name="有形固定資産減価償却率該当値テキスト">
          <a:extLst>
            <a:ext uri="{FF2B5EF4-FFF2-40B4-BE49-F238E27FC236}">
              <a16:creationId xmlns:a16="http://schemas.microsoft.com/office/drawing/2014/main" id="{2A494287-04BF-4092-A344-0DB02A6D3C60}"/>
            </a:ext>
          </a:extLst>
        </xdr:cNvPr>
        <xdr:cNvSpPr txBox="1"/>
      </xdr:nvSpPr>
      <xdr:spPr>
        <a:xfrm>
          <a:off x="4342765" y="6256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26035</xdr:rowOff>
    </xdr:from>
    <xdr:to>
      <xdr:col>19</xdr:col>
      <xdr:colOff>187325</xdr:colOff>
      <xdr:row>32</xdr:row>
      <xdr:rowOff>127635</xdr:rowOff>
    </xdr:to>
    <xdr:sp macro="" textlink="">
      <xdr:nvSpPr>
        <xdr:cNvPr id="81" name="楕円 80">
          <a:extLst>
            <a:ext uri="{FF2B5EF4-FFF2-40B4-BE49-F238E27FC236}">
              <a16:creationId xmlns:a16="http://schemas.microsoft.com/office/drawing/2014/main" id="{F48EBA78-CDB2-4F44-8862-5AFBA97EFF32}"/>
            </a:ext>
          </a:extLst>
        </xdr:cNvPr>
        <xdr:cNvSpPr/>
      </xdr:nvSpPr>
      <xdr:spPr>
        <a:xfrm>
          <a:off x="3611880" y="6261100"/>
          <a:ext cx="8064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76835</xdr:rowOff>
    </xdr:from>
    <xdr:to>
      <xdr:col>23</xdr:col>
      <xdr:colOff>85725</xdr:colOff>
      <xdr:row>32</xdr:row>
      <xdr:rowOff>94107</xdr:rowOff>
    </xdr:to>
    <xdr:cxnSp macro="">
      <xdr:nvCxnSpPr>
        <xdr:cNvPr id="82" name="直線コネクタ 81">
          <a:extLst>
            <a:ext uri="{FF2B5EF4-FFF2-40B4-BE49-F238E27FC236}">
              <a16:creationId xmlns:a16="http://schemas.microsoft.com/office/drawing/2014/main" id="{BF1DB632-1AD6-4F08-B417-16A7BBD049EB}"/>
            </a:ext>
          </a:extLst>
        </xdr:cNvPr>
        <xdr:cNvCxnSpPr/>
      </xdr:nvCxnSpPr>
      <xdr:spPr>
        <a:xfrm>
          <a:off x="3656965" y="6315710"/>
          <a:ext cx="640715" cy="2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160782</xdr:rowOff>
    </xdr:from>
    <xdr:to>
      <xdr:col>15</xdr:col>
      <xdr:colOff>187325</xdr:colOff>
      <xdr:row>32</xdr:row>
      <xdr:rowOff>90932</xdr:rowOff>
    </xdr:to>
    <xdr:sp macro="" textlink="">
      <xdr:nvSpPr>
        <xdr:cNvPr id="83" name="楕円 82">
          <a:extLst>
            <a:ext uri="{FF2B5EF4-FFF2-40B4-BE49-F238E27FC236}">
              <a16:creationId xmlns:a16="http://schemas.microsoft.com/office/drawing/2014/main" id="{DAC8BCB7-B736-4CFD-A61B-4BC266A53142}"/>
            </a:ext>
          </a:extLst>
        </xdr:cNvPr>
        <xdr:cNvSpPr/>
      </xdr:nvSpPr>
      <xdr:spPr>
        <a:xfrm>
          <a:off x="2926080" y="6230112"/>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40132</xdr:rowOff>
    </xdr:from>
    <xdr:to>
      <xdr:col>19</xdr:col>
      <xdr:colOff>136525</xdr:colOff>
      <xdr:row>32</xdr:row>
      <xdr:rowOff>76835</xdr:rowOff>
    </xdr:to>
    <xdr:cxnSp macro="">
      <xdr:nvCxnSpPr>
        <xdr:cNvPr id="84" name="直線コネクタ 83">
          <a:extLst>
            <a:ext uri="{FF2B5EF4-FFF2-40B4-BE49-F238E27FC236}">
              <a16:creationId xmlns:a16="http://schemas.microsoft.com/office/drawing/2014/main" id="{CD6A69C3-BEF6-4840-970C-A80D2BEC11DC}"/>
            </a:ext>
          </a:extLst>
        </xdr:cNvPr>
        <xdr:cNvCxnSpPr/>
      </xdr:nvCxnSpPr>
      <xdr:spPr>
        <a:xfrm>
          <a:off x="2971165" y="6279007"/>
          <a:ext cx="68580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76581</xdr:rowOff>
    </xdr:from>
    <xdr:to>
      <xdr:col>11</xdr:col>
      <xdr:colOff>187325</xdr:colOff>
      <xdr:row>32</xdr:row>
      <xdr:rowOff>6731</xdr:rowOff>
    </xdr:to>
    <xdr:sp macro="" textlink="">
      <xdr:nvSpPr>
        <xdr:cNvPr id="85" name="楕円 84">
          <a:extLst>
            <a:ext uri="{FF2B5EF4-FFF2-40B4-BE49-F238E27FC236}">
              <a16:creationId xmlns:a16="http://schemas.microsoft.com/office/drawing/2014/main" id="{0139FB6C-ED33-43F3-8152-663BEE55E68F}"/>
            </a:ext>
          </a:extLst>
        </xdr:cNvPr>
        <xdr:cNvSpPr/>
      </xdr:nvSpPr>
      <xdr:spPr>
        <a:xfrm>
          <a:off x="2240280" y="6144006"/>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127381</xdr:rowOff>
    </xdr:from>
    <xdr:to>
      <xdr:col>15</xdr:col>
      <xdr:colOff>136525</xdr:colOff>
      <xdr:row>32</xdr:row>
      <xdr:rowOff>40132</xdr:rowOff>
    </xdr:to>
    <xdr:cxnSp macro="">
      <xdr:nvCxnSpPr>
        <xdr:cNvPr id="86" name="直線コネクタ 85">
          <a:extLst>
            <a:ext uri="{FF2B5EF4-FFF2-40B4-BE49-F238E27FC236}">
              <a16:creationId xmlns:a16="http://schemas.microsoft.com/office/drawing/2014/main" id="{32A6D284-F377-40F9-B21C-F7827A5D1E9C}"/>
            </a:ext>
          </a:extLst>
        </xdr:cNvPr>
        <xdr:cNvCxnSpPr/>
      </xdr:nvCxnSpPr>
      <xdr:spPr>
        <a:xfrm>
          <a:off x="2285365" y="6198616"/>
          <a:ext cx="685800" cy="80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44196</xdr:rowOff>
    </xdr:from>
    <xdr:to>
      <xdr:col>7</xdr:col>
      <xdr:colOff>187325</xdr:colOff>
      <xdr:row>31</xdr:row>
      <xdr:rowOff>145796</xdr:rowOff>
    </xdr:to>
    <xdr:sp macro="" textlink="">
      <xdr:nvSpPr>
        <xdr:cNvPr id="87" name="楕円 86">
          <a:extLst>
            <a:ext uri="{FF2B5EF4-FFF2-40B4-BE49-F238E27FC236}">
              <a16:creationId xmlns:a16="http://schemas.microsoft.com/office/drawing/2014/main" id="{88F4EB21-CCA1-406A-AAB3-5C12C031E332}"/>
            </a:ext>
          </a:extLst>
        </xdr:cNvPr>
        <xdr:cNvSpPr/>
      </xdr:nvSpPr>
      <xdr:spPr>
        <a:xfrm>
          <a:off x="1554480" y="6113526"/>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94996</xdr:rowOff>
    </xdr:from>
    <xdr:to>
      <xdr:col>11</xdr:col>
      <xdr:colOff>136525</xdr:colOff>
      <xdr:row>31</xdr:row>
      <xdr:rowOff>127381</xdr:rowOff>
    </xdr:to>
    <xdr:cxnSp macro="">
      <xdr:nvCxnSpPr>
        <xdr:cNvPr id="88" name="直線コネクタ 87">
          <a:extLst>
            <a:ext uri="{FF2B5EF4-FFF2-40B4-BE49-F238E27FC236}">
              <a16:creationId xmlns:a16="http://schemas.microsoft.com/office/drawing/2014/main" id="{1D73602A-E18D-48BC-9CA9-8CD2C4D9EA7B}"/>
            </a:ext>
          </a:extLst>
        </xdr:cNvPr>
        <xdr:cNvCxnSpPr/>
      </xdr:nvCxnSpPr>
      <xdr:spPr>
        <a:xfrm>
          <a:off x="1599565" y="6166231"/>
          <a:ext cx="6858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118762</xdr:rowOff>
    </xdr:from>
    <xdr:ext cx="405111" cy="259045"/>
    <xdr:sp macro="" textlink="">
      <xdr:nvSpPr>
        <xdr:cNvPr id="89" name="n_1aveValue有形固定資産減価償却率">
          <a:extLst>
            <a:ext uri="{FF2B5EF4-FFF2-40B4-BE49-F238E27FC236}">
              <a16:creationId xmlns:a16="http://schemas.microsoft.com/office/drawing/2014/main" id="{32BC4353-5F79-4703-A1AD-71ACCE41226B}"/>
            </a:ext>
          </a:extLst>
        </xdr:cNvPr>
        <xdr:cNvSpPr txBox="1"/>
      </xdr:nvSpPr>
      <xdr:spPr>
        <a:xfrm>
          <a:off x="3464569" y="635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99331</xdr:rowOff>
    </xdr:from>
    <xdr:ext cx="405111" cy="259045"/>
    <xdr:sp macro="" textlink="">
      <xdr:nvSpPr>
        <xdr:cNvPr id="90" name="n_2aveValue有形固定資産減価償却率">
          <a:extLst>
            <a:ext uri="{FF2B5EF4-FFF2-40B4-BE49-F238E27FC236}">
              <a16:creationId xmlns:a16="http://schemas.microsoft.com/office/drawing/2014/main" id="{1AB37567-E9FC-4BBE-A112-61D6A2BEFB52}"/>
            </a:ext>
          </a:extLst>
        </xdr:cNvPr>
        <xdr:cNvSpPr txBox="1"/>
      </xdr:nvSpPr>
      <xdr:spPr>
        <a:xfrm>
          <a:off x="2793374" y="633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90695</xdr:rowOff>
    </xdr:from>
    <xdr:ext cx="405111" cy="259045"/>
    <xdr:sp macro="" textlink="">
      <xdr:nvSpPr>
        <xdr:cNvPr id="91" name="n_3aveValue有形固定資産減価償却率">
          <a:extLst>
            <a:ext uri="{FF2B5EF4-FFF2-40B4-BE49-F238E27FC236}">
              <a16:creationId xmlns:a16="http://schemas.microsoft.com/office/drawing/2014/main" id="{7A16EA0B-27B2-4394-BFD7-11D42FBBC300}"/>
            </a:ext>
          </a:extLst>
        </xdr:cNvPr>
        <xdr:cNvSpPr txBox="1"/>
      </xdr:nvSpPr>
      <xdr:spPr>
        <a:xfrm>
          <a:off x="2107574" y="6333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92854</xdr:rowOff>
    </xdr:from>
    <xdr:ext cx="405111" cy="259045"/>
    <xdr:sp macro="" textlink="">
      <xdr:nvSpPr>
        <xdr:cNvPr id="92" name="n_4aveValue有形固定資産減価償却率">
          <a:extLst>
            <a:ext uri="{FF2B5EF4-FFF2-40B4-BE49-F238E27FC236}">
              <a16:creationId xmlns:a16="http://schemas.microsoft.com/office/drawing/2014/main" id="{F9F3BDA6-5CCE-43F7-9D05-7844244DCD72}"/>
            </a:ext>
          </a:extLst>
        </xdr:cNvPr>
        <xdr:cNvSpPr txBox="1"/>
      </xdr:nvSpPr>
      <xdr:spPr>
        <a:xfrm>
          <a:off x="1421774" y="6335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144162</xdr:rowOff>
    </xdr:from>
    <xdr:ext cx="405111" cy="259045"/>
    <xdr:sp macro="" textlink="">
      <xdr:nvSpPr>
        <xdr:cNvPr id="93" name="n_1mainValue有形固定資産減価償却率">
          <a:extLst>
            <a:ext uri="{FF2B5EF4-FFF2-40B4-BE49-F238E27FC236}">
              <a16:creationId xmlns:a16="http://schemas.microsoft.com/office/drawing/2014/main" id="{71640EC2-00D6-421B-827E-A0D66408E84B}"/>
            </a:ext>
          </a:extLst>
        </xdr:cNvPr>
        <xdr:cNvSpPr txBox="1"/>
      </xdr:nvSpPr>
      <xdr:spPr>
        <a:xfrm>
          <a:off x="3464569" y="6038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107459</xdr:rowOff>
    </xdr:from>
    <xdr:ext cx="405111" cy="259045"/>
    <xdr:sp macro="" textlink="">
      <xdr:nvSpPr>
        <xdr:cNvPr id="94" name="n_2mainValue有形固定資産減価償却率">
          <a:extLst>
            <a:ext uri="{FF2B5EF4-FFF2-40B4-BE49-F238E27FC236}">
              <a16:creationId xmlns:a16="http://schemas.microsoft.com/office/drawing/2014/main" id="{1F966805-9B90-4A96-99F2-94E786BDE30B}"/>
            </a:ext>
          </a:extLst>
        </xdr:cNvPr>
        <xdr:cNvSpPr txBox="1"/>
      </xdr:nvSpPr>
      <xdr:spPr>
        <a:xfrm>
          <a:off x="2793374" y="6001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23258</xdr:rowOff>
    </xdr:from>
    <xdr:ext cx="405111" cy="259045"/>
    <xdr:sp macro="" textlink="">
      <xdr:nvSpPr>
        <xdr:cNvPr id="95" name="n_3mainValue有形固定資産減価償却率">
          <a:extLst>
            <a:ext uri="{FF2B5EF4-FFF2-40B4-BE49-F238E27FC236}">
              <a16:creationId xmlns:a16="http://schemas.microsoft.com/office/drawing/2014/main" id="{38BB7CA4-618E-4214-AFCE-EC8399FE9C45}"/>
            </a:ext>
          </a:extLst>
        </xdr:cNvPr>
        <xdr:cNvSpPr txBox="1"/>
      </xdr:nvSpPr>
      <xdr:spPr>
        <a:xfrm>
          <a:off x="2107574" y="5915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162323</xdr:rowOff>
    </xdr:from>
    <xdr:ext cx="405111" cy="259045"/>
    <xdr:sp macro="" textlink="">
      <xdr:nvSpPr>
        <xdr:cNvPr id="96" name="n_4mainValue有形固定資産減価償却率">
          <a:extLst>
            <a:ext uri="{FF2B5EF4-FFF2-40B4-BE49-F238E27FC236}">
              <a16:creationId xmlns:a16="http://schemas.microsoft.com/office/drawing/2014/main" id="{5F8953DF-75F4-43AE-B911-D4517363E1A5}"/>
            </a:ext>
          </a:extLst>
        </xdr:cNvPr>
        <xdr:cNvSpPr txBox="1"/>
      </xdr:nvSpPr>
      <xdr:spPr>
        <a:xfrm>
          <a:off x="1421774" y="5888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206F54E5-31D2-4782-9764-1A93E05CABA8}"/>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2038F3B2-04B1-4007-B742-0AE6FD18A818}"/>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2D0AF565-79C4-41EF-87BE-DEFEB999417A}"/>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[ 669.9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AA3CB532-458E-45CB-B406-589DE9E647E1}"/>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97155E98-F204-4F62-B640-A2CAF4EE1BFA}"/>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2DCE61FB-0FAA-4877-BAF4-015396E42154}"/>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15B766DC-75F5-483B-B72A-52D81995864D}"/>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6641324B-5A12-451E-99B3-C65B72332139}"/>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58E7CB3C-ACF2-4784-8A12-528F7B65360B}"/>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3EAF7DF4-ACBD-4767-AA68-33A732650BC9}"/>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C436FDE1-103B-4E4A-8B00-72743D6D3799}"/>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56C165AF-9CD9-4C95-8590-93E76AA82FCD}"/>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5C729B19-47C9-46A7-9CBD-40083D59E636}"/>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　債務償還比率は、全国平均、大阪府平均のいずれと比較しても、極めて高いものとなっている。この要因としては、地方債発行額が多額であること、人口の減少や高齢化などによる税収入の減少が挙げられる。</a:t>
          </a:r>
        </a:p>
        <a:p>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年度以降は、公共施設の再編整備などによる地方債の発行などにより、当該比率が増加する見込みである。</a:t>
          </a:r>
        </a:p>
        <a:p>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　このため、事業実施にあたっては、その財源となる地方債の発行においても、地方交付税の算入措置が見込まれる地方債を活用するなどし、次代の債務の軽減を図るよう努める。</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C8C2DF6-6602-4788-9A3C-1697B4F4635D}"/>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35843ABF-B6C3-46D9-BD04-2549C2198B47}"/>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AF5106F3-35D8-4269-8F7C-7AFC54C4F765}"/>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9DF2704E-86FF-45F1-A16C-F2E859392F38}"/>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601B5CF8-5044-4024-8F2E-313DE6E937C5}"/>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F6237432-7978-4596-945D-9A0556024865}"/>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6" name="テキスト ボックス 115">
          <a:extLst>
            <a:ext uri="{FF2B5EF4-FFF2-40B4-BE49-F238E27FC236}">
              <a16:creationId xmlns:a16="http://schemas.microsoft.com/office/drawing/2014/main" id="{894D0135-419D-4534-A53C-9C59ED81FD9F}"/>
            </a:ext>
          </a:extLst>
        </xdr:cNvPr>
        <xdr:cNvSpPr txBox="1"/>
      </xdr:nvSpPr>
      <xdr:spPr>
        <a:xfrm>
          <a:off x="9695591" y="638038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CE848A15-45A4-44E6-8715-97BD61E8F977}"/>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4D264C00-E3F3-4C88-92E8-0786F0B7BF95}"/>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CADC8B41-CF86-45B2-BA24-88C0608CA8ED}"/>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F313E83C-2274-4206-B7A0-02A0C3C70B50}"/>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267119DF-DA85-48A2-96C4-4B460A06924D}"/>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BA5593E7-7D84-45A1-B1E4-D5F461B071DA}"/>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ABD91D2F-EAAD-427D-BA80-60BF737B32F7}"/>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6297C6C3-A972-4A8C-BD6A-6739C97CA1CD}"/>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DDFEF0F1-4F81-4D52-ACBB-78611B72C499}"/>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F1993243-5D50-4093-9DB0-7ADEC3350D6D}"/>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27" name="直線コネクタ 126">
          <a:extLst>
            <a:ext uri="{FF2B5EF4-FFF2-40B4-BE49-F238E27FC236}">
              <a16:creationId xmlns:a16="http://schemas.microsoft.com/office/drawing/2014/main" id="{2B1D0337-2B22-41B6-85A1-C6551868A5CF}"/>
            </a:ext>
          </a:extLst>
        </xdr:cNvPr>
        <xdr:cNvCxnSpPr/>
      </xdr:nvCxnSpPr>
      <xdr:spPr>
        <a:xfrm flipV="1">
          <a:off x="13313410" y="5240473"/>
          <a:ext cx="1269" cy="1535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28" name="債務償還比率最小値テキスト">
          <a:extLst>
            <a:ext uri="{FF2B5EF4-FFF2-40B4-BE49-F238E27FC236}">
              <a16:creationId xmlns:a16="http://schemas.microsoft.com/office/drawing/2014/main" id="{67F6FCBB-2C57-4E4F-82D1-A62EECBCDD15}"/>
            </a:ext>
          </a:extLst>
        </xdr:cNvPr>
        <xdr:cNvSpPr txBox="1"/>
      </xdr:nvSpPr>
      <xdr:spPr>
        <a:xfrm>
          <a:off x="13369925" y="678130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29" name="直線コネクタ 128">
          <a:extLst>
            <a:ext uri="{FF2B5EF4-FFF2-40B4-BE49-F238E27FC236}">
              <a16:creationId xmlns:a16="http://schemas.microsoft.com/office/drawing/2014/main" id="{839EB70E-0257-4CDB-92EC-C7905D7577B0}"/>
            </a:ext>
          </a:extLst>
        </xdr:cNvPr>
        <xdr:cNvCxnSpPr/>
      </xdr:nvCxnSpPr>
      <xdr:spPr>
        <a:xfrm>
          <a:off x="13251180" y="6775571"/>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7DFC7FDB-8402-483C-AA0B-C4FDBC2E8BF1}"/>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BE507B43-79C9-4CCC-AD4B-DA5F0C887FF2}"/>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19878</xdr:rowOff>
    </xdr:from>
    <xdr:ext cx="469744" cy="259045"/>
    <xdr:sp macro="" textlink="">
      <xdr:nvSpPr>
        <xdr:cNvPr id="132" name="債務償還比率平均値テキスト">
          <a:extLst>
            <a:ext uri="{FF2B5EF4-FFF2-40B4-BE49-F238E27FC236}">
              <a16:creationId xmlns:a16="http://schemas.microsoft.com/office/drawing/2014/main" id="{F260DE1E-92DE-4D6E-8D5A-6665C1A79FEF}"/>
            </a:ext>
          </a:extLst>
        </xdr:cNvPr>
        <xdr:cNvSpPr txBox="1"/>
      </xdr:nvSpPr>
      <xdr:spPr>
        <a:xfrm>
          <a:off x="13369925" y="53976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33" name="フローチャート: 判断 132">
          <a:extLst>
            <a:ext uri="{FF2B5EF4-FFF2-40B4-BE49-F238E27FC236}">
              <a16:creationId xmlns:a16="http://schemas.microsoft.com/office/drawing/2014/main" id="{933DDE31-503C-480F-A0F8-E44BBC21D58F}"/>
            </a:ext>
          </a:extLst>
        </xdr:cNvPr>
        <xdr:cNvSpPr/>
      </xdr:nvSpPr>
      <xdr:spPr>
        <a:xfrm>
          <a:off x="13289280" y="5553886"/>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34" name="フローチャート: 判断 133">
          <a:extLst>
            <a:ext uri="{FF2B5EF4-FFF2-40B4-BE49-F238E27FC236}">
              <a16:creationId xmlns:a16="http://schemas.microsoft.com/office/drawing/2014/main" id="{3F5C4A70-62F1-4E27-906C-399B7D725030}"/>
            </a:ext>
          </a:extLst>
        </xdr:cNvPr>
        <xdr:cNvSpPr/>
      </xdr:nvSpPr>
      <xdr:spPr>
        <a:xfrm>
          <a:off x="12629515" y="554519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35" name="フローチャート: 判断 134">
          <a:extLst>
            <a:ext uri="{FF2B5EF4-FFF2-40B4-BE49-F238E27FC236}">
              <a16:creationId xmlns:a16="http://schemas.microsoft.com/office/drawing/2014/main" id="{B9FFECCB-1672-4E3F-80B2-FD31FB4204EC}"/>
            </a:ext>
          </a:extLst>
        </xdr:cNvPr>
        <xdr:cNvSpPr/>
      </xdr:nvSpPr>
      <xdr:spPr>
        <a:xfrm>
          <a:off x="11943715" y="5551726"/>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36" name="フローチャート: 判断 135">
          <a:extLst>
            <a:ext uri="{FF2B5EF4-FFF2-40B4-BE49-F238E27FC236}">
              <a16:creationId xmlns:a16="http://schemas.microsoft.com/office/drawing/2014/main" id="{E9CCAF0B-EBD8-4BC5-BC91-0C36C05573F1}"/>
            </a:ext>
          </a:extLst>
        </xdr:cNvPr>
        <xdr:cNvSpPr/>
      </xdr:nvSpPr>
      <xdr:spPr>
        <a:xfrm>
          <a:off x="11257915" y="5546634"/>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37" name="フローチャート: 判断 136">
          <a:extLst>
            <a:ext uri="{FF2B5EF4-FFF2-40B4-BE49-F238E27FC236}">
              <a16:creationId xmlns:a16="http://schemas.microsoft.com/office/drawing/2014/main" id="{79C18605-7260-4215-A77B-6A92075F8376}"/>
            </a:ext>
          </a:extLst>
        </xdr:cNvPr>
        <xdr:cNvSpPr/>
      </xdr:nvSpPr>
      <xdr:spPr>
        <a:xfrm>
          <a:off x="10572115" y="5683413"/>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3CA24FB5-44A9-4B39-8BF7-BF292D6B28E4}"/>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ED1213DC-54D4-4DA0-B5D4-2F3B8F3C3D3F}"/>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FC441E74-0EAA-455B-BFA6-8621B242126C}"/>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33649BA2-906D-4CBB-8A70-8511F487E21A}"/>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53D70DB-C5C9-4BA9-B2C8-7587BFE9003C}"/>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155775</xdr:rowOff>
    </xdr:from>
    <xdr:to>
      <xdr:col>76</xdr:col>
      <xdr:colOff>73025</xdr:colOff>
      <xdr:row>30</xdr:row>
      <xdr:rowOff>85925</xdr:rowOff>
    </xdr:to>
    <xdr:sp macro="" textlink="">
      <xdr:nvSpPr>
        <xdr:cNvPr id="143" name="楕円 142">
          <a:extLst>
            <a:ext uri="{FF2B5EF4-FFF2-40B4-BE49-F238E27FC236}">
              <a16:creationId xmlns:a16="http://schemas.microsoft.com/office/drawing/2014/main" id="{FA7A1FD0-0D76-4091-A471-D8EE778B9CE4}"/>
            </a:ext>
          </a:extLst>
        </xdr:cNvPr>
        <xdr:cNvSpPr/>
      </xdr:nvSpPr>
      <xdr:spPr>
        <a:xfrm>
          <a:off x="13289280" y="5880300"/>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134202</xdr:rowOff>
    </xdr:from>
    <xdr:ext cx="469744" cy="259045"/>
    <xdr:sp macro="" textlink="">
      <xdr:nvSpPr>
        <xdr:cNvPr id="144" name="債務償還比率該当値テキスト">
          <a:extLst>
            <a:ext uri="{FF2B5EF4-FFF2-40B4-BE49-F238E27FC236}">
              <a16:creationId xmlns:a16="http://schemas.microsoft.com/office/drawing/2014/main" id="{D9982059-D04E-49C7-8DDB-A65DAF5DE835}"/>
            </a:ext>
          </a:extLst>
        </xdr:cNvPr>
        <xdr:cNvSpPr txBox="1"/>
      </xdr:nvSpPr>
      <xdr:spPr>
        <a:xfrm>
          <a:off x="13369925" y="5854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7148</xdr:rowOff>
    </xdr:from>
    <xdr:to>
      <xdr:col>72</xdr:col>
      <xdr:colOff>123825</xdr:colOff>
      <xdr:row>30</xdr:row>
      <xdr:rowOff>108748</xdr:rowOff>
    </xdr:to>
    <xdr:sp macro="" textlink="">
      <xdr:nvSpPr>
        <xdr:cNvPr id="145" name="楕円 144">
          <a:extLst>
            <a:ext uri="{FF2B5EF4-FFF2-40B4-BE49-F238E27FC236}">
              <a16:creationId xmlns:a16="http://schemas.microsoft.com/office/drawing/2014/main" id="{19297E22-8FE4-42B6-9620-C114A0EC1572}"/>
            </a:ext>
          </a:extLst>
        </xdr:cNvPr>
        <xdr:cNvSpPr/>
      </xdr:nvSpPr>
      <xdr:spPr>
        <a:xfrm>
          <a:off x="12629515" y="5905028"/>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35125</xdr:rowOff>
    </xdr:from>
    <xdr:to>
      <xdr:col>76</xdr:col>
      <xdr:colOff>22225</xdr:colOff>
      <xdr:row>30</xdr:row>
      <xdr:rowOff>57948</xdr:rowOff>
    </xdr:to>
    <xdr:cxnSp macro="">
      <xdr:nvCxnSpPr>
        <xdr:cNvPr id="146" name="直線コネクタ 145">
          <a:extLst>
            <a:ext uri="{FF2B5EF4-FFF2-40B4-BE49-F238E27FC236}">
              <a16:creationId xmlns:a16="http://schemas.microsoft.com/office/drawing/2014/main" id="{4EFE25CE-8B89-424D-985E-D365744EF597}"/>
            </a:ext>
          </a:extLst>
        </xdr:cNvPr>
        <xdr:cNvCxnSpPr/>
      </xdr:nvCxnSpPr>
      <xdr:spPr>
        <a:xfrm flipV="1">
          <a:off x="12684125" y="5931100"/>
          <a:ext cx="631190" cy="19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123632</xdr:rowOff>
    </xdr:from>
    <xdr:to>
      <xdr:col>68</xdr:col>
      <xdr:colOff>123825</xdr:colOff>
      <xdr:row>31</xdr:row>
      <xdr:rowOff>53782</xdr:rowOff>
    </xdr:to>
    <xdr:sp macro="" textlink="">
      <xdr:nvSpPr>
        <xdr:cNvPr id="147" name="楕円 146">
          <a:extLst>
            <a:ext uri="{FF2B5EF4-FFF2-40B4-BE49-F238E27FC236}">
              <a16:creationId xmlns:a16="http://schemas.microsoft.com/office/drawing/2014/main" id="{C13620EC-FF2D-4867-A715-4FCD380EBDFB}"/>
            </a:ext>
          </a:extLst>
        </xdr:cNvPr>
        <xdr:cNvSpPr/>
      </xdr:nvSpPr>
      <xdr:spPr>
        <a:xfrm>
          <a:off x="11943715" y="6021512"/>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57948</xdr:rowOff>
    </xdr:from>
    <xdr:to>
      <xdr:col>72</xdr:col>
      <xdr:colOff>73025</xdr:colOff>
      <xdr:row>31</xdr:row>
      <xdr:rowOff>2982</xdr:rowOff>
    </xdr:to>
    <xdr:cxnSp macro="">
      <xdr:nvCxnSpPr>
        <xdr:cNvPr id="148" name="直線コネクタ 147">
          <a:extLst>
            <a:ext uri="{FF2B5EF4-FFF2-40B4-BE49-F238E27FC236}">
              <a16:creationId xmlns:a16="http://schemas.microsoft.com/office/drawing/2014/main" id="{84E25428-824D-45F2-A56F-A9A362B82BB7}"/>
            </a:ext>
          </a:extLst>
        </xdr:cNvPr>
        <xdr:cNvCxnSpPr/>
      </xdr:nvCxnSpPr>
      <xdr:spPr>
        <a:xfrm flipV="1">
          <a:off x="11998325" y="5950113"/>
          <a:ext cx="685800" cy="120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80760</xdr:rowOff>
    </xdr:from>
    <xdr:to>
      <xdr:col>64</xdr:col>
      <xdr:colOff>123825</xdr:colOff>
      <xdr:row>31</xdr:row>
      <xdr:rowOff>10910</xdr:rowOff>
    </xdr:to>
    <xdr:sp macro="" textlink="">
      <xdr:nvSpPr>
        <xdr:cNvPr id="149" name="楕円 148">
          <a:extLst>
            <a:ext uri="{FF2B5EF4-FFF2-40B4-BE49-F238E27FC236}">
              <a16:creationId xmlns:a16="http://schemas.microsoft.com/office/drawing/2014/main" id="{557484E7-516D-4136-8680-AA3D82C2172A}"/>
            </a:ext>
          </a:extLst>
        </xdr:cNvPr>
        <xdr:cNvSpPr/>
      </xdr:nvSpPr>
      <xdr:spPr>
        <a:xfrm>
          <a:off x="11257915" y="5978640"/>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131560</xdr:rowOff>
    </xdr:from>
    <xdr:to>
      <xdr:col>68</xdr:col>
      <xdr:colOff>73025</xdr:colOff>
      <xdr:row>31</xdr:row>
      <xdr:rowOff>2982</xdr:rowOff>
    </xdr:to>
    <xdr:cxnSp macro="">
      <xdr:nvCxnSpPr>
        <xdr:cNvPr id="150" name="直線コネクタ 149">
          <a:extLst>
            <a:ext uri="{FF2B5EF4-FFF2-40B4-BE49-F238E27FC236}">
              <a16:creationId xmlns:a16="http://schemas.microsoft.com/office/drawing/2014/main" id="{C30CF7D9-F67D-4CC6-A2DA-1A1480B9D16C}"/>
            </a:ext>
          </a:extLst>
        </xdr:cNvPr>
        <xdr:cNvCxnSpPr/>
      </xdr:nvCxnSpPr>
      <xdr:spPr>
        <a:xfrm>
          <a:off x="11312525" y="6031345"/>
          <a:ext cx="685800" cy="39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156361</xdr:rowOff>
    </xdr:from>
    <xdr:to>
      <xdr:col>60</xdr:col>
      <xdr:colOff>123825</xdr:colOff>
      <xdr:row>32</xdr:row>
      <xdr:rowOff>86511</xdr:rowOff>
    </xdr:to>
    <xdr:sp macro="" textlink="">
      <xdr:nvSpPr>
        <xdr:cNvPr id="151" name="楕円 150">
          <a:extLst>
            <a:ext uri="{FF2B5EF4-FFF2-40B4-BE49-F238E27FC236}">
              <a16:creationId xmlns:a16="http://schemas.microsoft.com/office/drawing/2014/main" id="{AB5AA92A-D4B2-4CFA-A6B2-05AC662997C7}"/>
            </a:ext>
          </a:extLst>
        </xdr:cNvPr>
        <xdr:cNvSpPr/>
      </xdr:nvSpPr>
      <xdr:spPr>
        <a:xfrm>
          <a:off x="10572115" y="6225691"/>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131560</xdr:rowOff>
    </xdr:from>
    <xdr:to>
      <xdr:col>64</xdr:col>
      <xdr:colOff>73025</xdr:colOff>
      <xdr:row>32</xdr:row>
      <xdr:rowOff>35711</xdr:rowOff>
    </xdr:to>
    <xdr:cxnSp macro="">
      <xdr:nvCxnSpPr>
        <xdr:cNvPr id="152" name="直線コネクタ 151">
          <a:extLst>
            <a:ext uri="{FF2B5EF4-FFF2-40B4-BE49-F238E27FC236}">
              <a16:creationId xmlns:a16="http://schemas.microsoft.com/office/drawing/2014/main" id="{55BAFC60-DA18-4271-8757-CEE86B4A4D71}"/>
            </a:ext>
          </a:extLst>
        </xdr:cNvPr>
        <xdr:cNvCxnSpPr/>
      </xdr:nvCxnSpPr>
      <xdr:spPr>
        <a:xfrm flipV="1">
          <a:off x="10626725" y="6031345"/>
          <a:ext cx="685800" cy="243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108342</xdr:rowOff>
    </xdr:from>
    <xdr:ext cx="469744" cy="259045"/>
    <xdr:sp macro="" textlink="">
      <xdr:nvSpPr>
        <xdr:cNvPr id="153" name="n_1aveValue債務償還比率">
          <a:extLst>
            <a:ext uri="{FF2B5EF4-FFF2-40B4-BE49-F238E27FC236}">
              <a16:creationId xmlns:a16="http://schemas.microsoft.com/office/drawing/2014/main" id="{CE46575D-440F-433F-991B-1CE91ACCBBF5}"/>
            </a:ext>
          </a:extLst>
        </xdr:cNvPr>
        <xdr:cNvSpPr txBox="1"/>
      </xdr:nvSpPr>
      <xdr:spPr>
        <a:xfrm>
          <a:off x="12459412" y="5316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54" name="n_2aveValue債務償還比率">
          <a:extLst>
            <a:ext uri="{FF2B5EF4-FFF2-40B4-BE49-F238E27FC236}">
              <a16:creationId xmlns:a16="http://schemas.microsoft.com/office/drawing/2014/main" id="{F24C67BB-56CA-44AD-9050-E1001678C96F}"/>
            </a:ext>
          </a:extLst>
        </xdr:cNvPr>
        <xdr:cNvSpPr txBox="1"/>
      </xdr:nvSpPr>
      <xdr:spPr>
        <a:xfrm>
          <a:off x="11780597" y="53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5" name="n_3aveValue債務償還比率">
          <a:extLst>
            <a:ext uri="{FF2B5EF4-FFF2-40B4-BE49-F238E27FC236}">
              <a16:creationId xmlns:a16="http://schemas.microsoft.com/office/drawing/2014/main" id="{D33CF26F-65D9-487C-9AFA-B611F8E7BE22}"/>
            </a:ext>
          </a:extLst>
        </xdr:cNvPr>
        <xdr:cNvSpPr txBox="1"/>
      </xdr:nvSpPr>
      <xdr:spPr>
        <a:xfrm>
          <a:off x="11094797" y="5318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80825</xdr:rowOff>
    </xdr:from>
    <xdr:ext cx="469744" cy="259045"/>
    <xdr:sp macro="" textlink="">
      <xdr:nvSpPr>
        <xdr:cNvPr id="156" name="n_4aveValue債務償還比率">
          <a:extLst>
            <a:ext uri="{FF2B5EF4-FFF2-40B4-BE49-F238E27FC236}">
              <a16:creationId xmlns:a16="http://schemas.microsoft.com/office/drawing/2014/main" id="{A58A8492-B834-406D-9496-41A334D0E409}"/>
            </a:ext>
          </a:extLst>
        </xdr:cNvPr>
        <xdr:cNvSpPr txBox="1"/>
      </xdr:nvSpPr>
      <xdr:spPr>
        <a:xfrm>
          <a:off x="10408997" y="546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99875</xdr:rowOff>
    </xdr:from>
    <xdr:ext cx="469744" cy="259045"/>
    <xdr:sp macro="" textlink="">
      <xdr:nvSpPr>
        <xdr:cNvPr id="157" name="n_1mainValue債務償還比率">
          <a:extLst>
            <a:ext uri="{FF2B5EF4-FFF2-40B4-BE49-F238E27FC236}">
              <a16:creationId xmlns:a16="http://schemas.microsoft.com/office/drawing/2014/main" id="{6808769A-65D3-4548-88F6-17C9F2852113}"/>
            </a:ext>
          </a:extLst>
        </xdr:cNvPr>
        <xdr:cNvSpPr txBox="1"/>
      </xdr:nvSpPr>
      <xdr:spPr>
        <a:xfrm>
          <a:off x="12459412" y="599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44909</xdr:rowOff>
    </xdr:from>
    <xdr:ext cx="469744" cy="259045"/>
    <xdr:sp macro="" textlink="">
      <xdr:nvSpPr>
        <xdr:cNvPr id="158" name="n_2mainValue債務償還比率">
          <a:extLst>
            <a:ext uri="{FF2B5EF4-FFF2-40B4-BE49-F238E27FC236}">
              <a16:creationId xmlns:a16="http://schemas.microsoft.com/office/drawing/2014/main" id="{CADC1266-ADC2-4601-BE83-66C1F6F1E714}"/>
            </a:ext>
          </a:extLst>
        </xdr:cNvPr>
        <xdr:cNvSpPr txBox="1"/>
      </xdr:nvSpPr>
      <xdr:spPr>
        <a:xfrm>
          <a:off x="11780597" y="6114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2037</xdr:rowOff>
    </xdr:from>
    <xdr:ext cx="469744" cy="259045"/>
    <xdr:sp macro="" textlink="">
      <xdr:nvSpPr>
        <xdr:cNvPr id="159" name="n_3mainValue債務償還比率">
          <a:extLst>
            <a:ext uri="{FF2B5EF4-FFF2-40B4-BE49-F238E27FC236}">
              <a16:creationId xmlns:a16="http://schemas.microsoft.com/office/drawing/2014/main" id="{D209FF61-BAFA-4493-B254-00490CD1B84A}"/>
            </a:ext>
          </a:extLst>
        </xdr:cNvPr>
        <xdr:cNvSpPr txBox="1"/>
      </xdr:nvSpPr>
      <xdr:spPr>
        <a:xfrm>
          <a:off x="11094797" y="6069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32</xdr:row>
      <xdr:rowOff>77638</xdr:rowOff>
    </xdr:from>
    <xdr:ext cx="560923" cy="259045"/>
    <xdr:sp macro="" textlink="">
      <xdr:nvSpPr>
        <xdr:cNvPr id="160" name="n_4mainValue債務償還比率">
          <a:extLst>
            <a:ext uri="{FF2B5EF4-FFF2-40B4-BE49-F238E27FC236}">
              <a16:creationId xmlns:a16="http://schemas.microsoft.com/office/drawing/2014/main" id="{49E2A650-1814-44FC-BCED-BF0C39239A8E}"/>
            </a:ext>
          </a:extLst>
        </xdr:cNvPr>
        <xdr:cNvSpPr txBox="1"/>
      </xdr:nvSpPr>
      <xdr:spPr>
        <a:xfrm>
          <a:off x="10380553" y="631651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EC1B99C5-04BE-4162-BB43-62C35658B4B1}"/>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1F74FBF3-6CC2-473A-ABD8-48248FC3376F}"/>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16B62E9C-C494-4308-8BAA-087DF48D6DDA}"/>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417BFEE3-EFD5-45EA-8D73-24AABE2A4C72}"/>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64B0A53D-B482-4A5F-A212-F5EA07A9A21E}"/>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638A1800-6416-4B71-AFE6-8D57F0D91E90}"/>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17204DE-A9BB-429D-AEA0-5446027ACB90}"/>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DF687F6-F7FE-472D-BD56-63F864E90204}"/>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BD80029-098C-486E-A402-4225DCD23434}"/>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B7440D8-0D7F-42B2-A977-7458370A6F5A}"/>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大阪府能勢町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2C4EC2D-48CA-4EA3-8795-0070D7A0BC85}"/>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D2EDA37-CB04-4728-846C-9DB4B9BE7598}"/>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B177E2C-97FF-4E19-BF77-93B1354B39DA}"/>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9DE6E08-E3A2-44BE-8245-4E65274AA824}"/>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1F514BC-F27B-41A1-ABC5-E3DC964AC62B}"/>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6CFC818-FD04-40D7-8B41-27BC55B71C0E}"/>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8,940
8,834
98.75
6,857,881
6,623,622
206,180
3,817,096
6,509,180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8D45D8B-85B8-4338-A9D3-75CBC866CDB6}"/>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554D61C-C200-4D87-808F-E9FD590DF5F7}"/>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2551C82-71A6-40FC-B990-5CB6C8F2DC67}"/>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61.6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4C783AE-50EB-4239-886D-BFC618BB8CF7}"/>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8D92AC9-0F6E-417F-8040-21AEC0955150}"/>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A5BE899-E2F3-4BDC-B4C5-3C034B758474}"/>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EF59333-EC1E-4CB4-B2A9-678649697BA2}"/>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0C47377-23E0-43C5-9630-7F6AC37C1E87}"/>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2A8991D-F2C2-4B3B-9F21-DAC40B8EA2AA}"/>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7716B6F-9FCD-4E05-B08F-A3D3B26FF63E}"/>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CFE1D51-7BFF-4CE8-9AAE-D551749C62F7}"/>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3C1B38F-426D-4E40-8EB9-9C6DCA4FA6B6}"/>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8B80E53-48C2-4CC7-8585-8BA125007B7F}"/>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A0E4210-3D52-48EA-92D2-17E37BB47A96}"/>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D162E78-5177-4157-94EB-242AB7945B6F}"/>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DB3F583-3B55-4D3E-A1B5-8D4DC3135207}"/>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EDD2CD4-5A1C-49EB-BA5C-C3908CAA362C}"/>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BF4BB02-6AFC-4496-9F68-EE1686DEB190}"/>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3F5C17E-7B6B-4293-B8A6-2D5BD9D376DF}"/>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7C702AB-5B5A-4EF8-9252-A7C832BD625E}"/>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F5E8C0B-E61F-44F1-9E9A-7EFC1A5DAEDC}"/>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0F1EB28-6643-42DD-90C0-D8DAD3151EB6}"/>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70BEC39-1502-4DD3-8D1E-B88F98BF8E0C}"/>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458E881-789E-4EAB-ABDB-6291914BFE94}"/>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D56357E-D523-40A5-B41F-8951B366EA03}"/>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0952191-A9E6-421F-AD0F-140E861874A9}"/>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91D2736-B193-4C00-AAB2-AF6A9500F8E9}"/>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A8A1D4B-365E-4142-BF7A-A4B3095E570C}"/>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C8D44FA-518A-4197-81CF-BCD5DCE03FB9}"/>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5B235BC-D17D-4259-82F4-86D5C792D310}"/>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2B2BC17-399D-4187-BF80-A87A309AA2DC}"/>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106E41F-76BC-439B-BB55-5097C6266D30}"/>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5863125-D40D-4571-BC99-65341F3E0168}"/>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367AC86-6579-4163-A759-385BE84EC8E1}"/>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A6925D6-A468-4BEA-94DB-60E212D03BA4}"/>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8F52784-D21A-40A0-85F5-1CE21D5E97EC}"/>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CF61498-F007-4686-A4D2-FD09776FF807}"/>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1F9E6BC-776C-4A6F-A218-F147A9EC42E9}"/>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AFF936C-21FE-4042-AEFE-5B70A22D3CD9}"/>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D6FDB0F-ED9E-479E-B4AA-6BAB8370584F}"/>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2809CAA-1E02-4026-A15A-1CDE498CC4C8}"/>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3EDDAAF-0AC7-4C83-B3A2-AB112FFBDD16}"/>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8B7AFE-209C-4BCB-9A88-07394CB0056B}"/>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F0B9E34-1B19-4DA9-AC82-F07E948686F9}"/>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205995A-1E19-4B9A-B9B3-C65735152755}"/>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3B7D599A-2780-49C8-A5FC-7B2426B943CA}"/>
            </a:ext>
          </a:extLst>
        </xdr:cNvPr>
        <xdr:cNvCxnSpPr/>
      </xdr:nvCxnSpPr>
      <xdr:spPr>
        <a:xfrm flipV="1">
          <a:off x="4173855" y="583120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97012E58-4891-4C7B-A873-D13504F90525}"/>
            </a:ext>
          </a:extLst>
        </xdr:cNvPr>
        <xdr:cNvSpPr txBox="1"/>
      </xdr:nvSpPr>
      <xdr:spPr>
        <a:xfrm>
          <a:off x="4212590" y="717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EDA9D4BB-3278-464D-A09E-CE1B9F6524A2}"/>
            </a:ext>
          </a:extLst>
        </xdr:cNvPr>
        <xdr:cNvCxnSpPr/>
      </xdr:nvCxnSpPr>
      <xdr:spPr>
        <a:xfrm>
          <a:off x="4112260" y="7170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4D4C8407-5286-4838-9B99-91C4D95724E8}"/>
            </a:ext>
          </a:extLst>
        </xdr:cNvPr>
        <xdr:cNvSpPr txBox="1"/>
      </xdr:nvSpPr>
      <xdr:spPr>
        <a:xfrm>
          <a:off x="421259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23C3A214-9972-421C-97C5-E77B98CC5627}"/>
            </a:ext>
          </a:extLst>
        </xdr:cNvPr>
        <xdr:cNvCxnSpPr/>
      </xdr:nvCxnSpPr>
      <xdr:spPr>
        <a:xfrm>
          <a:off x="4112260" y="5831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30497</xdr:rowOff>
    </xdr:from>
    <xdr:ext cx="405111" cy="259045"/>
    <xdr:sp macro="" textlink="">
      <xdr:nvSpPr>
        <xdr:cNvPr id="62" name="【道路】&#10;有形固定資産減価償却率平均値テキスト">
          <a:extLst>
            <a:ext uri="{FF2B5EF4-FFF2-40B4-BE49-F238E27FC236}">
              <a16:creationId xmlns:a16="http://schemas.microsoft.com/office/drawing/2014/main" id="{AA995549-5328-4819-8778-A521037DC429}"/>
            </a:ext>
          </a:extLst>
        </xdr:cNvPr>
        <xdr:cNvSpPr txBox="1"/>
      </xdr:nvSpPr>
      <xdr:spPr>
        <a:xfrm>
          <a:off x="4212590" y="6543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A1EF33BD-1D78-450C-BFEA-59A55D404450}"/>
            </a:ext>
          </a:extLst>
        </xdr:cNvPr>
        <xdr:cNvSpPr/>
      </xdr:nvSpPr>
      <xdr:spPr>
        <a:xfrm>
          <a:off x="4131310" y="65709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EBF782B-BF81-45BB-9AB7-EED47ACFC09D}"/>
            </a:ext>
          </a:extLst>
        </xdr:cNvPr>
        <xdr:cNvSpPr/>
      </xdr:nvSpPr>
      <xdr:spPr>
        <a:xfrm>
          <a:off x="3388360" y="653097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091601D3-6129-4E4A-B670-66B6EF733993}"/>
            </a:ext>
          </a:extLst>
        </xdr:cNvPr>
        <xdr:cNvSpPr/>
      </xdr:nvSpPr>
      <xdr:spPr>
        <a:xfrm>
          <a:off x="2571750" y="65328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C936ED71-1A2B-4FC9-94B8-C33D0A3F2B3C}"/>
            </a:ext>
          </a:extLst>
        </xdr:cNvPr>
        <xdr:cNvSpPr/>
      </xdr:nvSpPr>
      <xdr:spPr>
        <a:xfrm>
          <a:off x="1774190" y="65119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80C02AC2-338A-4632-83C8-6132EF405BC2}"/>
            </a:ext>
          </a:extLst>
        </xdr:cNvPr>
        <xdr:cNvSpPr/>
      </xdr:nvSpPr>
      <xdr:spPr>
        <a:xfrm>
          <a:off x="988060" y="65252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EEFF7CB-5004-471E-B8D9-624043C90777}"/>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C820E77-1C03-4F0E-B061-11734DB7A0BE}"/>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9CF0654-BF29-40CC-B5B0-8FC4E41A6458}"/>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3660AA8-5C9F-4DC5-AE6A-1AE4C3E0255A}"/>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4A4DAF8-0CCB-4AC5-A0C0-C21676447211}"/>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2540</xdr:rowOff>
    </xdr:from>
    <xdr:to>
      <xdr:col>24</xdr:col>
      <xdr:colOff>114300</xdr:colOff>
      <xdr:row>38</xdr:row>
      <xdr:rowOff>104140</xdr:rowOff>
    </xdr:to>
    <xdr:sp macro="" textlink="">
      <xdr:nvSpPr>
        <xdr:cNvPr id="73" name="楕円 72">
          <a:extLst>
            <a:ext uri="{FF2B5EF4-FFF2-40B4-BE49-F238E27FC236}">
              <a16:creationId xmlns:a16="http://schemas.microsoft.com/office/drawing/2014/main" id="{1B581BD8-946B-4269-ACAF-7020F047E61B}"/>
            </a:ext>
          </a:extLst>
        </xdr:cNvPr>
        <xdr:cNvSpPr/>
      </xdr:nvSpPr>
      <xdr:spPr>
        <a:xfrm>
          <a:off x="4131310" y="65176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25417</xdr:rowOff>
    </xdr:from>
    <xdr:ext cx="405111" cy="259045"/>
    <xdr:sp macro="" textlink="">
      <xdr:nvSpPr>
        <xdr:cNvPr id="74" name="【道路】&#10;有形固定資産減価償却率該当値テキスト">
          <a:extLst>
            <a:ext uri="{FF2B5EF4-FFF2-40B4-BE49-F238E27FC236}">
              <a16:creationId xmlns:a16="http://schemas.microsoft.com/office/drawing/2014/main" id="{F668031B-C38C-4502-89AB-8EDA75571AA4}"/>
            </a:ext>
          </a:extLst>
        </xdr:cNvPr>
        <xdr:cNvSpPr txBox="1"/>
      </xdr:nvSpPr>
      <xdr:spPr>
        <a:xfrm>
          <a:off x="4212590"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19685</xdr:rowOff>
    </xdr:from>
    <xdr:to>
      <xdr:col>20</xdr:col>
      <xdr:colOff>38100</xdr:colOff>
      <xdr:row>38</xdr:row>
      <xdr:rowOff>121285</xdr:rowOff>
    </xdr:to>
    <xdr:sp macro="" textlink="">
      <xdr:nvSpPr>
        <xdr:cNvPr id="75" name="楕円 74">
          <a:extLst>
            <a:ext uri="{FF2B5EF4-FFF2-40B4-BE49-F238E27FC236}">
              <a16:creationId xmlns:a16="http://schemas.microsoft.com/office/drawing/2014/main" id="{C470F701-1700-4365-9126-A5E9204D75F1}"/>
            </a:ext>
          </a:extLst>
        </xdr:cNvPr>
        <xdr:cNvSpPr/>
      </xdr:nvSpPr>
      <xdr:spPr>
        <a:xfrm>
          <a:off x="3388360" y="653097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53340</xdr:rowOff>
    </xdr:from>
    <xdr:to>
      <xdr:col>24</xdr:col>
      <xdr:colOff>63500</xdr:colOff>
      <xdr:row>38</xdr:row>
      <xdr:rowOff>70485</xdr:rowOff>
    </xdr:to>
    <xdr:cxnSp macro="">
      <xdr:nvCxnSpPr>
        <xdr:cNvPr id="76" name="直線コネクタ 75">
          <a:extLst>
            <a:ext uri="{FF2B5EF4-FFF2-40B4-BE49-F238E27FC236}">
              <a16:creationId xmlns:a16="http://schemas.microsoft.com/office/drawing/2014/main" id="{B28F0FEE-5734-4EE9-871C-A3FB8A86EFF8}"/>
            </a:ext>
          </a:extLst>
        </xdr:cNvPr>
        <xdr:cNvCxnSpPr/>
      </xdr:nvCxnSpPr>
      <xdr:spPr>
        <a:xfrm flipV="1">
          <a:off x="3431540" y="6572250"/>
          <a:ext cx="7429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4445</xdr:rowOff>
    </xdr:from>
    <xdr:to>
      <xdr:col>15</xdr:col>
      <xdr:colOff>101600</xdr:colOff>
      <xdr:row>38</xdr:row>
      <xdr:rowOff>106045</xdr:rowOff>
    </xdr:to>
    <xdr:sp macro="" textlink="">
      <xdr:nvSpPr>
        <xdr:cNvPr id="77" name="楕円 76">
          <a:extLst>
            <a:ext uri="{FF2B5EF4-FFF2-40B4-BE49-F238E27FC236}">
              <a16:creationId xmlns:a16="http://schemas.microsoft.com/office/drawing/2014/main" id="{B43E920E-40BD-4574-A3D7-F8399BDA5C02}"/>
            </a:ext>
          </a:extLst>
        </xdr:cNvPr>
        <xdr:cNvSpPr/>
      </xdr:nvSpPr>
      <xdr:spPr>
        <a:xfrm>
          <a:off x="2571750" y="652145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55245</xdr:rowOff>
    </xdr:from>
    <xdr:to>
      <xdr:col>19</xdr:col>
      <xdr:colOff>177800</xdr:colOff>
      <xdr:row>38</xdr:row>
      <xdr:rowOff>70485</xdr:rowOff>
    </xdr:to>
    <xdr:cxnSp macro="">
      <xdr:nvCxnSpPr>
        <xdr:cNvPr id="78" name="直線コネクタ 77">
          <a:extLst>
            <a:ext uri="{FF2B5EF4-FFF2-40B4-BE49-F238E27FC236}">
              <a16:creationId xmlns:a16="http://schemas.microsoft.com/office/drawing/2014/main" id="{FB26E6D7-FE10-44C9-8B96-9B87979E1B83}"/>
            </a:ext>
          </a:extLst>
        </xdr:cNvPr>
        <xdr:cNvCxnSpPr/>
      </xdr:nvCxnSpPr>
      <xdr:spPr>
        <a:xfrm>
          <a:off x="2626360" y="6574155"/>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48260</xdr:rowOff>
    </xdr:from>
    <xdr:to>
      <xdr:col>10</xdr:col>
      <xdr:colOff>165100</xdr:colOff>
      <xdr:row>38</xdr:row>
      <xdr:rowOff>149860</xdr:rowOff>
    </xdr:to>
    <xdr:sp macro="" textlink="">
      <xdr:nvSpPr>
        <xdr:cNvPr id="79" name="楕円 78">
          <a:extLst>
            <a:ext uri="{FF2B5EF4-FFF2-40B4-BE49-F238E27FC236}">
              <a16:creationId xmlns:a16="http://schemas.microsoft.com/office/drawing/2014/main" id="{44BAC8CC-82E8-43E1-81E6-1ADBD5B00618}"/>
            </a:ext>
          </a:extLst>
        </xdr:cNvPr>
        <xdr:cNvSpPr/>
      </xdr:nvSpPr>
      <xdr:spPr>
        <a:xfrm>
          <a:off x="1774190" y="656526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55245</xdr:rowOff>
    </xdr:from>
    <xdr:to>
      <xdr:col>15</xdr:col>
      <xdr:colOff>50800</xdr:colOff>
      <xdr:row>38</xdr:row>
      <xdr:rowOff>99060</xdr:rowOff>
    </xdr:to>
    <xdr:cxnSp macro="">
      <xdr:nvCxnSpPr>
        <xdr:cNvPr id="80" name="直線コネクタ 79">
          <a:extLst>
            <a:ext uri="{FF2B5EF4-FFF2-40B4-BE49-F238E27FC236}">
              <a16:creationId xmlns:a16="http://schemas.microsoft.com/office/drawing/2014/main" id="{3C319450-C755-4D85-ADCA-8D6EF7DA7EA0}"/>
            </a:ext>
          </a:extLst>
        </xdr:cNvPr>
        <xdr:cNvCxnSpPr/>
      </xdr:nvCxnSpPr>
      <xdr:spPr>
        <a:xfrm flipV="1">
          <a:off x="1828800" y="6574155"/>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19685</xdr:rowOff>
    </xdr:from>
    <xdr:to>
      <xdr:col>6</xdr:col>
      <xdr:colOff>38100</xdr:colOff>
      <xdr:row>38</xdr:row>
      <xdr:rowOff>121285</xdr:rowOff>
    </xdr:to>
    <xdr:sp macro="" textlink="">
      <xdr:nvSpPr>
        <xdr:cNvPr id="81" name="楕円 80">
          <a:extLst>
            <a:ext uri="{FF2B5EF4-FFF2-40B4-BE49-F238E27FC236}">
              <a16:creationId xmlns:a16="http://schemas.microsoft.com/office/drawing/2014/main" id="{4AA73384-708A-404E-8775-FADAA10B4EE3}"/>
            </a:ext>
          </a:extLst>
        </xdr:cNvPr>
        <xdr:cNvSpPr/>
      </xdr:nvSpPr>
      <xdr:spPr>
        <a:xfrm>
          <a:off x="988060" y="653097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70485</xdr:rowOff>
    </xdr:from>
    <xdr:to>
      <xdr:col>10</xdr:col>
      <xdr:colOff>114300</xdr:colOff>
      <xdr:row>38</xdr:row>
      <xdr:rowOff>99060</xdr:rowOff>
    </xdr:to>
    <xdr:cxnSp macro="">
      <xdr:nvCxnSpPr>
        <xdr:cNvPr id="82" name="直線コネクタ 81">
          <a:extLst>
            <a:ext uri="{FF2B5EF4-FFF2-40B4-BE49-F238E27FC236}">
              <a16:creationId xmlns:a16="http://schemas.microsoft.com/office/drawing/2014/main" id="{B64F87A0-2181-4A27-B571-18FA2925E507}"/>
            </a:ext>
          </a:extLst>
        </xdr:cNvPr>
        <xdr:cNvCxnSpPr/>
      </xdr:nvCxnSpPr>
      <xdr:spPr>
        <a:xfrm>
          <a:off x="1031240" y="6583680"/>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FE15D4B2-245C-4C27-91A2-A6C568301099}"/>
            </a:ext>
          </a:extLst>
        </xdr:cNvPr>
        <xdr:cNvSpPr txBox="1"/>
      </xdr:nvSpPr>
      <xdr:spPr>
        <a:xfrm>
          <a:off x="32391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106697</xdr:rowOff>
    </xdr:from>
    <xdr:ext cx="405111" cy="259045"/>
    <xdr:sp macro="" textlink="">
      <xdr:nvSpPr>
        <xdr:cNvPr id="84" name="n_2aveValue【道路】&#10;有形固定資産減価償却率">
          <a:extLst>
            <a:ext uri="{FF2B5EF4-FFF2-40B4-BE49-F238E27FC236}">
              <a16:creationId xmlns:a16="http://schemas.microsoft.com/office/drawing/2014/main" id="{B8A99739-E34D-4768-9C4B-4DB6FEB1D5F7}"/>
            </a:ext>
          </a:extLst>
        </xdr:cNvPr>
        <xdr:cNvSpPr txBox="1"/>
      </xdr:nvSpPr>
      <xdr:spPr>
        <a:xfrm>
          <a:off x="2439044" y="661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111142</xdr:rowOff>
    </xdr:from>
    <xdr:ext cx="405111" cy="259045"/>
    <xdr:sp macro="" textlink="">
      <xdr:nvSpPr>
        <xdr:cNvPr id="85" name="n_3aveValue【道路】&#10;有形固定資産減価償却率">
          <a:extLst>
            <a:ext uri="{FF2B5EF4-FFF2-40B4-BE49-F238E27FC236}">
              <a16:creationId xmlns:a16="http://schemas.microsoft.com/office/drawing/2014/main" id="{D0D448C6-E922-492E-AC0A-127F36F7EEB6}"/>
            </a:ext>
          </a:extLst>
        </xdr:cNvPr>
        <xdr:cNvSpPr txBox="1"/>
      </xdr:nvSpPr>
      <xdr:spPr>
        <a:xfrm>
          <a:off x="164148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126382</xdr:rowOff>
    </xdr:from>
    <xdr:ext cx="405111" cy="259045"/>
    <xdr:sp macro="" textlink="">
      <xdr:nvSpPr>
        <xdr:cNvPr id="86" name="n_4aveValue【道路】&#10;有形固定資産減価償却率">
          <a:extLst>
            <a:ext uri="{FF2B5EF4-FFF2-40B4-BE49-F238E27FC236}">
              <a16:creationId xmlns:a16="http://schemas.microsoft.com/office/drawing/2014/main" id="{7585FEC3-5561-4985-8596-85E46371F0D5}"/>
            </a:ext>
          </a:extLst>
        </xdr:cNvPr>
        <xdr:cNvSpPr txBox="1"/>
      </xdr:nvSpPr>
      <xdr:spPr>
        <a:xfrm>
          <a:off x="85535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137812</xdr:rowOff>
    </xdr:from>
    <xdr:ext cx="405111" cy="259045"/>
    <xdr:sp macro="" textlink="">
      <xdr:nvSpPr>
        <xdr:cNvPr id="87" name="n_1mainValue【道路】&#10;有形固定資産減価償却率">
          <a:extLst>
            <a:ext uri="{FF2B5EF4-FFF2-40B4-BE49-F238E27FC236}">
              <a16:creationId xmlns:a16="http://schemas.microsoft.com/office/drawing/2014/main" id="{4E869B61-0399-41D9-B4FB-01D31084C175}"/>
            </a:ext>
          </a:extLst>
        </xdr:cNvPr>
        <xdr:cNvSpPr txBox="1"/>
      </xdr:nvSpPr>
      <xdr:spPr>
        <a:xfrm>
          <a:off x="3239144" y="630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122572</xdr:rowOff>
    </xdr:from>
    <xdr:ext cx="405111" cy="259045"/>
    <xdr:sp macro="" textlink="">
      <xdr:nvSpPr>
        <xdr:cNvPr id="88" name="n_2mainValue【道路】&#10;有形固定資産減価償却率">
          <a:extLst>
            <a:ext uri="{FF2B5EF4-FFF2-40B4-BE49-F238E27FC236}">
              <a16:creationId xmlns:a16="http://schemas.microsoft.com/office/drawing/2014/main" id="{750E5588-E15B-4487-9A20-8BCC7CFD1760}"/>
            </a:ext>
          </a:extLst>
        </xdr:cNvPr>
        <xdr:cNvSpPr txBox="1"/>
      </xdr:nvSpPr>
      <xdr:spPr>
        <a:xfrm>
          <a:off x="24390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140987</xdr:rowOff>
    </xdr:from>
    <xdr:ext cx="405111" cy="259045"/>
    <xdr:sp macro="" textlink="">
      <xdr:nvSpPr>
        <xdr:cNvPr id="89" name="n_3mainValue【道路】&#10;有形固定資産減価償却率">
          <a:extLst>
            <a:ext uri="{FF2B5EF4-FFF2-40B4-BE49-F238E27FC236}">
              <a16:creationId xmlns:a16="http://schemas.microsoft.com/office/drawing/2014/main" id="{87734D11-1A3B-4665-AE27-F7CEADF7EE14}"/>
            </a:ext>
          </a:extLst>
        </xdr:cNvPr>
        <xdr:cNvSpPr txBox="1"/>
      </xdr:nvSpPr>
      <xdr:spPr>
        <a:xfrm>
          <a:off x="164148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112412</xdr:rowOff>
    </xdr:from>
    <xdr:ext cx="405111" cy="259045"/>
    <xdr:sp macro="" textlink="">
      <xdr:nvSpPr>
        <xdr:cNvPr id="90" name="n_4mainValue【道路】&#10;有形固定資産減価償却率">
          <a:extLst>
            <a:ext uri="{FF2B5EF4-FFF2-40B4-BE49-F238E27FC236}">
              <a16:creationId xmlns:a16="http://schemas.microsoft.com/office/drawing/2014/main" id="{E068886F-9431-4E26-9D15-61B903CCD1A4}"/>
            </a:ext>
          </a:extLst>
        </xdr:cNvPr>
        <xdr:cNvSpPr txBox="1"/>
      </xdr:nvSpPr>
      <xdr:spPr>
        <a:xfrm>
          <a:off x="85535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5D4C6CD-66C7-46A0-9A1D-1758FC7A6CC8}"/>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6273E3A-A6D4-4EF6-A20B-C3456FF10DCB}"/>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97AD5AA-65D4-4C41-893A-D22872CB2D2F}"/>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6597C3D-95E2-4A5A-BB9B-D06C8B6D3A98}"/>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7873ED2-847B-4AE5-8BFD-2DB75A6CBFC0}"/>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78FD2D5-57EA-47B0-A866-B6C01CCB0FE7}"/>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9F5054A-A89E-4A03-B93E-C6745FC4B613}"/>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208AB74-889B-4B7F-BA6B-E50DCB5CEEC8}"/>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D477313-B170-4E99-8DD1-72434A4B4020}"/>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0B7A702-2957-44C8-A467-FEF489F1945D}"/>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2CC139AE-15B6-409B-A3F7-F36A59BD259C}"/>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577776EC-5E72-46D9-B861-DDB87A2359CF}"/>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5DD14450-A382-4F3A-9858-1E98E5C8BBE4}"/>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33F0D7BA-3D1A-4727-9ADB-8EA620934DA1}"/>
            </a:ext>
          </a:extLst>
        </xdr:cNvPr>
        <xdr:cNvSpPr txBox="1"/>
      </xdr:nvSpPr>
      <xdr:spPr>
        <a:xfrm>
          <a:off x="5485961" y="68208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1B79FFF8-0307-4EF1-AD23-968B8F4AA82E}"/>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8F8DEDD-3DB0-474E-852D-D90FABB5A881}"/>
            </a:ext>
          </a:extLst>
        </xdr:cNvPr>
        <xdr:cNvSpPr txBox="1"/>
      </xdr:nvSpPr>
      <xdr:spPr>
        <a:xfrm>
          <a:off x="548596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A4B14AD7-08BF-4D7C-AE65-30C43BC5F43D}"/>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EDC0A2DE-AC0F-4F02-A73D-594C3E1C7CDB}"/>
            </a:ext>
          </a:extLst>
        </xdr:cNvPr>
        <xdr:cNvSpPr txBox="1"/>
      </xdr:nvSpPr>
      <xdr:spPr>
        <a:xfrm>
          <a:off x="5485961" y="61753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166E952E-4FB5-4BA8-90BB-C88912BF81DF}"/>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8778CEB7-FC24-40E7-83F1-747DEC04AA97}"/>
            </a:ext>
          </a:extLst>
        </xdr:cNvPr>
        <xdr:cNvSpPr txBox="1"/>
      </xdr:nvSpPr>
      <xdr:spPr>
        <a:xfrm>
          <a:off x="5416126" y="5848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714BE5F0-A6D8-4CE4-884E-2C870864A3A3}"/>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46DC2361-6BE8-4594-A257-EFB75D0AA951}"/>
            </a:ext>
          </a:extLst>
        </xdr:cNvPr>
        <xdr:cNvSpPr txBox="1"/>
      </xdr:nvSpPr>
      <xdr:spPr>
        <a:xfrm>
          <a:off x="5416126" y="551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DE198371-6833-45E5-A627-23D1B975D1CA}"/>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D4E7FE02-2DB3-45D8-90F7-CB7C202C0C30}"/>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8662C88A-0EA0-4FDE-8ED5-E9029A246246}"/>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A9FFA37A-FD22-4DB9-B8B7-10F66D20155B}"/>
            </a:ext>
          </a:extLst>
        </xdr:cNvPr>
        <xdr:cNvCxnSpPr/>
      </xdr:nvCxnSpPr>
      <xdr:spPr>
        <a:xfrm flipV="1">
          <a:off x="9429115" y="5831390"/>
          <a:ext cx="0" cy="1420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ADE2734C-EF54-4E3C-94A3-E95F66A88C72}"/>
            </a:ext>
          </a:extLst>
        </xdr:cNvPr>
        <xdr:cNvSpPr txBox="1"/>
      </xdr:nvSpPr>
      <xdr:spPr>
        <a:xfrm>
          <a:off x="9467850" y="725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D2865390-21BC-427B-BAB2-7C81FB35664F}"/>
            </a:ext>
          </a:extLst>
        </xdr:cNvPr>
        <xdr:cNvCxnSpPr/>
      </xdr:nvCxnSpPr>
      <xdr:spPr>
        <a:xfrm>
          <a:off x="9356090" y="72517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A54042DF-273A-4689-BFF1-157E80C521D8}"/>
            </a:ext>
          </a:extLst>
        </xdr:cNvPr>
        <xdr:cNvSpPr txBox="1"/>
      </xdr:nvSpPr>
      <xdr:spPr>
        <a:xfrm>
          <a:off x="9467850" y="5608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BC351598-2364-42F3-A203-9A6500AB4471}"/>
            </a:ext>
          </a:extLst>
        </xdr:cNvPr>
        <xdr:cNvCxnSpPr/>
      </xdr:nvCxnSpPr>
      <xdr:spPr>
        <a:xfrm>
          <a:off x="9356090" y="58313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972D22BE-8916-42E3-B362-1852B9451F4C}"/>
            </a:ext>
          </a:extLst>
        </xdr:cNvPr>
        <xdr:cNvSpPr txBox="1"/>
      </xdr:nvSpPr>
      <xdr:spPr>
        <a:xfrm>
          <a:off x="9467850" y="6723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2A286BB1-F626-4081-A0DF-E0834BA39B97}"/>
            </a:ext>
          </a:extLst>
        </xdr:cNvPr>
        <xdr:cNvSpPr/>
      </xdr:nvSpPr>
      <xdr:spPr>
        <a:xfrm>
          <a:off x="9394190" y="6876346"/>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71D5A26A-E58B-48EB-B9A2-BE5D9A650649}"/>
            </a:ext>
          </a:extLst>
        </xdr:cNvPr>
        <xdr:cNvSpPr/>
      </xdr:nvSpPr>
      <xdr:spPr>
        <a:xfrm>
          <a:off x="8632190" y="687770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E9DD3DA3-0AAA-47BF-8FF3-077C923680B9}"/>
            </a:ext>
          </a:extLst>
        </xdr:cNvPr>
        <xdr:cNvSpPr/>
      </xdr:nvSpPr>
      <xdr:spPr>
        <a:xfrm>
          <a:off x="7846060" y="6883073"/>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1EB6BFC2-C2A5-45E6-B4EB-87D247A547A7}"/>
            </a:ext>
          </a:extLst>
        </xdr:cNvPr>
        <xdr:cNvSpPr/>
      </xdr:nvSpPr>
      <xdr:spPr>
        <a:xfrm>
          <a:off x="7029450" y="689231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44FA37F7-F378-473C-8DAF-F606F43311EA}"/>
            </a:ext>
          </a:extLst>
        </xdr:cNvPr>
        <xdr:cNvSpPr/>
      </xdr:nvSpPr>
      <xdr:spPr>
        <a:xfrm>
          <a:off x="6231890" y="690672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FCB53D0-5404-4CF0-BF25-5702152F1510}"/>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88B6B97-7AA3-4904-BFCB-7CE8CB50C508}"/>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A37C8FC-4BAA-4041-8F6B-7254CF404518}"/>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37AEA85-F866-45A1-A19C-463AA1AC7CD9}"/>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D95F991C-26C0-4E92-A1C9-8B897D789E54}"/>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105671</xdr:rowOff>
    </xdr:from>
    <xdr:to>
      <xdr:col>55</xdr:col>
      <xdr:colOff>50800</xdr:colOff>
      <xdr:row>41</xdr:row>
      <xdr:rowOff>35821</xdr:rowOff>
    </xdr:to>
    <xdr:sp macro="" textlink="">
      <xdr:nvSpPr>
        <xdr:cNvPr id="132" name="楕円 131">
          <a:extLst>
            <a:ext uri="{FF2B5EF4-FFF2-40B4-BE49-F238E27FC236}">
              <a16:creationId xmlns:a16="http://schemas.microsoft.com/office/drawing/2014/main" id="{E37A1F32-282D-4F94-80F2-DD4FB1A8F0AD}"/>
            </a:ext>
          </a:extLst>
        </xdr:cNvPr>
        <xdr:cNvSpPr/>
      </xdr:nvSpPr>
      <xdr:spPr>
        <a:xfrm>
          <a:off x="9394190" y="6961766"/>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84098</xdr:rowOff>
    </xdr:from>
    <xdr:ext cx="534377" cy="259045"/>
    <xdr:sp macro="" textlink="">
      <xdr:nvSpPr>
        <xdr:cNvPr id="133" name="【道路】&#10;一人当たり延長該当値テキスト">
          <a:extLst>
            <a:ext uri="{FF2B5EF4-FFF2-40B4-BE49-F238E27FC236}">
              <a16:creationId xmlns:a16="http://schemas.microsoft.com/office/drawing/2014/main" id="{F0A2E6D5-AD07-4CB9-B70B-3C75AC654714}"/>
            </a:ext>
          </a:extLst>
        </xdr:cNvPr>
        <xdr:cNvSpPr txBox="1"/>
      </xdr:nvSpPr>
      <xdr:spPr>
        <a:xfrm>
          <a:off x="9467850" y="6944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111343</xdr:rowOff>
    </xdr:from>
    <xdr:to>
      <xdr:col>50</xdr:col>
      <xdr:colOff>165100</xdr:colOff>
      <xdr:row>41</xdr:row>
      <xdr:rowOff>41493</xdr:rowOff>
    </xdr:to>
    <xdr:sp macro="" textlink="">
      <xdr:nvSpPr>
        <xdr:cNvPr id="134" name="楕円 133">
          <a:extLst>
            <a:ext uri="{FF2B5EF4-FFF2-40B4-BE49-F238E27FC236}">
              <a16:creationId xmlns:a16="http://schemas.microsoft.com/office/drawing/2014/main" id="{30144F24-9A60-4A97-B1A6-64EA6B75ABA5}"/>
            </a:ext>
          </a:extLst>
        </xdr:cNvPr>
        <xdr:cNvSpPr/>
      </xdr:nvSpPr>
      <xdr:spPr>
        <a:xfrm>
          <a:off x="8632190" y="696934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156471</xdr:rowOff>
    </xdr:from>
    <xdr:to>
      <xdr:col>55</xdr:col>
      <xdr:colOff>0</xdr:colOff>
      <xdr:row>40</xdr:row>
      <xdr:rowOff>162143</xdr:rowOff>
    </xdr:to>
    <xdr:cxnSp macro="">
      <xdr:nvCxnSpPr>
        <xdr:cNvPr id="135" name="直線コネクタ 134">
          <a:extLst>
            <a:ext uri="{FF2B5EF4-FFF2-40B4-BE49-F238E27FC236}">
              <a16:creationId xmlns:a16="http://schemas.microsoft.com/office/drawing/2014/main" id="{E4DEC320-01B0-4149-B28E-02DB2C9E8AE8}"/>
            </a:ext>
          </a:extLst>
        </xdr:cNvPr>
        <xdr:cNvCxnSpPr/>
      </xdr:nvCxnSpPr>
      <xdr:spPr>
        <a:xfrm flipV="1">
          <a:off x="8686800" y="7016376"/>
          <a:ext cx="742950" cy="5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115534</xdr:rowOff>
    </xdr:from>
    <xdr:to>
      <xdr:col>46</xdr:col>
      <xdr:colOff>38100</xdr:colOff>
      <xdr:row>41</xdr:row>
      <xdr:rowOff>45684</xdr:rowOff>
    </xdr:to>
    <xdr:sp macro="" textlink="">
      <xdr:nvSpPr>
        <xdr:cNvPr id="136" name="楕円 135">
          <a:extLst>
            <a:ext uri="{FF2B5EF4-FFF2-40B4-BE49-F238E27FC236}">
              <a16:creationId xmlns:a16="http://schemas.microsoft.com/office/drawing/2014/main" id="{56E32E0C-607D-4EDB-BEF3-9EF43DB043EB}"/>
            </a:ext>
          </a:extLst>
        </xdr:cNvPr>
        <xdr:cNvSpPr/>
      </xdr:nvSpPr>
      <xdr:spPr>
        <a:xfrm>
          <a:off x="7846060" y="697353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162143</xdr:rowOff>
    </xdr:from>
    <xdr:to>
      <xdr:col>50</xdr:col>
      <xdr:colOff>114300</xdr:colOff>
      <xdr:row>40</xdr:row>
      <xdr:rowOff>166334</xdr:rowOff>
    </xdr:to>
    <xdr:cxnSp macro="">
      <xdr:nvCxnSpPr>
        <xdr:cNvPr id="137" name="直線コネクタ 136">
          <a:extLst>
            <a:ext uri="{FF2B5EF4-FFF2-40B4-BE49-F238E27FC236}">
              <a16:creationId xmlns:a16="http://schemas.microsoft.com/office/drawing/2014/main" id="{69382F45-D2C1-4396-9120-CC24136599D6}"/>
            </a:ext>
          </a:extLst>
        </xdr:cNvPr>
        <xdr:cNvCxnSpPr/>
      </xdr:nvCxnSpPr>
      <xdr:spPr>
        <a:xfrm flipV="1">
          <a:off x="7889240" y="7022048"/>
          <a:ext cx="79756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121771</xdr:rowOff>
    </xdr:from>
    <xdr:to>
      <xdr:col>41</xdr:col>
      <xdr:colOff>101600</xdr:colOff>
      <xdr:row>41</xdr:row>
      <xdr:rowOff>51921</xdr:rowOff>
    </xdr:to>
    <xdr:sp macro="" textlink="">
      <xdr:nvSpPr>
        <xdr:cNvPr id="138" name="楕円 137">
          <a:extLst>
            <a:ext uri="{FF2B5EF4-FFF2-40B4-BE49-F238E27FC236}">
              <a16:creationId xmlns:a16="http://schemas.microsoft.com/office/drawing/2014/main" id="{1E0060EE-FD8C-43AA-BA77-8EFAD249DFCD}"/>
            </a:ext>
          </a:extLst>
        </xdr:cNvPr>
        <xdr:cNvSpPr/>
      </xdr:nvSpPr>
      <xdr:spPr>
        <a:xfrm>
          <a:off x="7029450" y="698167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166334</xdr:rowOff>
    </xdr:from>
    <xdr:to>
      <xdr:col>45</xdr:col>
      <xdr:colOff>177800</xdr:colOff>
      <xdr:row>41</xdr:row>
      <xdr:rowOff>1121</xdr:rowOff>
    </xdr:to>
    <xdr:cxnSp macro="">
      <xdr:nvCxnSpPr>
        <xdr:cNvPr id="139" name="直線コネクタ 138">
          <a:extLst>
            <a:ext uri="{FF2B5EF4-FFF2-40B4-BE49-F238E27FC236}">
              <a16:creationId xmlns:a16="http://schemas.microsoft.com/office/drawing/2014/main" id="{F99D33AA-CA95-4D44-836E-61146DD42B3E}"/>
            </a:ext>
          </a:extLst>
        </xdr:cNvPr>
        <xdr:cNvCxnSpPr/>
      </xdr:nvCxnSpPr>
      <xdr:spPr>
        <a:xfrm flipV="1">
          <a:off x="7084060" y="7028144"/>
          <a:ext cx="805180" cy="2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127780</xdr:rowOff>
    </xdr:from>
    <xdr:to>
      <xdr:col>36</xdr:col>
      <xdr:colOff>165100</xdr:colOff>
      <xdr:row>41</xdr:row>
      <xdr:rowOff>57930</xdr:rowOff>
    </xdr:to>
    <xdr:sp macro="" textlink="">
      <xdr:nvSpPr>
        <xdr:cNvPr id="140" name="楕円 139">
          <a:extLst>
            <a:ext uri="{FF2B5EF4-FFF2-40B4-BE49-F238E27FC236}">
              <a16:creationId xmlns:a16="http://schemas.microsoft.com/office/drawing/2014/main" id="{5ADAE932-BCDC-44B9-9650-6339C10B667A}"/>
            </a:ext>
          </a:extLst>
        </xdr:cNvPr>
        <xdr:cNvSpPr/>
      </xdr:nvSpPr>
      <xdr:spPr>
        <a:xfrm>
          <a:off x="6231890" y="69895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1121</xdr:rowOff>
    </xdr:from>
    <xdr:to>
      <xdr:col>41</xdr:col>
      <xdr:colOff>50800</xdr:colOff>
      <xdr:row>41</xdr:row>
      <xdr:rowOff>7130</xdr:rowOff>
    </xdr:to>
    <xdr:cxnSp macro="">
      <xdr:nvCxnSpPr>
        <xdr:cNvPr id="141" name="直線コネクタ 140">
          <a:extLst>
            <a:ext uri="{FF2B5EF4-FFF2-40B4-BE49-F238E27FC236}">
              <a16:creationId xmlns:a16="http://schemas.microsoft.com/office/drawing/2014/main" id="{CC870FD7-A88A-44F7-9E71-68D56576B586}"/>
            </a:ext>
          </a:extLst>
        </xdr:cNvPr>
        <xdr:cNvCxnSpPr/>
      </xdr:nvCxnSpPr>
      <xdr:spPr>
        <a:xfrm flipV="1">
          <a:off x="6286500" y="7030571"/>
          <a:ext cx="797560" cy="7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4740349F-3B50-43BF-9192-BC2270A70204}"/>
            </a:ext>
          </a:extLst>
        </xdr:cNvPr>
        <xdr:cNvSpPr txBox="1"/>
      </xdr:nvSpPr>
      <xdr:spPr>
        <a:xfrm>
          <a:off x="8422151" y="6654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a:extLst>
            <a:ext uri="{FF2B5EF4-FFF2-40B4-BE49-F238E27FC236}">
              <a16:creationId xmlns:a16="http://schemas.microsoft.com/office/drawing/2014/main" id="{211D6461-CBD6-46F1-9954-B9B75F778232}"/>
            </a:ext>
          </a:extLst>
        </xdr:cNvPr>
        <xdr:cNvSpPr txBox="1"/>
      </xdr:nvSpPr>
      <xdr:spPr>
        <a:xfrm>
          <a:off x="7641101" y="6658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90103BD9-D173-4F89-B33E-ADDF9D151AF0}"/>
            </a:ext>
          </a:extLst>
        </xdr:cNvPr>
        <xdr:cNvSpPr txBox="1"/>
      </xdr:nvSpPr>
      <xdr:spPr>
        <a:xfrm>
          <a:off x="6854971" y="666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45" name="n_4aveValue【道路】&#10;一人当たり延長">
          <a:extLst>
            <a:ext uri="{FF2B5EF4-FFF2-40B4-BE49-F238E27FC236}">
              <a16:creationId xmlns:a16="http://schemas.microsoft.com/office/drawing/2014/main" id="{2DB3E122-D005-4DE0-ADBE-0E38E0A58543}"/>
            </a:ext>
          </a:extLst>
        </xdr:cNvPr>
        <xdr:cNvSpPr txBox="1"/>
      </xdr:nvSpPr>
      <xdr:spPr>
        <a:xfrm>
          <a:off x="6038361" y="6683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32620</xdr:rowOff>
    </xdr:from>
    <xdr:ext cx="534377" cy="259045"/>
    <xdr:sp macro="" textlink="">
      <xdr:nvSpPr>
        <xdr:cNvPr id="146" name="n_1mainValue【道路】&#10;一人当たり延長">
          <a:extLst>
            <a:ext uri="{FF2B5EF4-FFF2-40B4-BE49-F238E27FC236}">
              <a16:creationId xmlns:a16="http://schemas.microsoft.com/office/drawing/2014/main" id="{415136CA-39EA-47FD-B52B-95C9B608FF0D}"/>
            </a:ext>
          </a:extLst>
        </xdr:cNvPr>
        <xdr:cNvSpPr txBox="1"/>
      </xdr:nvSpPr>
      <xdr:spPr>
        <a:xfrm>
          <a:off x="8422151" y="706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36811</xdr:rowOff>
    </xdr:from>
    <xdr:ext cx="534377" cy="259045"/>
    <xdr:sp macro="" textlink="">
      <xdr:nvSpPr>
        <xdr:cNvPr id="147" name="n_2mainValue【道路】&#10;一人当たり延長">
          <a:extLst>
            <a:ext uri="{FF2B5EF4-FFF2-40B4-BE49-F238E27FC236}">
              <a16:creationId xmlns:a16="http://schemas.microsoft.com/office/drawing/2014/main" id="{2E2F189A-7A47-4648-8F82-68FDF354799C}"/>
            </a:ext>
          </a:extLst>
        </xdr:cNvPr>
        <xdr:cNvSpPr txBox="1"/>
      </xdr:nvSpPr>
      <xdr:spPr>
        <a:xfrm>
          <a:off x="7641101" y="706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43048</xdr:rowOff>
    </xdr:from>
    <xdr:ext cx="534377" cy="259045"/>
    <xdr:sp macro="" textlink="">
      <xdr:nvSpPr>
        <xdr:cNvPr id="148" name="n_3mainValue【道路】&#10;一人当たり延長">
          <a:extLst>
            <a:ext uri="{FF2B5EF4-FFF2-40B4-BE49-F238E27FC236}">
              <a16:creationId xmlns:a16="http://schemas.microsoft.com/office/drawing/2014/main" id="{DDE5331B-4E86-4363-A8BD-5EE90EB90EDF}"/>
            </a:ext>
          </a:extLst>
        </xdr:cNvPr>
        <xdr:cNvSpPr txBox="1"/>
      </xdr:nvSpPr>
      <xdr:spPr>
        <a:xfrm>
          <a:off x="6854971" y="7074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49057</xdr:rowOff>
    </xdr:from>
    <xdr:ext cx="534377" cy="259045"/>
    <xdr:sp macro="" textlink="">
      <xdr:nvSpPr>
        <xdr:cNvPr id="149" name="n_4mainValue【道路】&#10;一人当たり延長">
          <a:extLst>
            <a:ext uri="{FF2B5EF4-FFF2-40B4-BE49-F238E27FC236}">
              <a16:creationId xmlns:a16="http://schemas.microsoft.com/office/drawing/2014/main" id="{A541FAC0-BE60-4F6E-90F4-3A716397F099}"/>
            </a:ext>
          </a:extLst>
        </xdr:cNvPr>
        <xdr:cNvSpPr txBox="1"/>
      </xdr:nvSpPr>
      <xdr:spPr>
        <a:xfrm>
          <a:off x="6038361" y="708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7F9696DE-0036-4476-AFA7-6BCD0CF838CC}"/>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B0115096-4A13-4005-AD7C-C47EA388C91E}"/>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7F50944-C5B2-4312-BA29-FF04D93D4BA8}"/>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89C01C42-F2E0-4F9E-8023-7AECCC774EE0}"/>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9F75FCA4-17D2-4834-B2AF-D1BD25AD2453}"/>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794B9840-209E-48D8-876A-4B5427AABE03}"/>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9D4CE2FD-3B80-4E9A-8706-9E7697655B9C}"/>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EC13EFA-B487-41F3-B05A-252FEA4CAE1E}"/>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2F048EB3-E7FB-41F4-9241-11FDE774D3E1}"/>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E74B5435-15FE-4C9D-A839-6AEB0FB37CAA}"/>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645F9656-616E-4077-AE3F-CD1DC32B7939}"/>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C640CC42-00EB-4C45-9EE7-2AED7BC30C29}"/>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BE148281-686F-422F-9AC2-6E24C6D8849F}"/>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DD45E17E-3B1E-4E44-A70F-2791B2AA9D98}"/>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425A7873-B837-4E99-878F-ECD5B336CB13}"/>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587C4CF8-6292-4457-8BE3-F95B8E5EA9EF}"/>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E9F96EAB-D514-476B-93BE-25A8F7EB6125}"/>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BA85145B-E61F-4CE0-9315-67EC045471E8}"/>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7A197904-3983-46AB-AB9C-55AA70D18269}"/>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AF523A57-22D7-4AE2-8EFB-4A24115A909A}"/>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9059E43-8897-4956-9032-D97D7E639681}"/>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6811BF05-65F6-43B5-B990-8B5842BBF2F0}"/>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6BABBC1-331E-4380-A6DD-778985139CA5}"/>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3B3A9E5A-5284-4AA4-BDC4-CC2B90022B1C}"/>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DCB956C1-E585-44B7-9AE5-4D09FCB966DF}"/>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636A5AA6-19D9-4154-B9E5-CDA84C7F9301}"/>
            </a:ext>
          </a:extLst>
        </xdr:cNvPr>
        <xdr:cNvCxnSpPr/>
      </xdr:nvCxnSpPr>
      <xdr:spPr>
        <a:xfrm flipV="1">
          <a:off x="4173855" y="9522278"/>
          <a:ext cx="0" cy="1479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C82D08BF-D60B-45F2-8D6B-4BE7E78F0A83}"/>
            </a:ext>
          </a:extLst>
        </xdr:cNvPr>
        <xdr:cNvSpPr txBox="1"/>
      </xdr:nvSpPr>
      <xdr:spPr>
        <a:xfrm>
          <a:off x="421259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AC61FD2D-988C-4825-BFCB-8865825D0CC6}"/>
            </a:ext>
          </a:extLst>
        </xdr:cNvPr>
        <xdr:cNvCxnSpPr/>
      </xdr:nvCxnSpPr>
      <xdr:spPr>
        <a:xfrm>
          <a:off x="4112260" y="110019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A660184E-0398-4CF2-9810-1CC67662594D}"/>
            </a:ext>
          </a:extLst>
        </xdr:cNvPr>
        <xdr:cNvSpPr txBox="1"/>
      </xdr:nvSpPr>
      <xdr:spPr>
        <a:xfrm>
          <a:off x="4212590" y="93032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3C04A17B-85CB-446E-BFFD-4A96F099A937}"/>
            </a:ext>
          </a:extLst>
        </xdr:cNvPr>
        <xdr:cNvCxnSpPr/>
      </xdr:nvCxnSpPr>
      <xdr:spPr>
        <a:xfrm>
          <a:off x="4112260" y="9522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115768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DA8CF943-BA04-4E9F-8F2C-C1AE4289382C}"/>
            </a:ext>
          </a:extLst>
        </xdr:cNvPr>
        <xdr:cNvSpPr txBox="1"/>
      </xdr:nvSpPr>
      <xdr:spPr>
        <a:xfrm>
          <a:off x="4212590" y="10402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A093A59F-F955-4B55-9923-EB6B015A6E90}"/>
            </a:ext>
          </a:extLst>
        </xdr:cNvPr>
        <xdr:cNvSpPr/>
      </xdr:nvSpPr>
      <xdr:spPr>
        <a:xfrm>
          <a:off x="4131310" y="1055515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A6340998-87AC-470F-B457-5546D97A652F}"/>
            </a:ext>
          </a:extLst>
        </xdr:cNvPr>
        <xdr:cNvSpPr/>
      </xdr:nvSpPr>
      <xdr:spPr>
        <a:xfrm>
          <a:off x="3388360" y="1053827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DECF5C57-0D67-4484-AA39-39B3DED92DA3}"/>
            </a:ext>
          </a:extLst>
        </xdr:cNvPr>
        <xdr:cNvSpPr/>
      </xdr:nvSpPr>
      <xdr:spPr>
        <a:xfrm>
          <a:off x="2571750" y="1053501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09CB5128-D450-4565-9915-EE2CF56C762E}"/>
            </a:ext>
          </a:extLst>
        </xdr:cNvPr>
        <xdr:cNvSpPr/>
      </xdr:nvSpPr>
      <xdr:spPr>
        <a:xfrm>
          <a:off x="1774190" y="10524944"/>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C907585F-4478-4D46-B7EF-0B34742DCC6D}"/>
            </a:ext>
          </a:extLst>
        </xdr:cNvPr>
        <xdr:cNvSpPr/>
      </xdr:nvSpPr>
      <xdr:spPr>
        <a:xfrm>
          <a:off x="988060" y="1050915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8138A81-CC80-46E4-9A6D-046A3DA8AD02}"/>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383AD04-3C36-48A2-95A3-7EA5ED0AF27B}"/>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E687A32-A6AF-4B6D-99E0-B3B863368993}"/>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452A264-9626-4347-90DB-A1610F99E412}"/>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E05498D7-1F72-4F24-95FF-ECCE5BF79A5A}"/>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136978</xdr:rowOff>
    </xdr:from>
    <xdr:to>
      <xdr:col>24</xdr:col>
      <xdr:colOff>114300</xdr:colOff>
      <xdr:row>62</xdr:row>
      <xdr:rowOff>67128</xdr:rowOff>
    </xdr:to>
    <xdr:sp macro="" textlink="">
      <xdr:nvSpPr>
        <xdr:cNvPr id="191" name="楕円 190">
          <a:extLst>
            <a:ext uri="{FF2B5EF4-FFF2-40B4-BE49-F238E27FC236}">
              <a16:creationId xmlns:a16="http://schemas.microsoft.com/office/drawing/2014/main" id="{1DF1D6EE-36A3-40C1-AB0F-25B008E5F6FA}"/>
            </a:ext>
          </a:extLst>
        </xdr:cNvPr>
        <xdr:cNvSpPr/>
      </xdr:nvSpPr>
      <xdr:spPr>
        <a:xfrm>
          <a:off x="4131310" y="1059161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115405</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11283BC5-8640-40A6-960B-8F671E9A9C38}"/>
            </a:ext>
          </a:extLst>
        </xdr:cNvPr>
        <xdr:cNvSpPr txBox="1"/>
      </xdr:nvSpPr>
      <xdr:spPr>
        <a:xfrm>
          <a:off x="4212590" y="1057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163104</xdr:rowOff>
    </xdr:from>
    <xdr:to>
      <xdr:col>20</xdr:col>
      <xdr:colOff>38100</xdr:colOff>
      <xdr:row>62</xdr:row>
      <xdr:rowOff>93254</xdr:rowOff>
    </xdr:to>
    <xdr:sp macro="" textlink="">
      <xdr:nvSpPr>
        <xdr:cNvPr id="193" name="楕円 192">
          <a:extLst>
            <a:ext uri="{FF2B5EF4-FFF2-40B4-BE49-F238E27FC236}">
              <a16:creationId xmlns:a16="http://schemas.microsoft.com/office/drawing/2014/main" id="{11FA8661-A13F-4E04-8515-6FFF716E832D}"/>
            </a:ext>
          </a:extLst>
        </xdr:cNvPr>
        <xdr:cNvSpPr/>
      </xdr:nvSpPr>
      <xdr:spPr>
        <a:xfrm>
          <a:off x="3388360" y="1062345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16328</xdr:rowOff>
    </xdr:from>
    <xdr:to>
      <xdr:col>24</xdr:col>
      <xdr:colOff>63500</xdr:colOff>
      <xdr:row>62</xdr:row>
      <xdr:rowOff>42454</xdr:rowOff>
    </xdr:to>
    <xdr:cxnSp macro="">
      <xdr:nvCxnSpPr>
        <xdr:cNvPr id="194" name="直線コネクタ 193">
          <a:extLst>
            <a:ext uri="{FF2B5EF4-FFF2-40B4-BE49-F238E27FC236}">
              <a16:creationId xmlns:a16="http://schemas.microsoft.com/office/drawing/2014/main" id="{909A80B9-FD66-4193-A873-153DFD570987}"/>
            </a:ext>
          </a:extLst>
        </xdr:cNvPr>
        <xdr:cNvCxnSpPr/>
      </xdr:nvCxnSpPr>
      <xdr:spPr>
        <a:xfrm flipV="1">
          <a:off x="3431540" y="10650038"/>
          <a:ext cx="742950" cy="24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141877</xdr:rowOff>
    </xdr:from>
    <xdr:to>
      <xdr:col>15</xdr:col>
      <xdr:colOff>101600</xdr:colOff>
      <xdr:row>62</xdr:row>
      <xdr:rowOff>72027</xdr:rowOff>
    </xdr:to>
    <xdr:sp macro="" textlink="">
      <xdr:nvSpPr>
        <xdr:cNvPr id="195" name="楕円 194">
          <a:extLst>
            <a:ext uri="{FF2B5EF4-FFF2-40B4-BE49-F238E27FC236}">
              <a16:creationId xmlns:a16="http://schemas.microsoft.com/office/drawing/2014/main" id="{58F1ACD8-BAA3-42B7-8DF7-DC8DD00C87DB}"/>
            </a:ext>
          </a:extLst>
        </xdr:cNvPr>
        <xdr:cNvSpPr/>
      </xdr:nvSpPr>
      <xdr:spPr>
        <a:xfrm>
          <a:off x="2571750" y="1059842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21227</xdr:rowOff>
    </xdr:from>
    <xdr:to>
      <xdr:col>19</xdr:col>
      <xdr:colOff>177800</xdr:colOff>
      <xdr:row>62</xdr:row>
      <xdr:rowOff>42454</xdr:rowOff>
    </xdr:to>
    <xdr:cxnSp macro="">
      <xdr:nvCxnSpPr>
        <xdr:cNvPr id="196" name="直線コネクタ 195">
          <a:extLst>
            <a:ext uri="{FF2B5EF4-FFF2-40B4-BE49-F238E27FC236}">
              <a16:creationId xmlns:a16="http://schemas.microsoft.com/office/drawing/2014/main" id="{63099995-0BFE-4A94-BA22-77884488C3D3}"/>
            </a:ext>
          </a:extLst>
        </xdr:cNvPr>
        <xdr:cNvCxnSpPr/>
      </xdr:nvCxnSpPr>
      <xdr:spPr>
        <a:xfrm>
          <a:off x="2626360" y="10647317"/>
          <a:ext cx="805180" cy="2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123916</xdr:rowOff>
    </xdr:from>
    <xdr:to>
      <xdr:col>10</xdr:col>
      <xdr:colOff>165100</xdr:colOff>
      <xdr:row>62</xdr:row>
      <xdr:rowOff>54066</xdr:rowOff>
    </xdr:to>
    <xdr:sp macro="" textlink="">
      <xdr:nvSpPr>
        <xdr:cNvPr id="197" name="楕円 196">
          <a:extLst>
            <a:ext uri="{FF2B5EF4-FFF2-40B4-BE49-F238E27FC236}">
              <a16:creationId xmlns:a16="http://schemas.microsoft.com/office/drawing/2014/main" id="{49C55734-BA39-4086-AD19-5486100C2AF8}"/>
            </a:ext>
          </a:extLst>
        </xdr:cNvPr>
        <xdr:cNvSpPr/>
      </xdr:nvSpPr>
      <xdr:spPr>
        <a:xfrm>
          <a:off x="1774190" y="1058427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3266</xdr:rowOff>
    </xdr:from>
    <xdr:to>
      <xdr:col>15</xdr:col>
      <xdr:colOff>50800</xdr:colOff>
      <xdr:row>62</xdr:row>
      <xdr:rowOff>21227</xdr:rowOff>
    </xdr:to>
    <xdr:cxnSp macro="">
      <xdr:nvCxnSpPr>
        <xdr:cNvPr id="198" name="直線コネクタ 197">
          <a:extLst>
            <a:ext uri="{FF2B5EF4-FFF2-40B4-BE49-F238E27FC236}">
              <a16:creationId xmlns:a16="http://schemas.microsoft.com/office/drawing/2014/main" id="{18171732-17BE-4DAA-A3C0-036B3F4E4491}"/>
            </a:ext>
          </a:extLst>
        </xdr:cNvPr>
        <xdr:cNvCxnSpPr/>
      </xdr:nvCxnSpPr>
      <xdr:spPr>
        <a:xfrm>
          <a:off x="1828800" y="10633166"/>
          <a:ext cx="797560" cy="1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102688</xdr:rowOff>
    </xdr:from>
    <xdr:to>
      <xdr:col>6</xdr:col>
      <xdr:colOff>38100</xdr:colOff>
      <xdr:row>62</xdr:row>
      <xdr:rowOff>32838</xdr:rowOff>
    </xdr:to>
    <xdr:sp macro="" textlink="">
      <xdr:nvSpPr>
        <xdr:cNvPr id="199" name="楕円 198">
          <a:extLst>
            <a:ext uri="{FF2B5EF4-FFF2-40B4-BE49-F238E27FC236}">
              <a16:creationId xmlns:a16="http://schemas.microsoft.com/office/drawing/2014/main" id="{3066047F-0E12-4E8B-9DED-33578FA68A4E}"/>
            </a:ext>
          </a:extLst>
        </xdr:cNvPr>
        <xdr:cNvSpPr/>
      </xdr:nvSpPr>
      <xdr:spPr>
        <a:xfrm>
          <a:off x="988060" y="1055732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153488</xdr:rowOff>
    </xdr:from>
    <xdr:to>
      <xdr:col>10</xdr:col>
      <xdr:colOff>114300</xdr:colOff>
      <xdr:row>62</xdr:row>
      <xdr:rowOff>3266</xdr:rowOff>
    </xdr:to>
    <xdr:cxnSp macro="">
      <xdr:nvCxnSpPr>
        <xdr:cNvPr id="200" name="直線コネクタ 199">
          <a:extLst>
            <a:ext uri="{FF2B5EF4-FFF2-40B4-BE49-F238E27FC236}">
              <a16:creationId xmlns:a16="http://schemas.microsoft.com/office/drawing/2014/main" id="{97FD6B5F-F02B-4920-A47F-055ACEE975B9}"/>
            </a:ext>
          </a:extLst>
        </xdr:cNvPr>
        <xdr:cNvCxnSpPr/>
      </xdr:nvCxnSpPr>
      <xdr:spPr>
        <a:xfrm>
          <a:off x="1031240" y="10611938"/>
          <a:ext cx="79756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26505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2DEFCC1-2C82-4872-ABE9-74F9745C71B3}"/>
            </a:ext>
          </a:extLst>
        </xdr:cNvPr>
        <xdr:cNvSpPr txBox="1"/>
      </xdr:nvSpPr>
      <xdr:spPr>
        <a:xfrm>
          <a:off x="3239144" y="10309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23240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A417EA8F-8C5B-43D1-9CA9-1E21C483835A}"/>
            </a:ext>
          </a:extLst>
        </xdr:cNvPr>
        <xdr:cNvSpPr txBox="1"/>
      </xdr:nvSpPr>
      <xdr:spPr>
        <a:xfrm>
          <a:off x="2439044" y="10306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15076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9868E554-AB68-4FF0-9806-5C5698712058}"/>
            </a:ext>
          </a:extLst>
        </xdr:cNvPr>
        <xdr:cNvSpPr txBox="1"/>
      </xdr:nvSpPr>
      <xdr:spPr>
        <a:xfrm>
          <a:off x="1641484" y="10305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166931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19AC5325-569F-4C53-B2A7-732E7B9EFEFB}"/>
            </a:ext>
          </a:extLst>
        </xdr:cNvPr>
        <xdr:cNvSpPr txBox="1"/>
      </xdr:nvSpPr>
      <xdr:spPr>
        <a:xfrm>
          <a:off x="855354" y="10286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84381</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BD4F7484-DCB5-445A-9420-FD988B6B6A52}"/>
            </a:ext>
          </a:extLst>
        </xdr:cNvPr>
        <xdr:cNvSpPr txBox="1"/>
      </xdr:nvSpPr>
      <xdr:spPr>
        <a:xfrm>
          <a:off x="3239144" y="10716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63154</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B95FF096-F527-4E8B-9423-F595323F5745}"/>
            </a:ext>
          </a:extLst>
        </xdr:cNvPr>
        <xdr:cNvSpPr txBox="1"/>
      </xdr:nvSpPr>
      <xdr:spPr>
        <a:xfrm>
          <a:off x="2439044" y="10689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45193</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484B30D1-8047-4A0D-9775-CA236B9932AF}"/>
            </a:ext>
          </a:extLst>
        </xdr:cNvPr>
        <xdr:cNvSpPr txBox="1"/>
      </xdr:nvSpPr>
      <xdr:spPr>
        <a:xfrm>
          <a:off x="1641484" y="10676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23965</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69FFA49F-8BEF-4E0E-A1A7-F4EDA917FE7D}"/>
            </a:ext>
          </a:extLst>
        </xdr:cNvPr>
        <xdr:cNvSpPr txBox="1"/>
      </xdr:nvSpPr>
      <xdr:spPr>
        <a:xfrm>
          <a:off x="855354" y="1065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C424B7E1-140B-4982-831F-9832740B96C4}"/>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C7AFB966-D24D-4FBE-BD1D-8C2B18BFE117}"/>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CB05D30B-B087-454F-ABA8-F32F22656C10}"/>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65EA7820-0BD9-4CD5-BF12-3106F06B7BB4}"/>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E924B16C-5436-48A1-AC01-55743EDF2806}"/>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D1BAD58E-FFB9-4947-8473-39B73FFAF817}"/>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CA56EDCB-4C2E-416F-BE16-C3967AAF6DA8}"/>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825B1B5C-0D6E-4E92-B5C0-08A333F272EB}"/>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7AA20813-165E-49E9-A59A-8A1237F54651}"/>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FFD65016-B9FC-4EA8-B672-9407423AB0FF}"/>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E087FF34-2558-42C8-9666-8A52E0EFD012}"/>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27E2B029-7824-4BB7-B04C-026FB554D32C}"/>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2CFFF5B6-CDC3-4C7C-B4E3-5D3D398CD2DD}"/>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6FEDACDD-031C-423F-BE89-68A3560FE00A}"/>
            </a:ext>
          </a:extLst>
        </xdr:cNvPr>
        <xdr:cNvSpPr txBox="1"/>
      </xdr:nvSpPr>
      <xdr:spPr>
        <a:xfrm>
          <a:off x="5331688" y="10523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915241A6-F055-4496-887D-909C44A14058}"/>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8C69A1AD-C0C5-4DAD-BC52-46DD36BCB599}"/>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FD045847-4674-40EF-BE2B-C448557EA4C7}"/>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50E8E9FD-B676-4A2C-90BD-B640E002293F}"/>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B6D99656-6E31-404E-96E9-9A7EBFE7852C}"/>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62FD69E5-3B53-466D-85ED-692B927DE48C}"/>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7203BB1-85F4-4331-A6F4-BD921EBCED03}"/>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47390A90-7F28-484F-807B-D76B3DCC5515}"/>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237D96C2-3B67-45AE-93B5-2BACD1586181}"/>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EEC80A77-BB4B-475E-9F6B-BF074FA098D8}"/>
            </a:ext>
          </a:extLst>
        </xdr:cNvPr>
        <xdr:cNvCxnSpPr/>
      </xdr:nvCxnSpPr>
      <xdr:spPr>
        <a:xfrm flipV="1">
          <a:off x="9429115" y="9523840"/>
          <a:ext cx="0" cy="1524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EE869D1A-54C2-4A49-B459-5707F7873424}"/>
            </a:ext>
          </a:extLst>
        </xdr:cNvPr>
        <xdr:cNvSpPr txBox="1"/>
      </xdr:nvSpPr>
      <xdr:spPr>
        <a:xfrm>
          <a:off x="946785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E9D3F0E2-4224-411B-BCDE-D32796974EE4}"/>
            </a:ext>
          </a:extLst>
        </xdr:cNvPr>
        <xdr:cNvCxnSpPr/>
      </xdr:nvCxnSpPr>
      <xdr:spPr>
        <a:xfrm>
          <a:off x="9356090" y="1104846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1AF1758E-3C2A-452B-BF06-AFB239E3E84A}"/>
            </a:ext>
          </a:extLst>
        </xdr:cNvPr>
        <xdr:cNvSpPr txBox="1"/>
      </xdr:nvSpPr>
      <xdr:spPr>
        <a:xfrm>
          <a:off x="9467850" y="93047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8F2C033E-BE88-4F87-8259-02EB6A7BBC16}"/>
            </a:ext>
          </a:extLst>
        </xdr:cNvPr>
        <xdr:cNvCxnSpPr/>
      </xdr:nvCxnSpPr>
      <xdr:spPr>
        <a:xfrm>
          <a:off x="9356090" y="95238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136389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A91ABD0D-B4E3-4734-9E29-35E8387F9994}"/>
            </a:ext>
          </a:extLst>
        </xdr:cNvPr>
        <xdr:cNvSpPr txBox="1"/>
      </xdr:nvSpPr>
      <xdr:spPr>
        <a:xfrm>
          <a:off x="9467850" y="10762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6F18BB5C-F196-46F0-A1B0-C877296FF7BD}"/>
            </a:ext>
          </a:extLst>
        </xdr:cNvPr>
        <xdr:cNvSpPr/>
      </xdr:nvSpPr>
      <xdr:spPr>
        <a:xfrm>
          <a:off x="9394190" y="1078976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3CCAE84B-EE4D-4306-AC5E-88ED48640BA3}"/>
            </a:ext>
          </a:extLst>
        </xdr:cNvPr>
        <xdr:cNvSpPr/>
      </xdr:nvSpPr>
      <xdr:spPr>
        <a:xfrm>
          <a:off x="8632190" y="1079095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8A27387F-DE08-4180-88AA-AC9FE897ED36}"/>
            </a:ext>
          </a:extLst>
        </xdr:cNvPr>
        <xdr:cNvSpPr/>
      </xdr:nvSpPr>
      <xdr:spPr>
        <a:xfrm>
          <a:off x="7846060" y="108019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21C3B3BF-3A34-4609-A692-80E0ACAEA548}"/>
            </a:ext>
          </a:extLst>
        </xdr:cNvPr>
        <xdr:cNvSpPr/>
      </xdr:nvSpPr>
      <xdr:spPr>
        <a:xfrm>
          <a:off x="7029450" y="1080421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EF4BA9CC-E5E8-4D99-B9F8-104932F7E61B}"/>
            </a:ext>
          </a:extLst>
        </xdr:cNvPr>
        <xdr:cNvSpPr/>
      </xdr:nvSpPr>
      <xdr:spPr>
        <a:xfrm>
          <a:off x="6231890" y="1081065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ABE2E4B-9FE1-4593-BB46-5DFC4E53C57C}"/>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F960781-01A3-41D1-9895-FFD380846140}"/>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759AA5A-60F2-4818-8877-61D2BD54F4BF}"/>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09B74FF-A421-4F3A-A8C8-B0553D0C9C66}"/>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260ED21D-09E7-4341-9BF1-709934C64BF3}"/>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47327</xdr:rowOff>
    </xdr:from>
    <xdr:to>
      <xdr:col>55</xdr:col>
      <xdr:colOff>50800</xdr:colOff>
      <xdr:row>61</xdr:row>
      <xdr:rowOff>148927</xdr:rowOff>
    </xdr:to>
    <xdr:sp macro="" textlink="">
      <xdr:nvSpPr>
        <xdr:cNvPr id="248" name="楕円 247">
          <a:extLst>
            <a:ext uri="{FF2B5EF4-FFF2-40B4-BE49-F238E27FC236}">
              <a16:creationId xmlns:a16="http://schemas.microsoft.com/office/drawing/2014/main" id="{AD4F752C-D46E-472A-9D68-0B5D93A705F8}"/>
            </a:ext>
          </a:extLst>
        </xdr:cNvPr>
        <xdr:cNvSpPr/>
      </xdr:nvSpPr>
      <xdr:spPr>
        <a:xfrm>
          <a:off x="9394190" y="10507682"/>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70204</xdr:rowOff>
    </xdr:from>
    <xdr:ext cx="690189" cy="259045"/>
    <xdr:sp macro="" textlink="">
      <xdr:nvSpPr>
        <xdr:cNvPr id="249" name="【橋りょう・トンネル】&#10;一人当たり有形固定資産（償却資産）額該当値テキスト">
          <a:extLst>
            <a:ext uri="{FF2B5EF4-FFF2-40B4-BE49-F238E27FC236}">
              <a16:creationId xmlns:a16="http://schemas.microsoft.com/office/drawing/2014/main" id="{A0E21D84-B55D-465A-936D-E42756C8D3B8}"/>
            </a:ext>
          </a:extLst>
        </xdr:cNvPr>
        <xdr:cNvSpPr txBox="1"/>
      </xdr:nvSpPr>
      <xdr:spPr>
        <a:xfrm>
          <a:off x="9467850" y="1035529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113616</xdr:rowOff>
    </xdr:from>
    <xdr:to>
      <xdr:col>50</xdr:col>
      <xdr:colOff>165100</xdr:colOff>
      <xdr:row>62</xdr:row>
      <xdr:rowOff>43766</xdr:rowOff>
    </xdr:to>
    <xdr:sp macro="" textlink="">
      <xdr:nvSpPr>
        <xdr:cNvPr id="250" name="楕円 249">
          <a:extLst>
            <a:ext uri="{FF2B5EF4-FFF2-40B4-BE49-F238E27FC236}">
              <a16:creationId xmlns:a16="http://schemas.microsoft.com/office/drawing/2014/main" id="{5095FA1E-2908-4204-A63C-1EA552AC5D13}"/>
            </a:ext>
          </a:extLst>
        </xdr:cNvPr>
        <xdr:cNvSpPr/>
      </xdr:nvSpPr>
      <xdr:spPr>
        <a:xfrm>
          <a:off x="8632190" y="1057206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98127</xdr:rowOff>
    </xdr:from>
    <xdr:to>
      <xdr:col>55</xdr:col>
      <xdr:colOff>0</xdr:colOff>
      <xdr:row>61</xdr:row>
      <xdr:rowOff>164416</xdr:rowOff>
    </xdr:to>
    <xdr:cxnSp macro="">
      <xdr:nvCxnSpPr>
        <xdr:cNvPr id="251" name="直線コネクタ 250">
          <a:extLst>
            <a:ext uri="{FF2B5EF4-FFF2-40B4-BE49-F238E27FC236}">
              <a16:creationId xmlns:a16="http://schemas.microsoft.com/office/drawing/2014/main" id="{6F239C98-5366-4905-A856-FF66A7F691DC}"/>
            </a:ext>
          </a:extLst>
        </xdr:cNvPr>
        <xdr:cNvCxnSpPr/>
      </xdr:nvCxnSpPr>
      <xdr:spPr>
        <a:xfrm flipV="1">
          <a:off x="8686800" y="10552767"/>
          <a:ext cx="742950" cy="7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118318</xdr:rowOff>
    </xdr:from>
    <xdr:to>
      <xdr:col>46</xdr:col>
      <xdr:colOff>38100</xdr:colOff>
      <xdr:row>62</xdr:row>
      <xdr:rowOff>48468</xdr:rowOff>
    </xdr:to>
    <xdr:sp macro="" textlink="">
      <xdr:nvSpPr>
        <xdr:cNvPr id="252" name="楕円 251">
          <a:extLst>
            <a:ext uri="{FF2B5EF4-FFF2-40B4-BE49-F238E27FC236}">
              <a16:creationId xmlns:a16="http://schemas.microsoft.com/office/drawing/2014/main" id="{D134A209-83DE-45F9-BEDA-A33D3A1B0AB0}"/>
            </a:ext>
          </a:extLst>
        </xdr:cNvPr>
        <xdr:cNvSpPr/>
      </xdr:nvSpPr>
      <xdr:spPr>
        <a:xfrm>
          <a:off x="7846060" y="105786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164416</xdr:rowOff>
    </xdr:from>
    <xdr:to>
      <xdr:col>50</xdr:col>
      <xdr:colOff>114300</xdr:colOff>
      <xdr:row>61</xdr:row>
      <xdr:rowOff>169118</xdr:rowOff>
    </xdr:to>
    <xdr:cxnSp macro="">
      <xdr:nvCxnSpPr>
        <xdr:cNvPr id="253" name="直線コネクタ 252">
          <a:extLst>
            <a:ext uri="{FF2B5EF4-FFF2-40B4-BE49-F238E27FC236}">
              <a16:creationId xmlns:a16="http://schemas.microsoft.com/office/drawing/2014/main" id="{DC2F96BE-EDE8-4696-B6A5-E95F401BDBB2}"/>
            </a:ext>
          </a:extLst>
        </xdr:cNvPr>
        <xdr:cNvCxnSpPr/>
      </xdr:nvCxnSpPr>
      <xdr:spPr>
        <a:xfrm flipV="1">
          <a:off x="7889240" y="10626676"/>
          <a:ext cx="797560" cy="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128894</xdr:rowOff>
    </xdr:from>
    <xdr:to>
      <xdr:col>41</xdr:col>
      <xdr:colOff>101600</xdr:colOff>
      <xdr:row>62</xdr:row>
      <xdr:rowOff>59044</xdr:rowOff>
    </xdr:to>
    <xdr:sp macro="" textlink="">
      <xdr:nvSpPr>
        <xdr:cNvPr id="254" name="楕円 253">
          <a:extLst>
            <a:ext uri="{FF2B5EF4-FFF2-40B4-BE49-F238E27FC236}">
              <a16:creationId xmlns:a16="http://schemas.microsoft.com/office/drawing/2014/main" id="{4009B886-9C03-4BF6-AE91-32FBB6E1976B}"/>
            </a:ext>
          </a:extLst>
        </xdr:cNvPr>
        <xdr:cNvSpPr/>
      </xdr:nvSpPr>
      <xdr:spPr>
        <a:xfrm>
          <a:off x="7029450" y="1059115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169118</xdr:rowOff>
    </xdr:from>
    <xdr:to>
      <xdr:col>45</xdr:col>
      <xdr:colOff>177800</xdr:colOff>
      <xdr:row>62</xdr:row>
      <xdr:rowOff>8244</xdr:rowOff>
    </xdr:to>
    <xdr:cxnSp macro="">
      <xdr:nvCxnSpPr>
        <xdr:cNvPr id="255" name="直線コネクタ 254">
          <a:extLst>
            <a:ext uri="{FF2B5EF4-FFF2-40B4-BE49-F238E27FC236}">
              <a16:creationId xmlns:a16="http://schemas.microsoft.com/office/drawing/2014/main" id="{E88B1621-7BBB-4481-8950-659FBEBF513A}"/>
            </a:ext>
          </a:extLst>
        </xdr:cNvPr>
        <xdr:cNvCxnSpPr/>
      </xdr:nvCxnSpPr>
      <xdr:spPr>
        <a:xfrm flipV="1">
          <a:off x="7084060" y="10631378"/>
          <a:ext cx="805180" cy="8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138288</xdr:rowOff>
    </xdr:from>
    <xdr:to>
      <xdr:col>36</xdr:col>
      <xdr:colOff>165100</xdr:colOff>
      <xdr:row>62</xdr:row>
      <xdr:rowOff>68438</xdr:rowOff>
    </xdr:to>
    <xdr:sp macro="" textlink="">
      <xdr:nvSpPr>
        <xdr:cNvPr id="256" name="楕円 255">
          <a:extLst>
            <a:ext uri="{FF2B5EF4-FFF2-40B4-BE49-F238E27FC236}">
              <a16:creationId xmlns:a16="http://schemas.microsoft.com/office/drawing/2014/main" id="{F54CA46D-C197-4FF7-B882-2671C433AF37}"/>
            </a:ext>
          </a:extLst>
        </xdr:cNvPr>
        <xdr:cNvSpPr/>
      </xdr:nvSpPr>
      <xdr:spPr>
        <a:xfrm>
          <a:off x="6231890" y="1059292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8244</xdr:rowOff>
    </xdr:from>
    <xdr:to>
      <xdr:col>41</xdr:col>
      <xdr:colOff>50800</xdr:colOff>
      <xdr:row>62</xdr:row>
      <xdr:rowOff>17638</xdr:rowOff>
    </xdr:to>
    <xdr:cxnSp macro="">
      <xdr:nvCxnSpPr>
        <xdr:cNvPr id="257" name="直線コネクタ 256">
          <a:extLst>
            <a:ext uri="{FF2B5EF4-FFF2-40B4-BE49-F238E27FC236}">
              <a16:creationId xmlns:a16="http://schemas.microsoft.com/office/drawing/2014/main" id="{901B60CC-CA3C-40B6-B7B5-ED6FA68A4C8B}"/>
            </a:ext>
          </a:extLst>
        </xdr:cNvPr>
        <xdr:cNvCxnSpPr/>
      </xdr:nvCxnSpPr>
      <xdr:spPr>
        <a:xfrm flipV="1">
          <a:off x="6286500" y="10640049"/>
          <a:ext cx="797560" cy="11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80425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7845C52-AEF7-42B1-89F4-EFA6B870E285}"/>
            </a:ext>
          </a:extLst>
        </xdr:cNvPr>
        <xdr:cNvSpPr txBox="1"/>
      </xdr:nvSpPr>
      <xdr:spPr>
        <a:xfrm>
          <a:off x="8401265" y="1088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93342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51340A95-718A-4688-AEDF-B69F5ADC4E7A}"/>
            </a:ext>
          </a:extLst>
        </xdr:cNvPr>
        <xdr:cNvSpPr txBox="1"/>
      </xdr:nvSpPr>
      <xdr:spPr>
        <a:xfrm>
          <a:off x="7610690" y="10898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95591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3D516C1B-7D90-418C-BF99-68AE15BEA017}"/>
            </a:ext>
          </a:extLst>
        </xdr:cNvPr>
        <xdr:cNvSpPr txBox="1"/>
      </xdr:nvSpPr>
      <xdr:spPr>
        <a:xfrm>
          <a:off x="6822655" y="10893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100131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C8011C4E-DE9C-49AB-829C-059DC5C3FBC0}"/>
            </a:ext>
          </a:extLst>
        </xdr:cNvPr>
        <xdr:cNvSpPr txBox="1"/>
      </xdr:nvSpPr>
      <xdr:spPr>
        <a:xfrm>
          <a:off x="6007950" y="10897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60</xdr:row>
      <xdr:rowOff>60293</xdr:rowOff>
    </xdr:from>
    <xdr:ext cx="690189" cy="259045"/>
    <xdr:sp macro="" textlink="">
      <xdr:nvSpPr>
        <xdr:cNvPr id="262" name="n_1mainValue【橋りょう・トンネル】&#10;一人当たり有形固定資産（償却資産）額">
          <a:extLst>
            <a:ext uri="{FF2B5EF4-FFF2-40B4-BE49-F238E27FC236}">
              <a16:creationId xmlns:a16="http://schemas.microsoft.com/office/drawing/2014/main" id="{37A91C7E-ACE0-49B0-9F14-10EE2C9034A8}"/>
            </a:ext>
          </a:extLst>
        </xdr:cNvPr>
        <xdr:cNvSpPr txBox="1"/>
      </xdr:nvSpPr>
      <xdr:spPr>
        <a:xfrm>
          <a:off x="8363295" y="103434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64995</xdr:rowOff>
    </xdr:from>
    <xdr:ext cx="690189" cy="259045"/>
    <xdr:sp macro="" textlink="">
      <xdr:nvSpPr>
        <xdr:cNvPr id="263" name="n_2mainValue【橋りょう・トンネル】&#10;一人当たり有形固定資産（償却資産）額">
          <a:extLst>
            <a:ext uri="{FF2B5EF4-FFF2-40B4-BE49-F238E27FC236}">
              <a16:creationId xmlns:a16="http://schemas.microsoft.com/office/drawing/2014/main" id="{CE6DF368-1CBE-4202-AC76-91F43D03AA3D}"/>
            </a:ext>
          </a:extLst>
        </xdr:cNvPr>
        <xdr:cNvSpPr txBox="1"/>
      </xdr:nvSpPr>
      <xdr:spPr>
        <a:xfrm>
          <a:off x="7563195" y="103500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75571</xdr:rowOff>
    </xdr:from>
    <xdr:ext cx="690189" cy="259045"/>
    <xdr:sp macro="" textlink="">
      <xdr:nvSpPr>
        <xdr:cNvPr id="264" name="n_3mainValue【橋りょう・トンネル】&#10;一人当たり有形固定資産（償却資産）額">
          <a:extLst>
            <a:ext uri="{FF2B5EF4-FFF2-40B4-BE49-F238E27FC236}">
              <a16:creationId xmlns:a16="http://schemas.microsoft.com/office/drawing/2014/main" id="{DE6FBDED-AF63-47E1-B0DC-3B0732214AEB}"/>
            </a:ext>
          </a:extLst>
        </xdr:cNvPr>
        <xdr:cNvSpPr txBox="1"/>
      </xdr:nvSpPr>
      <xdr:spPr>
        <a:xfrm>
          <a:off x="6775160" y="103625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60</xdr:row>
      <xdr:rowOff>84965</xdr:rowOff>
    </xdr:from>
    <xdr:ext cx="690189" cy="259045"/>
    <xdr:sp macro="" textlink="">
      <xdr:nvSpPr>
        <xdr:cNvPr id="265" name="n_4mainValue【橋りょう・トンネル】&#10;一人当たり有形固定資産（償却資産）額">
          <a:extLst>
            <a:ext uri="{FF2B5EF4-FFF2-40B4-BE49-F238E27FC236}">
              <a16:creationId xmlns:a16="http://schemas.microsoft.com/office/drawing/2014/main" id="{81A04349-2496-4104-AFAA-C4F4AE8AE540}"/>
            </a:ext>
          </a:extLst>
        </xdr:cNvPr>
        <xdr:cNvSpPr txBox="1"/>
      </xdr:nvSpPr>
      <xdr:spPr>
        <a:xfrm>
          <a:off x="5979505" y="103738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A084ACBC-4E21-4B0A-B161-101FB65D135A}"/>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E455C756-3CD8-4FD8-8029-1A947247AF58}"/>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97A16997-5CF5-42CC-AFDC-ABBB93C883CB}"/>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FDBC998E-E6EF-43DA-9FBD-B66EAC64BA0E}"/>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82E4AB83-4573-46B7-8ABE-98A4C744860B}"/>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7CBF44C1-FE87-4628-A4C7-001F55B82958}"/>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EC39B6CB-8F31-4D67-AE25-B0032A5E6CF0}"/>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38B801BD-46B9-4C6B-925C-5A670DB43BB7}"/>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92555413-5BE1-4015-94F0-BB2F9F75C7BE}"/>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4446F1D5-F32F-459C-8298-09CBF23AB93F}"/>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64CBB246-CED2-4623-9444-ADBAE27861E8}"/>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6E6A46F5-B67B-488E-8DE3-DF6E0C716C5E}"/>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20C7981A-ACF8-4FBA-B548-4990888110D8}"/>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4F6D50C7-B07C-449E-B1A3-BB2D61D56B8B}"/>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57ECE212-4E4C-43CF-8A7C-D14DDE77593D}"/>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94DB250B-FC66-4587-86C5-54A2ABA3E587}"/>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444743DE-89FA-44F6-968F-92810ABF351A}"/>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978324B0-3017-4F80-B59D-3329DAFB00A9}"/>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C7DC01AE-E439-481F-8454-9CF6BDC50B73}"/>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83740E77-1108-48AE-BF30-2D9121FF065E}"/>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6BF48399-17BF-4231-B21F-1993B00101C2}"/>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CCD5EA4D-B0BE-49A9-B476-5CB3968109F6}"/>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6DBD92D3-F7E8-4873-B002-B9D176F5602B}"/>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CE46AE01-2218-4491-94D2-59950991A79E}"/>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17BC3595-94E0-451F-9E40-5878D3B372A5}"/>
            </a:ext>
          </a:extLst>
        </xdr:cNvPr>
        <xdr:cNvCxnSpPr/>
      </xdr:nvCxnSpPr>
      <xdr:spPr>
        <a:xfrm flipV="1">
          <a:off x="4173855" y="13443584"/>
          <a:ext cx="0" cy="1415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74722C9-6481-4F5E-A3B5-849AB9FC2998}"/>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C9817D7-BA65-4E94-87CC-5170D2C2E669}"/>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E42CEAF0-7A34-48B3-974B-80A0D8700805}"/>
            </a:ext>
          </a:extLst>
        </xdr:cNvPr>
        <xdr:cNvSpPr txBox="1"/>
      </xdr:nvSpPr>
      <xdr:spPr>
        <a:xfrm>
          <a:off x="4212590" y="13216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9876ABE1-E27D-4F6E-9BB8-0BAED68C3FB0}"/>
            </a:ext>
          </a:extLst>
        </xdr:cNvPr>
        <xdr:cNvCxnSpPr/>
      </xdr:nvCxnSpPr>
      <xdr:spPr>
        <a:xfrm>
          <a:off x="4112260" y="134435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168291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A21DBC3D-1F4C-49CC-BB99-FB26D3A1AFF7}"/>
            </a:ext>
          </a:extLst>
        </xdr:cNvPr>
        <xdr:cNvSpPr txBox="1"/>
      </xdr:nvSpPr>
      <xdr:spPr>
        <a:xfrm>
          <a:off x="4212590" y="140595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A4A87BAA-8C01-4231-869C-FF93CA31D770}"/>
            </a:ext>
          </a:extLst>
        </xdr:cNvPr>
        <xdr:cNvSpPr/>
      </xdr:nvSpPr>
      <xdr:spPr>
        <a:xfrm>
          <a:off x="4131310" y="1420240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7F80C376-C69D-4D7A-84D5-94113D16ACAB}"/>
            </a:ext>
          </a:extLst>
        </xdr:cNvPr>
        <xdr:cNvSpPr/>
      </xdr:nvSpPr>
      <xdr:spPr>
        <a:xfrm>
          <a:off x="3388360" y="141890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3E45B25A-15CF-420E-BB7A-8B2B36D11CE9}"/>
            </a:ext>
          </a:extLst>
        </xdr:cNvPr>
        <xdr:cNvSpPr/>
      </xdr:nvSpPr>
      <xdr:spPr>
        <a:xfrm>
          <a:off x="2571750" y="141852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6863E1AA-2279-4FD5-9E21-3D0F11BD4585}"/>
            </a:ext>
          </a:extLst>
        </xdr:cNvPr>
        <xdr:cNvSpPr/>
      </xdr:nvSpPr>
      <xdr:spPr>
        <a:xfrm>
          <a:off x="1774190" y="1416050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4F14BDDA-2A2D-47B2-B9E6-E69C1D62FF1B}"/>
            </a:ext>
          </a:extLst>
        </xdr:cNvPr>
        <xdr:cNvSpPr/>
      </xdr:nvSpPr>
      <xdr:spPr>
        <a:xfrm>
          <a:off x="988060" y="1412620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FEBDE20-6D2F-4DF8-9A54-A32447DAB474}"/>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62F36D5-1B0F-4373-AAD4-64CAE073A1CC}"/>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DCF94B2-8041-414B-9E4B-E6BB0B248538}"/>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B0BF32E-C8C1-412A-950B-228FA3CD5985}"/>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C50CA40A-D539-47F4-A61E-E4B5CF2C3942}"/>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160655</xdr:rowOff>
    </xdr:from>
    <xdr:to>
      <xdr:col>24</xdr:col>
      <xdr:colOff>114300</xdr:colOff>
      <xdr:row>86</xdr:row>
      <xdr:rowOff>90805</xdr:rowOff>
    </xdr:to>
    <xdr:sp macro="" textlink="">
      <xdr:nvSpPr>
        <xdr:cNvPr id="306" name="楕円 305">
          <a:extLst>
            <a:ext uri="{FF2B5EF4-FFF2-40B4-BE49-F238E27FC236}">
              <a16:creationId xmlns:a16="http://schemas.microsoft.com/office/drawing/2014/main" id="{56D2965A-D59C-4833-B348-56136C37E2BF}"/>
            </a:ext>
          </a:extLst>
        </xdr:cNvPr>
        <xdr:cNvSpPr/>
      </xdr:nvSpPr>
      <xdr:spPr>
        <a:xfrm>
          <a:off x="4131310" y="147358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75582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8C844198-63F3-44A8-AA98-11242704EECB}"/>
            </a:ext>
          </a:extLst>
        </xdr:cNvPr>
        <xdr:cNvSpPr txBox="1"/>
      </xdr:nvSpPr>
      <xdr:spPr>
        <a:xfrm>
          <a:off x="4212590" y="14648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141605</xdr:rowOff>
    </xdr:from>
    <xdr:to>
      <xdr:col>20</xdr:col>
      <xdr:colOff>38100</xdr:colOff>
      <xdr:row>86</xdr:row>
      <xdr:rowOff>71755</xdr:rowOff>
    </xdr:to>
    <xdr:sp macro="" textlink="">
      <xdr:nvSpPr>
        <xdr:cNvPr id="308" name="楕円 307">
          <a:extLst>
            <a:ext uri="{FF2B5EF4-FFF2-40B4-BE49-F238E27FC236}">
              <a16:creationId xmlns:a16="http://schemas.microsoft.com/office/drawing/2014/main" id="{AF583BF7-B714-4700-AA08-CCF6577B45A8}"/>
            </a:ext>
          </a:extLst>
        </xdr:cNvPr>
        <xdr:cNvSpPr/>
      </xdr:nvSpPr>
      <xdr:spPr>
        <a:xfrm>
          <a:off x="3388360" y="147129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20955</xdr:rowOff>
    </xdr:from>
    <xdr:to>
      <xdr:col>24</xdr:col>
      <xdr:colOff>63500</xdr:colOff>
      <xdr:row>86</xdr:row>
      <xdr:rowOff>40005</xdr:rowOff>
    </xdr:to>
    <xdr:cxnSp macro="">
      <xdr:nvCxnSpPr>
        <xdr:cNvPr id="309" name="直線コネクタ 308">
          <a:extLst>
            <a:ext uri="{FF2B5EF4-FFF2-40B4-BE49-F238E27FC236}">
              <a16:creationId xmlns:a16="http://schemas.microsoft.com/office/drawing/2014/main" id="{166B5E27-F93B-49BE-97B6-408CAE18853F}"/>
            </a:ext>
          </a:extLst>
        </xdr:cNvPr>
        <xdr:cNvCxnSpPr/>
      </xdr:nvCxnSpPr>
      <xdr:spPr>
        <a:xfrm>
          <a:off x="3431540" y="14761845"/>
          <a:ext cx="7429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118745</xdr:rowOff>
    </xdr:from>
    <xdr:to>
      <xdr:col>15</xdr:col>
      <xdr:colOff>101600</xdr:colOff>
      <xdr:row>86</xdr:row>
      <xdr:rowOff>48895</xdr:rowOff>
    </xdr:to>
    <xdr:sp macro="" textlink="">
      <xdr:nvSpPr>
        <xdr:cNvPr id="310" name="楕円 309">
          <a:extLst>
            <a:ext uri="{FF2B5EF4-FFF2-40B4-BE49-F238E27FC236}">
              <a16:creationId xmlns:a16="http://schemas.microsoft.com/office/drawing/2014/main" id="{F0BB8651-E33A-4709-AD18-EDFE6030B4E4}"/>
            </a:ext>
          </a:extLst>
        </xdr:cNvPr>
        <xdr:cNvSpPr/>
      </xdr:nvSpPr>
      <xdr:spPr>
        <a:xfrm>
          <a:off x="2571750" y="146939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169545</xdr:rowOff>
    </xdr:from>
    <xdr:to>
      <xdr:col>19</xdr:col>
      <xdr:colOff>177800</xdr:colOff>
      <xdr:row>86</xdr:row>
      <xdr:rowOff>20955</xdr:rowOff>
    </xdr:to>
    <xdr:cxnSp macro="">
      <xdr:nvCxnSpPr>
        <xdr:cNvPr id="311" name="直線コネクタ 310">
          <a:extLst>
            <a:ext uri="{FF2B5EF4-FFF2-40B4-BE49-F238E27FC236}">
              <a16:creationId xmlns:a16="http://schemas.microsoft.com/office/drawing/2014/main" id="{9DB3ECEA-494A-4901-809E-7BC66A63E293}"/>
            </a:ext>
          </a:extLst>
        </xdr:cNvPr>
        <xdr:cNvCxnSpPr/>
      </xdr:nvCxnSpPr>
      <xdr:spPr>
        <a:xfrm>
          <a:off x="2626360" y="14746605"/>
          <a:ext cx="80518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101600</xdr:rowOff>
    </xdr:from>
    <xdr:to>
      <xdr:col>10</xdr:col>
      <xdr:colOff>165100</xdr:colOff>
      <xdr:row>86</xdr:row>
      <xdr:rowOff>31750</xdr:rowOff>
    </xdr:to>
    <xdr:sp macro="" textlink="">
      <xdr:nvSpPr>
        <xdr:cNvPr id="312" name="楕円 311">
          <a:extLst>
            <a:ext uri="{FF2B5EF4-FFF2-40B4-BE49-F238E27FC236}">
              <a16:creationId xmlns:a16="http://schemas.microsoft.com/office/drawing/2014/main" id="{917824E7-50D9-4A5F-A072-2D4E693821BF}"/>
            </a:ext>
          </a:extLst>
        </xdr:cNvPr>
        <xdr:cNvSpPr/>
      </xdr:nvSpPr>
      <xdr:spPr>
        <a:xfrm>
          <a:off x="1774190" y="146710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152400</xdr:rowOff>
    </xdr:from>
    <xdr:to>
      <xdr:col>15</xdr:col>
      <xdr:colOff>50800</xdr:colOff>
      <xdr:row>85</xdr:row>
      <xdr:rowOff>169545</xdr:rowOff>
    </xdr:to>
    <xdr:cxnSp macro="">
      <xdr:nvCxnSpPr>
        <xdr:cNvPr id="313" name="直線コネクタ 312">
          <a:extLst>
            <a:ext uri="{FF2B5EF4-FFF2-40B4-BE49-F238E27FC236}">
              <a16:creationId xmlns:a16="http://schemas.microsoft.com/office/drawing/2014/main" id="{4383F75B-2BF9-4008-AE40-EDA68055C9FC}"/>
            </a:ext>
          </a:extLst>
        </xdr:cNvPr>
        <xdr:cNvCxnSpPr/>
      </xdr:nvCxnSpPr>
      <xdr:spPr>
        <a:xfrm>
          <a:off x="1828800" y="14725650"/>
          <a:ext cx="7975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80645</xdr:rowOff>
    </xdr:from>
    <xdr:to>
      <xdr:col>6</xdr:col>
      <xdr:colOff>38100</xdr:colOff>
      <xdr:row>86</xdr:row>
      <xdr:rowOff>10795</xdr:rowOff>
    </xdr:to>
    <xdr:sp macro="" textlink="">
      <xdr:nvSpPr>
        <xdr:cNvPr id="314" name="楕円 313">
          <a:extLst>
            <a:ext uri="{FF2B5EF4-FFF2-40B4-BE49-F238E27FC236}">
              <a16:creationId xmlns:a16="http://schemas.microsoft.com/office/drawing/2014/main" id="{A3581343-D06F-4966-ACD9-AB4001B010C0}"/>
            </a:ext>
          </a:extLst>
        </xdr:cNvPr>
        <xdr:cNvSpPr/>
      </xdr:nvSpPr>
      <xdr:spPr>
        <a:xfrm>
          <a:off x="988060" y="146558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131445</xdr:rowOff>
    </xdr:from>
    <xdr:to>
      <xdr:col>10</xdr:col>
      <xdr:colOff>114300</xdr:colOff>
      <xdr:row>85</xdr:row>
      <xdr:rowOff>152400</xdr:rowOff>
    </xdr:to>
    <xdr:cxnSp macro="">
      <xdr:nvCxnSpPr>
        <xdr:cNvPr id="315" name="直線コネクタ 314">
          <a:extLst>
            <a:ext uri="{FF2B5EF4-FFF2-40B4-BE49-F238E27FC236}">
              <a16:creationId xmlns:a16="http://schemas.microsoft.com/office/drawing/2014/main" id="{290808D0-E853-417E-93FE-BA26E1375F80}"/>
            </a:ext>
          </a:extLst>
        </xdr:cNvPr>
        <xdr:cNvCxnSpPr/>
      </xdr:nvCxnSpPr>
      <xdr:spPr>
        <a:xfrm>
          <a:off x="1031240" y="14708505"/>
          <a:ext cx="79756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73041</xdr:rowOff>
    </xdr:from>
    <xdr:ext cx="405111" cy="259045"/>
    <xdr:sp macro="" textlink="">
      <xdr:nvSpPr>
        <xdr:cNvPr id="316" name="n_1aveValue【公営住宅】&#10;有形固定資産減価償却率">
          <a:extLst>
            <a:ext uri="{FF2B5EF4-FFF2-40B4-BE49-F238E27FC236}">
              <a16:creationId xmlns:a16="http://schemas.microsoft.com/office/drawing/2014/main" id="{E976C61E-83EC-4CF5-89C3-328750DCE322}"/>
            </a:ext>
          </a:extLst>
        </xdr:cNvPr>
        <xdr:cNvSpPr txBox="1"/>
      </xdr:nvSpPr>
      <xdr:spPr>
        <a:xfrm>
          <a:off x="32391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71138</xdr:rowOff>
    </xdr:from>
    <xdr:ext cx="405111" cy="259045"/>
    <xdr:sp macro="" textlink="">
      <xdr:nvSpPr>
        <xdr:cNvPr id="317" name="n_2aveValue【公営住宅】&#10;有形固定資産減価償却率">
          <a:extLst>
            <a:ext uri="{FF2B5EF4-FFF2-40B4-BE49-F238E27FC236}">
              <a16:creationId xmlns:a16="http://schemas.microsoft.com/office/drawing/2014/main" id="{9DF105DD-A422-4C57-B9B3-C99646917F64}"/>
            </a:ext>
          </a:extLst>
        </xdr:cNvPr>
        <xdr:cNvSpPr txBox="1"/>
      </xdr:nvSpPr>
      <xdr:spPr>
        <a:xfrm>
          <a:off x="2439044" y="13956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50182</xdr:rowOff>
    </xdr:from>
    <xdr:ext cx="405111" cy="259045"/>
    <xdr:sp macro="" textlink="">
      <xdr:nvSpPr>
        <xdr:cNvPr id="318" name="n_3aveValue【公営住宅】&#10;有形固定資産減価償却率">
          <a:extLst>
            <a:ext uri="{FF2B5EF4-FFF2-40B4-BE49-F238E27FC236}">
              <a16:creationId xmlns:a16="http://schemas.microsoft.com/office/drawing/2014/main" id="{E9F54E55-5663-4068-94D0-B80E29760BF8}"/>
            </a:ext>
          </a:extLst>
        </xdr:cNvPr>
        <xdr:cNvSpPr txBox="1"/>
      </xdr:nvSpPr>
      <xdr:spPr>
        <a:xfrm>
          <a:off x="1641484" y="1394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9" name="n_4aveValue【公営住宅】&#10;有形固定資産減価償却率">
          <a:extLst>
            <a:ext uri="{FF2B5EF4-FFF2-40B4-BE49-F238E27FC236}">
              <a16:creationId xmlns:a16="http://schemas.microsoft.com/office/drawing/2014/main" id="{73141F69-9037-4DB1-9CCE-63B32BA487F6}"/>
            </a:ext>
          </a:extLst>
        </xdr:cNvPr>
        <xdr:cNvSpPr txBox="1"/>
      </xdr:nvSpPr>
      <xdr:spPr>
        <a:xfrm>
          <a:off x="855354" y="1390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62882</xdr:rowOff>
    </xdr:from>
    <xdr:ext cx="405111" cy="259045"/>
    <xdr:sp macro="" textlink="">
      <xdr:nvSpPr>
        <xdr:cNvPr id="320" name="n_1mainValue【公営住宅】&#10;有形固定資産減価償却率">
          <a:extLst>
            <a:ext uri="{FF2B5EF4-FFF2-40B4-BE49-F238E27FC236}">
              <a16:creationId xmlns:a16="http://schemas.microsoft.com/office/drawing/2014/main" id="{47743C9E-98B6-4151-9138-7B24AF96C618}"/>
            </a:ext>
          </a:extLst>
        </xdr:cNvPr>
        <xdr:cNvSpPr txBox="1"/>
      </xdr:nvSpPr>
      <xdr:spPr>
        <a:xfrm>
          <a:off x="3239144" y="1480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40022</xdr:rowOff>
    </xdr:from>
    <xdr:ext cx="405111" cy="259045"/>
    <xdr:sp macro="" textlink="">
      <xdr:nvSpPr>
        <xdr:cNvPr id="321" name="n_2mainValue【公営住宅】&#10;有形固定資産減価償却率">
          <a:extLst>
            <a:ext uri="{FF2B5EF4-FFF2-40B4-BE49-F238E27FC236}">
              <a16:creationId xmlns:a16="http://schemas.microsoft.com/office/drawing/2014/main" id="{4DCB22F6-3864-4387-8B9D-A19B6DE00007}"/>
            </a:ext>
          </a:extLst>
        </xdr:cNvPr>
        <xdr:cNvSpPr txBox="1"/>
      </xdr:nvSpPr>
      <xdr:spPr>
        <a:xfrm>
          <a:off x="2439044" y="1478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22877</xdr:rowOff>
    </xdr:from>
    <xdr:ext cx="405111" cy="259045"/>
    <xdr:sp macro="" textlink="">
      <xdr:nvSpPr>
        <xdr:cNvPr id="322" name="n_3mainValue【公営住宅】&#10;有形固定資産減価償却率">
          <a:extLst>
            <a:ext uri="{FF2B5EF4-FFF2-40B4-BE49-F238E27FC236}">
              <a16:creationId xmlns:a16="http://schemas.microsoft.com/office/drawing/2014/main" id="{D716548C-4097-4E96-BD9E-0C8205436391}"/>
            </a:ext>
          </a:extLst>
        </xdr:cNvPr>
        <xdr:cNvSpPr txBox="1"/>
      </xdr:nvSpPr>
      <xdr:spPr>
        <a:xfrm>
          <a:off x="1641484" y="1476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1922</xdr:rowOff>
    </xdr:from>
    <xdr:ext cx="405111" cy="259045"/>
    <xdr:sp macro="" textlink="">
      <xdr:nvSpPr>
        <xdr:cNvPr id="323" name="n_4mainValue【公営住宅】&#10;有形固定資産減価償却率">
          <a:extLst>
            <a:ext uri="{FF2B5EF4-FFF2-40B4-BE49-F238E27FC236}">
              <a16:creationId xmlns:a16="http://schemas.microsoft.com/office/drawing/2014/main" id="{334E0FDD-2292-4A04-91B9-FA22959CA2A6}"/>
            </a:ext>
          </a:extLst>
        </xdr:cNvPr>
        <xdr:cNvSpPr txBox="1"/>
      </xdr:nvSpPr>
      <xdr:spPr>
        <a:xfrm>
          <a:off x="855354" y="1474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F46371F3-AC71-411A-8C89-817189CF4199}"/>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7E670C6-F25C-4C9A-996F-545F1EC20B9F}"/>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989A3C75-336E-40E8-848F-E3F42ED68D53}"/>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88EAC761-C45D-49CB-9607-4C0BA3350C40}"/>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74F44EF0-93AD-4C0F-945C-18230ED4549E}"/>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67D983FA-B264-468A-A0EF-5568171CB9E2}"/>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E3EE7BD1-631D-4E68-8143-09C32F1C8956}"/>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9274197B-C186-436E-B8C9-328D0210BB53}"/>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E622B79F-F30A-4783-B257-FA9AE07CCB3E}"/>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69182531-7646-44B2-A565-8DD49AA881B4}"/>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94CD0AE4-0C97-4120-A9A7-11EB2A001936}"/>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FD9EA4AA-7392-4A4F-9CFC-399135A3D179}"/>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547B5776-689B-4C48-B353-4DA0406CBDE9}"/>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0B87C104-72B9-497D-9A06-EB72EC168B1A}"/>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7056940A-155A-4120-9FE7-5DB12651DF73}"/>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405DC5A4-86D3-40D4-8228-4B3E83A15192}"/>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F61B2B7C-6C29-4838-93DA-80CCADBFAAC3}"/>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1CE2C509-EDD4-47CD-A5C0-D715D18A6589}"/>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754357F1-F676-4996-8443-533EFBF0AC64}"/>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A6EFE542-E2D5-4CE8-8386-5850C3CCB6CC}"/>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CFEB06E3-19ED-4167-9CCD-E6EC0D2A64CB}"/>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F007697C-9DD2-4AD2-805B-7028E6F75E1B}"/>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31BD0DE4-23E0-406F-ACBC-CEBDE6684E38}"/>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E0B9C529-D55C-4B0F-848B-71043866E582}"/>
            </a:ext>
          </a:extLst>
        </xdr:cNvPr>
        <xdr:cNvCxnSpPr/>
      </xdr:nvCxnSpPr>
      <xdr:spPr>
        <a:xfrm flipV="1">
          <a:off x="9429115" y="13326999"/>
          <a:ext cx="0" cy="1523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ECD97F11-C35A-49FF-BF4E-4750323D2236}"/>
            </a:ext>
          </a:extLst>
        </xdr:cNvPr>
        <xdr:cNvSpPr txBox="1"/>
      </xdr:nvSpPr>
      <xdr:spPr>
        <a:xfrm>
          <a:off x="946785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F3B92012-2852-433B-A209-8588B08BB89D}"/>
            </a:ext>
          </a:extLst>
        </xdr:cNvPr>
        <xdr:cNvCxnSpPr/>
      </xdr:nvCxnSpPr>
      <xdr:spPr>
        <a:xfrm>
          <a:off x="9356090" y="1485023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5C0499F9-A083-4F19-933B-A1DDD5723D7B}"/>
            </a:ext>
          </a:extLst>
        </xdr:cNvPr>
        <xdr:cNvSpPr txBox="1"/>
      </xdr:nvSpPr>
      <xdr:spPr>
        <a:xfrm>
          <a:off x="9467850" y="13098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516E2949-1E41-4BA4-B4EA-AC597EE20C36}"/>
            </a:ext>
          </a:extLst>
        </xdr:cNvPr>
        <xdr:cNvCxnSpPr/>
      </xdr:nvCxnSpPr>
      <xdr:spPr>
        <a:xfrm>
          <a:off x="9356090" y="1332699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46944</xdr:rowOff>
    </xdr:from>
    <xdr:ext cx="469744" cy="259045"/>
    <xdr:sp macro="" textlink="">
      <xdr:nvSpPr>
        <xdr:cNvPr id="352" name="【公営住宅】&#10;一人当たり面積平均値テキスト">
          <a:extLst>
            <a:ext uri="{FF2B5EF4-FFF2-40B4-BE49-F238E27FC236}">
              <a16:creationId xmlns:a16="http://schemas.microsoft.com/office/drawing/2014/main" id="{5188A4A2-4761-462B-876E-A5A44EF34493}"/>
            </a:ext>
          </a:extLst>
        </xdr:cNvPr>
        <xdr:cNvSpPr txBox="1"/>
      </xdr:nvSpPr>
      <xdr:spPr>
        <a:xfrm>
          <a:off x="9467850" y="142791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933C0712-4DD1-4D60-A94F-B2D6FB218FF0}"/>
            </a:ext>
          </a:extLst>
        </xdr:cNvPr>
        <xdr:cNvSpPr/>
      </xdr:nvSpPr>
      <xdr:spPr>
        <a:xfrm>
          <a:off x="9394190" y="14422057"/>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ACF3BFBB-0CFF-4C13-9C16-98FC29B314E5}"/>
            </a:ext>
          </a:extLst>
        </xdr:cNvPr>
        <xdr:cNvSpPr/>
      </xdr:nvSpPr>
      <xdr:spPr>
        <a:xfrm>
          <a:off x="8632190" y="1443844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19B1182F-D79C-403C-89AC-4EDF47D13F78}"/>
            </a:ext>
          </a:extLst>
        </xdr:cNvPr>
        <xdr:cNvSpPr/>
      </xdr:nvSpPr>
      <xdr:spPr>
        <a:xfrm>
          <a:off x="7846060" y="14433677"/>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C00AF220-5966-4BE0-B5D6-FC03840AC81C}"/>
            </a:ext>
          </a:extLst>
        </xdr:cNvPr>
        <xdr:cNvSpPr/>
      </xdr:nvSpPr>
      <xdr:spPr>
        <a:xfrm>
          <a:off x="7029450" y="1443805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08A815CC-26CA-40CC-BCEB-64777BB270D5}"/>
            </a:ext>
          </a:extLst>
        </xdr:cNvPr>
        <xdr:cNvSpPr/>
      </xdr:nvSpPr>
      <xdr:spPr>
        <a:xfrm>
          <a:off x="6231890" y="1447463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6766333-9A89-4105-A365-60F527652457}"/>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FB2DB71-E145-45C8-A533-7A5F38C0229B}"/>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1155C9F0-92EC-4E54-854D-CD776A7DED19}"/>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AEBF453C-28BB-448B-85D3-8E65BFF1222C}"/>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878E0BB-08AE-4E0D-AD16-19A3187C8D14}"/>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28257</xdr:rowOff>
    </xdr:from>
    <xdr:to>
      <xdr:col>55</xdr:col>
      <xdr:colOff>50800</xdr:colOff>
      <xdr:row>86</xdr:row>
      <xdr:rowOff>129857</xdr:rowOff>
    </xdr:to>
    <xdr:sp macro="" textlink="">
      <xdr:nvSpPr>
        <xdr:cNvPr id="363" name="楕円 362">
          <a:extLst>
            <a:ext uri="{FF2B5EF4-FFF2-40B4-BE49-F238E27FC236}">
              <a16:creationId xmlns:a16="http://schemas.microsoft.com/office/drawing/2014/main" id="{15B619F2-C78A-4EBE-9CD8-54B7E7D7AF01}"/>
            </a:ext>
          </a:extLst>
        </xdr:cNvPr>
        <xdr:cNvSpPr/>
      </xdr:nvSpPr>
      <xdr:spPr>
        <a:xfrm>
          <a:off x="9394190" y="14771052"/>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114634</xdr:rowOff>
    </xdr:from>
    <xdr:ext cx="469744" cy="259045"/>
    <xdr:sp macro="" textlink="">
      <xdr:nvSpPr>
        <xdr:cNvPr id="364" name="【公営住宅】&#10;一人当たり面積該当値テキスト">
          <a:extLst>
            <a:ext uri="{FF2B5EF4-FFF2-40B4-BE49-F238E27FC236}">
              <a16:creationId xmlns:a16="http://schemas.microsoft.com/office/drawing/2014/main" id="{8A9CFCF9-E2FA-4CA7-85AB-F97056FB8B03}"/>
            </a:ext>
          </a:extLst>
        </xdr:cNvPr>
        <xdr:cNvSpPr txBox="1"/>
      </xdr:nvSpPr>
      <xdr:spPr>
        <a:xfrm>
          <a:off x="9467850" y="1468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29781</xdr:rowOff>
    </xdr:from>
    <xdr:to>
      <xdr:col>50</xdr:col>
      <xdr:colOff>165100</xdr:colOff>
      <xdr:row>86</xdr:row>
      <xdr:rowOff>131381</xdr:rowOff>
    </xdr:to>
    <xdr:sp macro="" textlink="">
      <xdr:nvSpPr>
        <xdr:cNvPr id="365" name="楕円 364">
          <a:extLst>
            <a:ext uri="{FF2B5EF4-FFF2-40B4-BE49-F238E27FC236}">
              <a16:creationId xmlns:a16="http://schemas.microsoft.com/office/drawing/2014/main" id="{783383F5-08C1-412F-820B-2FAA1877EA88}"/>
            </a:ext>
          </a:extLst>
        </xdr:cNvPr>
        <xdr:cNvSpPr/>
      </xdr:nvSpPr>
      <xdr:spPr>
        <a:xfrm>
          <a:off x="8632190" y="1477257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79057</xdr:rowOff>
    </xdr:from>
    <xdr:to>
      <xdr:col>55</xdr:col>
      <xdr:colOff>0</xdr:colOff>
      <xdr:row>86</xdr:row>
      <xdr:rowOff>80581</xdr:rowOff>
    </xdr:to>
    <xdr:cxnSp macro="">
      <xdr:nvCxnSpPr>
        <xdr:cNvPr id="366" name="直線コネクタ 365">
          <a:extLst>
            <a:ext uri="{FF2B5EF4-FFF2-40B4-BE49-F238E27FC236}">
              <a16:creationId xmlns:a16="http://schemas.microsoft.com/office/drawing/2014/main" id="{810FEAF7-7F4A-4BEB-88A4-7DC6680E7FC6}"/>
            </a:ext>
          </a:extLst>
        </xdr:cNvPr>
        <xdr:cNvCxnSpPr/>
      </xdr:nvCxnSpPr>
      <xdr:spPr>
        <a:xfrm flipV="1">
          <a:off x="8686800" y="14823757"/>
          <a:ext cx="74295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29590</xdr:rowOff>
    </xdr:from>
    <xdr:to>
      <xdr:col>46</xdr:col>
      <xdr:colOff>38100</xdr:colOff>
      <xdr:row>86</xdr:row>
      <xdr:rowOff>131190</xdr:rowOff>
    </xdr:to>
    <xdr:sp macro="" textlink="">
      <xdr:nvSpPr>
        <xdr:cNvPr id="367" name="楕円 366">
          <a:extLst>
            <a:ext uri="{FF2B5EF4-FFF2-40B4-BE49-F238E27FC236}">
              <a16:creationId xmlns:a16="http://schemas.microsoft.com/office/drawing/2014/main" id="{2A71FE72-7369-4159-B76B-CD6947BB251E}"/>
            </a:ext>
          </a:extLst>
        </xdr:cNvPr>
        <xdr:cNvSpPr/>
      </xdr:nvSpPr>
      <xdr:spPr>
        <a:xfrm>
          <a:off x="7846060" y="1477238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80390</xdr:rowOff>
    </xdr:from>
    <xdr:to>
      <xdr:col>50</xdr:col>
      <xdr:colOff>114300</xdr:colOff>
      <xdr:row>86</xdr:row>
      <xdr:rowOff>80581</xdr:rowOff>
    </xdr:to>
    <xdr:cxnSp macro="">
      <xdr:nvCxnSpPr>
        <xdr:cNvPr id="368" name="直線コネクタ 367">
          <a:extLst>
            <a:ext uri="{FF2B5EF4-FFF2-40B4-BE49-F238E27FC236}">
              <a16:creationId xmlns:a16="http://schemas.microsoft.com/office/drawing/2014/main" id="{DDBF44BF-0A5D-4461-A280-7A4A1F123C9B}"/>
            </a:ext>
          </a:extLst>
        </xdr:cNvPr>
        <xdr:cNvCxnSpPr/>
      </xdr:nvCxnSpPr>
      <xdr:spPr>
        <a:xfrm>
          <a:off x="7889240" y="14826995"/>
          <a:ext cx="79756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28829</xdr:rowOff>
    </xdr:from>
    <xdr:to>
      <xdr:col>41</xdr:col>
      <xdr:colOff>101600</xdr:colOff>
      <xdr:row>86</xdr:row>
      <xdr:rowOff>130429</xdr:rowOff>
    </xdr:to>
    <xdr:sp macro="" textlink="">
      <xdr:nvSpPr>
        <xdr:cNvPr id="369" name="楕円 368">
          <a:extLst>
            <a:ext uri="{FF2B5EF4-FFF2-40B4-BE49-F238E27FC236}">
              <a16:creationId xmlns:a16="http://schemas.microsoft.com/office/drawing/2014/main" id="{6EAD8156-B069-47A6-A9CD-CE8198658D47}"/>
            </a:ext>
          </a:extLst>
        </xdr:cNvPr>
        <xdr:cNvSpPr/>
      </xdr:nvSpPr>
      <xdr:spPr>
        <a:xfrm>
          <a:off x="7029450" y="1477162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79629</xdr:rowOff>
    </xdr:from>
    <xdr:to>
      <xdr:col>45</xdr:col>
      <xdr:colOff>177800</xdr:colOff>
      <xdr:row>86</xdr:row>
      <xdr:rowOff>80390</xdr:rowOff>
    </xdr:to>
    <xdr:cxnSp macro="">
      <xdr:nvCxnSpPr>
        <xdr:cNvPr id="370" name="直線コネクタ 369">
          <a:extLst>
            <a:ext uri="{FF2B5EF4-FFF2-40B4-BE49-F238E27FC236}">
              <a16:creationId xmlns:a16="http://schemas.microsoft.com/office/drawing/2014/main" id="{FE174309-4190-4A3B-AF8D-9557014EC099}"/>
            </a:ext>
          </a:extLst>
        </xdr:cNvPr>
        <xdr:cNvCxnSpPr/>
      </xdr:nvCxnSpPr>
      <xdr:spPr>
        <a:xfrm>
          <a:off x="7084060" y="14824329"/>
          <a:ext cx="80518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28257</xdr:rowOff>
    </xdr:from>
    <xdr:to>
      <xdr:col>36</xdr:col>
      <xdr:colOff>165100</xdr:colOff>
      <xdr:row>86</xdr:row>
      <xdr:rowOff>129857</xdr:rowOff>
    </xdr:to>
    <xdr:sp macro="" textlink="">
      <xdr:nvSpPr>
        <xdr:cNvPr id="371" name="楕円 370">
          <a:extLst>
            <a:ext uri="{FF2B5EF4-FFF2-40B4-BE49-F238E27FC236}">
              <a16:creationId xmlns:a16="http://schemas.microsoft.com/office/drawing/2014/main" id="{46C8D0FD-C04D-43CA-87F4-3E17DE855823}"/>
            </a:ext>
          </a:extLst>
        </xdr:cNvPr>
        <xdr:cNvSpPr/>
      </xdr:nvSpPr>
      <xdr:spPr>
        <a:xfrm>
          <a:off x="6231890" y="14771052"/>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79057</xdr:rowOff>
    </xdr:from>
    <xdr:to>
      <xdr:col>41</xdr:col>
      <xdr:colOff>50800</xdr:colOff>
      <xdr:row>86</xdr:row>
      <xdr:rowOff>79629</xdr:rowOff>
    </xdr:to>
    <xdr:cxnSp macro="">
      <xdr:nvCxnSpPr>
        <xdr:cNvPr id="372" name="直線コネクタ 371">
          <a:extLst>
            <a:ext uri="{FF2B5EF4-FFF2-40B4-BE49-F238E27FC236}">
              <a16:creationId xmlns:a16="http://schemas.microsoft.com/office/drawing/2014/main" id="{B96143A1-5E9A-478D-BEF3-4EFC2220A481}"/>
            </a:ext>
          </a:extLst>
        </xdr:cNvPr>
        <xdr:cNvCxnSpPr/>
      </xdr:nvCxnSpPr>
      <xdr:spPr>
        <a:xfrm>
          <a:off x="6286500" y="14823757"/>
          <a:ext cx="79756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154767</xdr:rowOff>
    </xdr:from>
    <xdr:ext cx="469744" cy="259045"/>
    <xdr:sp macro="" textlink="">
      <xdr:nvSpPr>
        <xdr:cNvPr id="373" name="n_1aveValue【公営住宅】&#10;一人当たり面積">
          <a:extLst>
            <a:ext uri="{FF2B5EF4-FFF2-40B4-BE49-F238E27FC236}">
              <a16:creationId xmlns:a16="http://schemas.microsoft.com/office/drawing/2014/main" id="{08958635-A4A5-4416-B92F-21E506E8310B}"/>
            </a:ext>
          </a:extLst>
        </xdr:cNvPr>
        <xdr:cNvSpPr txBox="1"/>
      </xdr:nvSpPr>
      <xdr:spPr>
        <a:xfrm>
          <a:off x="8454467" y="1421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151909</xdr:rowOff>
    </xdr:from>
    <xdr:ext cx="469744" cy="259045"/>
    <xdr:sp macro="" textlink="">
      <xdr:nvSpPr>
        <xdr:cNvPr id="374" name="n_2aveValue【公営住宅】&#10;一人当たり面積">
          <a:extLst>
            <a:ext uri="{FF2B5EF4-FFF2-40B4-BE49-F238E27FC236}">
              <a16:creationId xmlns:a16="http://schemas.microsoft.com/office/drawing/2014/main" id="{A39BD4AA-731E-4D9D-8BC8-5B07BB0A2858}"/>
            </a:ext>
          </a:extLst>
        </xdr:cNvPr>
        <xdr:cNvSpPr txBox="1"/>
      </xdr:nvSpPr>
      <xdr:spPr>
        <a:xfrm>
          <a:off x="7673417" y="1421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154385</xdr:rowOff>
    </xdr:from>
    <xdr:ext cx="469744" cy="259045"/>
    <xdr:sp macro="" textlink="">
      <xdr:nvSpPr>
        <xdr:cNvPr id="375" name="n_3aveValue【公営住宅】&#10;一人当たり面積">
          <a:extLst>
            <a:ext uri="{FF2B5EF4-FFF2-40B4-BE49-F238E27FC236}">
              <a16:creationId xmlns:a16="http://schemas.microsoft.com/office/drawing/2014/main" id="{E5FDDB62-FCC4-469B-8451-71F4437D170A}"/>
            </a:ext>
          </a:extLst>
        </xdr:cNvPr>
        <xdr:cNvSpPr txBox="1"/>
      </xdr:nvSpPr>
      <xdr:spPr>
        <a:xfrm>
          <a:off x="6866332" y="1421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19511</xdr:rowOff>
    </xdr:from>
    <xdr:ext cx="469744" cy="259045"/>
    <xdr:sp macro="" textlink="">
      <xdr:nvSpPr>
        <xdr:cNvPr id="376" name="n_4aveValue【公営住宅】&#10;一人当たり面積">
          <a:extLst>
            <a:ext uri="{FF2B5EF4-FFF2-40B4-BE49-F238E27FC236}">
              <a16:creationId xmlns:a16="http://schemas.microsoft.com/office/drawing/2014/main" id="{372EB908-8EF3-4442-AAC6-186ABEF86668}"/>
            </a:ext>
          </a:extLst>
        </xdr:cNvPr>
        <xdr:cNvSpPr txBox="1"/>
      </xdr:nvSpPr>
      <xdr:spPr>
        <a:xfrm>
          <a:off x="6068772" y="14246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122508</xdr:rowOff>
    </xdr:from>
    <xdr:ext cx="469744" cy="259045"/>
    <xdr:sp macro="" textlink="">
      <xdr:nvSpPr>
        <xdr:cNvPr id="377" name="n_1mainValue【公営住宅】&#10;一人当たり面積">
          <a:extLst>
            <a:ext uri="{FF2B5EF4-FFF2-40B4-BE49-F238E27FC236}">
              <a16:creationId xmlns:a16="http://schemas.microsoft.com/office/drawing/2014/main" id="{F41106E6-C5D0-4F00-AB24-C144BD3736BC}"/>
            </a:ext>
          </a:extLst>
        </xdr:cNvPr>
        <xdr:cNvSpPr txBox="1"/>
      </xdr:nvSpPr>
      <xdr:spPr>
        <a:xfrm>
          <a:off x="8454467" y="14869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122317</xdr:rowOff>
    </xdr:from>
    <xdr:ext cx="469744" cy="259045"/>
    <xdr:sp macro="" textlink="">
      <xdr:nvSpPr>
        <xdr:cNvPr id="378" name="n_2mainValue【公営住宅】&#10;一人当たり面積">
          <a:extLst>
            <a:ext uri="{FF2B5EF4-FFF2-40B4-BE49-F238E27FC236}">
              <a16:creationId xmlns:a16="http://schemas.microsoft.com/office/drawing/2014/main" id="{42E84C6A-3561-4F5F-A1BA-FA38882BC1CC}"/>
            </a:ext>
          </a:extLst>
        </xdr:cNvPr>
        <xdr:cNvSpPr txBox="1"/>
      </xdr:nvSpPr>
      <xdr:spPr>
        <a:xfrm>
          <a:off x="7673417" y="1486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121556</xdr:rowOff>
    </xdr:from>
    <xdr:ext cx="469744" cy="259045"/>
    <xdr:sp macro="" textlink="">
      <xdr:nvSpPr>
        <xdr:cNvPr id="379" name="n_3mainValue【公営住宅】&#10;一人当たり面積">
          <a:extLst>
            <a:ext uri="{FF2B5EF4-FFF2-40B4-BE49-F238E27FC236}">
              <a16:creationId xmlns:a16="http://schemas.microsoft.com/office/drawing/2014/main" id="{B87162CB-716E-43B8-AFE1-9008298194CD}"/>
            </a:ext>
          </a:extLst>
        </xdr:cNvPr>
        <xdr:cNvSpPr txBox="1"/>
      </xdr:nvSpPr>
      <xdr:spPr>
        <a:xfrm>
          <a:off x="6866332" y="14868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120984</xdr:rowOff>
    </xdr:from>
    <xdr:ext cx="469744" cy="259045"/>
    <xdr:sp macro="" textlink="">
      <xdr:nvSpPr>
        <xdr:cNvPr id="380" name="n_4mainValue【公営住宅】&#10;一人当たり面積">
          <a:extLst>
            <a:ext uri="{FF2B5EF4-FFF2-40B4-BE49-F238E27FC236}">
              <a16:creationId xmlns:a16="http://schemas.microsoft.com/office/drawing/2014/main" id="{1B226286-288A-4B4E-A1DD-41830F6F5256}"/>
            </a:ext>
          </a:extLst>
        </xdr:cNvPr>
        <xdr:cNvSpPr txBox="1"/>
      </xdr:nvSpPr>
      <xdr:spPr>
        <a:xfrm>
          <a:off x="6068772" y="14867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36B44283-A8A7-4C18-AA0A-94E00007B58D}"/>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F8A7C378-5D84-49EB-B778-01CC0B2966AB}"/>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AA73F79B-AFB6-4D87-AE25-E72E2116F87B}"/>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BBD07AE5-AC32-4E9D-9C9E-7E19929A1B64}"/>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7C5C3C4E-1D13-41CD-BC88-CEAC13AA5F85}"/>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194C84B5-317A-400A-95ED-B301F870F1DE}"/>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456F054A-BA23-4B02-8002-86F4B1648F50}"/>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813D349-C32D-4193-8CE7-EABDB3354D9F}"/>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CEADA017-0A6C-43E4-892B-2761EFA300D2}"/>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C7A6E308-0A44-4D2C-8BF6-2C67FFB6801C}"/>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5E10602E-59AD-41B4-8003-E7576943DAA3}"/>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914F922E-8725-4302-B927-83AA0AC18C3A}"/>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C8F46AC9-22EC-4898-BD2D-FD605660F0FA}"/>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D5590008-FF15-47A9-8DA8-945D5089FBFC}"/>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1FE64704-94A5-4AF7-8E6D-182C4B730EA9}"/>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95FB792-2849-41D8-BAF4-FE00836D04C6}"/>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FFF97C65-CA23-4FE2-A122-6EF1499420AE}"/>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E3E6874B-FEC7-4B05-918F-9AA9B8B94BFF}"/>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88DEE02A-23E2-4D34-B46A-730DE7BC54C8}"/>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BB6F8601-E945-4CDE-8175-7B0AC6153393}"/>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37D778C2-D238-4C1F-8661-1E51C1D1443C}"/>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D3375ED8-6E8C-4C0D-B81D-E61F4BCF4917}"/>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5FD56292-9602-40AC-A5CB-508FFC074B6B}"/>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C7A66171-75F1-49F7-83D1-7715478E9239}"/>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49603F95-E71D-461D-B263-D0D504E99150}"/>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FE85106E-CA94-47C1-B4E2-8ACEDCB4882A}"/>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10897D12-7404-467E-9230-3928E8D5D792}"/>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8F13DB9E-6C33-481C-82A0-4854264336CA}"/>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36AB79A3-0749-4CD2-A29E-56459648F577}"/>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285789E4-FF37-4DAA-8987-ABA46D8CAE57}"/>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8979AFA8-0801-41A6-9D56-28F05DBA6ECF}"/>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49E51BBD-CEFF-4E4E-B5AD-C3AA15B4BA3D}"/>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ADEBA84C-DEB0-4A55-B19A-9492630DEE15}"/>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E650AF8C-091E-43E4-B5A9-A2AF096D81E6}"/>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EA89ECA6-9C24-4167-A45C-907F283B57B2}"/>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4141C386-5EDD-4759-88A4-9EB50FD9A110}"/>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0F435C0A-6C8B-426D-95F4-0247887B8980}"/>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8D6A629D-7CF8-4C9E-8874-894F22DB35C6}"/>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1891F4D8-4862-4940-96AE-8F97C8A53DD5}"/>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1D33F458-4645-4BB6-BE36-1FC58553BC6A}"/>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43645E5E-1430-4E69-8FF7-C7C251AE9961}"/>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422" name="直線コネクタ 421">
          <a:extLst>
            <a:ext uri="{FF2B5EF4-FFF2-40B4-BE49-F238E27FC236}">
              <a16:creationId xmlns:a16="http://schemas.microsoft.com/office/drawing/2014/main" id="{1D556B7D-B257-4DF3-A883-11FA4B291212}"/>
            </a:ext>
          </a:extLst>
        </xdr:cNvPr>
        <xdr:cNvCxnSpPr/>
      </xdr:nvCxnSpPr>
      <xdr:spPr>
        <a:xfrm flipV="1">
          <a:off x="14703424" y="5866311"/>
          <a:ext cx="0" cy="142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423" name="【認定こども園・幼稚園・保育所】&#10;有形固定資産減価償却率最小値テキスト">
          <a:extLst>
            <a:ext uri="{FF2B5EF4-FFF2-40B4-BE49-F238E27FC236}">
              <a16:creationId xmlns:a16="http://schemas.microsoft.com/office/drawing/2014/main" id="{15BB2EA5-35CA-4912-99CE-C55BD00E9494}"/>
            </a:ext>
          </a:extLst>
        </xdr:cNvPr>
        <xdr:cNvSpPr txBox="1"/>
      </xdr:nvSpPr>
      <xdr:spPr>
        <a:xfrm>
          <a:off x="14742160" y="729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424" name="直線コネクタ 423">
          <a:extLst>
            <a:ext uri="{FF2B5EF4-FFF2-40B4-BE49-F238E27FC236}">
              <a16:creationId xmlns:a16="http://schemas.microsoft.com/office/drawing/2014/main" id="{3D245ED3-4C85-4044-8A61-41DA2DBCE16F}"/>
            </a:ext>
          </a:extLst>
        </xdr:cNvPr>
        <xdr:cNvCxnSpPr/>
      </xdr:nvCxnSpPr>
      <xdr:spPr>
        <a:xfrm>
          <a:off x="14611350" y="7292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5" name="【認定こども園・幼稚園・保育所】&#10;有形固定資産減価償却率最大値テキスト">
          <a:extLst>
            <a:ext uri="{FF2B5EF4-FFF2-40B4-BE49-F238E27FC236}">
              <a16:creationId xmlns:a16="http://schemas.microsoft.com/office/drawing/2014/main" id="{0B7075AD-F3DB-4E07-B4B2-59DC99D9C370}"/>
            </a:ext>
          </a:extLst>
        </xdr:cNvPr>
        <xdr:cNvSpPr txBox="1"/>
      </xdr:nvSpPr>
      <xdr:spPr>
        <a:xfrm>
          <a:off x="1474216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6" name="直線コネクタ 425">
          <a:extLst>
            <a:ext uri="{FF2B5EF4-FFF2-40B4-BE49-F238E27FC236}">
              <a16:creationId xmlns:a16="http://schemas.microsoft.com/office/drawing/2014/main" id="{8A524043-93D5-459D-B78D-8969803B8A4A}"/>
            </a:ext>
          </a:extLst>
        </xdr:cNvPr>
        <xdr:cNvCxnSpPr/>
      </xdr:nvCxnSpPr>
      <xdr:spPr>
        <a:xfrm>
          <a:off x="14611350" y="58663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45011</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D9FDDF37-60A6-4B1B-AF51-CC7064EF303C}"/>
            </a:ext>
          </a:extLst>
        </xdr:cNvPr>
        <xdr:cNvSpPr txBox="1"/>
      </xdr:nvSpPr>
      <xdr:spPr>
        <a:xfrm>
          <a:off x="14742160" y="63905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428" name="フローチャート: 判断 427">
          <a:extLst>
            <a:ext uri="{FF2B5EF4-FFF2-40B4-BE49-F238E27FC236}">
              <a16:creationId xmlns:a16="http://schemas.microsoft.com/office/drawing/2014/main" id="{6A3B2479-1CEB-4DA2-B251-87C4F2619B09}"/>
            </a:ext>
          </a:extLst>
        </xdr:cNvPr>
        <xdr:cNvSpPr/>
      </xdr:nvSpPr>
      <xdr:spPr>
        <a:xfrm>
          <a:off x="14649450" y="653342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429" name="フローチャート: 判断 428">
          <a:extLst>
            <a:ext uri="{FF2B5EF4-FFF2-40B4-BE49-F238E27FC236}">
              <a16:creationId xmlns:a16="http://schemas.microsoft.com/office/drawing/2014/main" id="{8C7CBC7A-147D-4FD4-8A4A-B84ACD502F2A}"/>
            </a:ext>
          </a:extLst>
        </xdr:cNvPr>
        <xdr:cNvSpPr/>
      </xdr:nvSpPr>
      <xdr:spPr>
        <a:xfrm>
          <a:off x="13887450" y="655029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0" name="フローチャート: 判断 429">
          <a:extLst>
            <a:ext uri="{FF2B5EF4-FFF2-40B4-BE49-F238E27FC236}">
              <a16:creationId xmlns:a16="http://schemas.microsoft.com/office/drawing/2014/main" id="{CF08EFED-2157-4F42-B5BC-3818BAF43E7D}"/>
            </a:ext>
          </a:extLst>
        </xdr:cNvPr>
        <xdr:cNvSpPr/>
      </xdr:nvSpPr>
      <xdr:spPr>
        <a:xfrm>
          <a:off x="13089890" y="652281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431" name="フローチャート: 判断 430">
          <a:extLst>
            <a:ext uri="{FF2B5EF4-FFF2-40B4-BE49-F238E27FC236}">
              <a16:creationId xmlns:a16="http://schemas.microsoft.com/office/drawing/2014/main" id="{5341ABAF-968B-4996-B29F-C5FC96139F38}"/>
            </a:ext>
          </a:extLst>
        </xdr:cNvPr>
        <xdr:cNvSpPr/>
      </xdr:nvSpPr>
      <xdr:spPr>
        <a:xfrm>
          <a:off x="12303760" y="65116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432" name="フローチャート: 判断 431">
          <a:extLst>
            <a:ext uri="{FF2B5EF4-FFF2-40B4-BE49-F238E27FC236}">
              <a16:creationId xmlns:a16="http://schemas.microsoft.com/office/drawing/2014/main" id="{39181A00-629C-4D55-AABE-D21C831F7330}"/>
            </a:ext>
          </a:extLst>
        </xdr:cNvPr>
        <xdr:cNvSpPr/>
      </xdr:nvSpPr>
      <xdr:spPr>
        <a:xfrm>
          <a:off x="11487150" y="651818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52F0D847-58BB-4A3C-8E83-AAFC5B8EA3FB}"/>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9BF35FF-60D0-47D1-AD9A-8E28DA4F084E}"/>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9D6E1AD7-8FC9-4DB7-B8A5-A04D56567687}"/>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64D22496-B5C1-4E04-A0AB-7C75F1C43354}"/>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246494A4-C69A-4938-A39B-9F93C965A2E1}"/>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85816</xdr:rowOff>
    </xdr:from>
    <xdr:to>
      <xdr:col>85</xdr:col>
      <xdr:colOff>177800</xdr:colOff>
      <xdr:row>40</xdr:row>
      <xdr:rowOff>15966</xdr:rowOff>
    </xdr:to>
    <xdr:sp macro="" textlink="">
      <xdr:nvSpPr>
        <xdr:cNvPr id="438" name="楕円 437">
          <a:extLst>
            <a:ext uri="{FF2B5EF4-FFF2-40B4-BE49-F238E27FC236}">
              <a16:creationId xmlns:a16="http://schemas.microsoft.com/office/drawing/2014/main" id="{C7F6F77E-1702-4DB0-A19D-9A25E49CA430}"/>
            </a:ext>
          </a:extLst>
        </xdr:cNvPr>
        <xdr:cNvSpPr/>
      </xdr:nvSpPr>
      <xdr:spPr>
        <a:xfrm>
          <a:off x="14649450" y="677427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64243</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9F9B3096-52D1-46F6-85C2-D09972BF6789}"/>
            </a:ext>
          </a:extLst>
        </xdr:cNvPr>
        <xdr:cNvSpPr txBox="1"/>
      </xdr:nvSpPr>
      <xdr:spPr>
        <a:xfrm>
          <a:off x="14742160" y="6746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53159</xdr:rowOff>
    </xdr:from>
    <xdr:to>
      <xdr:col>81</xdr:col>
      <xdr:colOff>101600</xdr:colOff>
      <xdr:row>39</xdr:row>
      <xdr:rowOff>154759</xdr:rowOff>
    </xdr:to>
    <xdr:sp macro="" textlink="">
      <xdr:nvSpPr>
        <xdr:cNvPr id="440" name="楕円 439">
          <a:extLst>
            <a:ext uri="{FF2B5EF4-FFF2-40B4-BE49-F238E27FC236}">
              <a16:creationId xmlns:a16="http://schemas.microsoft.com/office/drawing/2014/main" id="{5D3DCBE6-C951-4B6E-B960-2C08BE16F9D8}"/>
            </a:ext>
          </a:extLst>
        </xdr:cNvPr>
        <xdr:cNvSpPr/>
      </xdr:nvSpPr>
      <xdr:spPr>
        <a:xfrm>
          <a:off x="13887450" y="674351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103959</xdr:rowOff>
    </xdr:from>
    <xdr:to>
      <xdr:col>85</xdr:col>
      <xdr:colOff>127000</xdr:colOff>
      <xdr:row>39</xdr:row>
      <xdr:rowOff>136616</xdr:rowOff>
    </xdr:to>
    <xdr:cxnSp macro="">
      <xdr:nvCxnSpPr>
        <xdr:cNvPr id="441" name="直線コネクタ 440">
          <a:extLst>
            <a:ext uri="{FF2B5EF4-FFF2-40B4-BE49-F238E27FC236}">
              <a16:creationId xmlns:a16="http://schemas.microsoft.com/office/drawing/2014/main" id="{AFB19A89-B042-417C-A202-00AA33BC73F6}"/>
            </a:ext>
          </a:extLst>
        </xdr:cNvPr>
        <xdr:cNvCxnSpPr/>
      </xdr:nvCxnSpPr>
      <xdr:spPr>
        <a:xfrm>
          <a:off x="13942060" y="6788604"/>
          <a:ext cx="76200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17235</xdr:rowOff>
    </xdr:from>
    <xdr:to>
      <xdr:col>76</xdr:col>
      <xdr:colOff>165100</xdr:colOff>
      <xdr:row>39</xdr:row>
      <xdr:rowOff>118835</xdr:rowOff>
    </xdr:to>
    <xdr:sp macro="" textlink="">
      <xdr:nvSpPr>
        <xdr:cNvPr id="442" name="楕円 441">
          <a:extLst>
            <a:ext uri="{FF2B5EF4-FFF2-40B4-BE49-F238E27FC236}">
              <a16:creationId xmlns:a16="http://schemas.microsoft.com/office/drawing/2014/main" id="{0A54DA24-AC40-4CF3-A256-19756DFAAE47}"/>
            </a:ext>
          </a:extLst>
        </xdr:cNvPr>
        <xdr:cNvSpPr/>
      </xdr:nvSpPr>
      <xdr:spPr>
        <a:xfrm>
          <a:off x="13089890" y="670759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68035</xdr:rowOff>
    </xdr:from>
    <xdr:to>
      <xdr:col>81</xdr:col>
      <xdr:colOff>50800</xdr:colOff>
      <xdr:row>39</xdr:row>
      <xdr:rowOff>103959</xdr:rowOff>
    </xdr:to>
    <xdr:cxnSp macro="">
      <xdr:nvCxnSpPr>
        <xdr:cNvPr id="443" name="直線コネクタ 442">
          <a:extLst>
            <a:ext uri="{FF2B5EF4-FFF2-40B4-BE49-F238E27FC236}">
              <a16:creationId xmlns:a16="http://schemas.microsoft.com/office/drawing/2014/main" id="{6AA15F1F-BEDA-4441-B075-46E2F3B11429}"/>
            </a:ext>
          </a:extLst>
        </xdr:cNvPr>
        <xdr:cNvCxnSpPr/>
      </xdr:nvCxnSpPr>
      <xdr:spPr>
        <a:xfrm>
          <a:off x="13144500" y="6752680"/>
          <a:ext cx="79756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149497</xdr:rowOff>
    </xdr:from>
    <xdr:to>
      <xdr:col>72</xdr:col>
      <xdr:colOff>38100</xdr:colOff>
      <xdr:row>39</xdr:row>
      <xdr:rowOff>79647</xdr:rowOff>
    </xdr:to>
    <xdr:sp macro="" textlink="">
      <xdr:nvSpPr>
        <xdr:cNvPr id="444" name="楕円 443">
          <a:extLst>
            <a:ext uri="{FF2B5EF4-FFF2-40B4-BE49-F238E27FC236}">
              <a16:creationId xmlns:a16="http://schemas.microsoft.com/office/drawing/2014/main" id="{025F405C-CFA0-4238-A2AB-91184B1A0BD7}"/>
            </a:ext>
          </a:extLst>
        </xdr:cNvPr>
        <xdr:cNvSpPr/>
      </xdr:nvSpPr>
      <xdr:spPr>
        <a:xfrm>
          <a:off x="12303760" y="66645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28847</xdr:rowOff>
    </xdr:from>
    <xdr:to>
      <xdr:col>76</xdr:col>
      <xdr:colOff>114300</xdr:colOff>
      <xdr:row>39</xdr:row>
      <xdr:rowOff>68035</xdr:rowOff>
    </xdr:to>
    <xdr:cxnSp macro="">
      <xdr:nvCxnSpPr>
        <xdr:cNvPr id="445" name="直線コネクタ 444">
          <a:extLst>
            <a:ext uri="{FF2B5EF4-FFF2-40B4-BE49-F238E27FC236}">
              <a16:creationId xmlns:a16="http://schemas.microsoft.com/office/drawing/2014/main" id="{BBCA80D8-8AD6-4DE2-8634-F06932430F28}"/>
            </a:ext>
          </a:extLst>
        </xdr:cNvPr>
        <xdr:cNvCxnSpPr/>
      </xdr:nvCxnSpPr>
      <xdr:spPr>
        <a:xfrm>
          <a:off x="12346940" y="6713492"/>
          <a:ext cx="79756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110309</xdr:rowOff>
    </xdr:from>
    <xdr:to>
      <xdr:col>67</xdr:col>
      <xdr:colOff>101600</xdr:colOff>
      <xdr:row>39</xdr:row>
      <xdr:rowOff>40459</xdr:rowOff>
    </xdr:to>
    <xdr:sp macro="" textlink="">
      <xdr:nvSpPr>
        <xdr:cNvPr id="446" name="楕円 445">
          <a:extLst>
            <a:ext uri="{FF2B5EF4-FFF2-40B4-BE49-F238E27FC236}">
              <a16:creationId xmlns:a16="http://schemas.microsoft.com/office/drawing/2014/main" id="{6B1E09E8-3F4F-4821-9DD0-83CFFDB8E72E}"/>
            </a:ext>
          </a:extLst>
        </xdr:cNvPr>
        <xdr:cNvSpPr/>
      </xdr:nvSpPr>
      <xdr:spPr>
        <a:xfrm>
          <a:off x="11487150" y="662350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161109</xdr:rowOff>
    </xdr:from>
    <xdr:to>
      <xdr:col>71</xdr:col>
      <xdr:colOff>177800</xdr:colOff>
      <xdr:row>39</xdr:row>
      <xdr:rowOff>28847</xdr:rowOff>
    </xdr:to>
    <xdr:cxnSp macro="">
      <xdr:nvCxnSpPr>
        <xdr:cNvPr id="447" name="直線コネクタ 446">
          <a:extLst>
            <a:ext uri="{FF2B5EF4-FFF2-40B4-BE49-F238E27FC236}">
              <a16:creationId xmlns:a16="http://schemas.microsoft.com/office/drawing/2014/main" id="{5E50BAB3-4865-40A0-B42E-C192A1245749}"/>
            </a:ext>
          </a:extLst>
        </xdr:cNvPr>
        <xdr:cNvCxnSpPr/>
      </xdr:nvCxnSpPr>
      <xdr:spPr>
        <a:xfrm>
          <a:off x="11541760" y="6678114"/>
          <a:ext cx="805180" cy="35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153324</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0CE84A0C-1E62-40A6-925A-2F829A1FD433}"/>
            </a:ext>
          </a:extLst>
        </xdr:cNvPr>
        <xdr:cNvSpPr txBox="1"/>
      </xdr:nvSpPr>
      <xdr:spPr>
        <a:xfrm>
          <a:off x="1373823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D8EB724E-E9D5-425C-9E1C-3FB086E4BE56}"/>
            </a:ext>
          </a:extLst>
        </xdr:cNvPr>
        <xdr:cNvSpPr txBox="1"/>
      </xdr:nvSpPr>
      <xdr:spPr>
        <a:xfrm>
          <a:off x="12957184" y="629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110870</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73C0587C-F1F2-4C32-BAD1-44C9EEE24CB6}"/>
            </a:ext>
          </a:extLst>
        </xdr:cNvPr>
        <xdr:cNvSpPr txBox="1"/>
      </xdr:nvSpPr>
      <xdr:spPr>
        <a:xfrm>
          <a:off x="12171054"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117401</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79407C17-2B62-4DC2-AAB9-CA5BD9FA3E3E}"/>
            </a:ext>
          </a:extLst>
        </xdr:cNvPr>
        <xdr:cNvSpPr txBox="1"/>
      </xdr:nvSpPr>
      <xdr:spPr>
        <a:xfrm>
          <a:off x="113544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145886</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5CCEB982-E5E3-4845-9695-1AC1656E8F1D}"/>
            </a:ext>
          </a:extLst>
        </xdr:cNvPr>
        <xdr:cNvSpPr txBox="1"/>
      </xdr:nvSpPr>
      <xdr:spPr>
        <a:xfrm>
          <a:off x="13738234" y="6830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109962</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DBD5CDA7-4DD3-4CA9-9901-803D6D653062}"/>
            </a:ext>
          </a:extLst>
        </xdr:cNvPr>
        <xdr:cNvSpPr txBox="1"/>
      </xdr:nvSpPr>
      <xdr:spPr>
        <a:xfrm>
          <a:off x="12957184" y="679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70774</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FAFC5F94-927C-4943-A3AD-2EFD78B745AA}"/>
            </a:ext>
          </a:extLst>
        </xdr:cNvPr>
        <xdr:cNvSpPr txBox="1"/>
      </xdr:nvSpPr>
      <xdr:spPr>
        <a:xfrm>
          <a:off x="12171054" y="6755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31586</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488B093E-94D6-42AF-8252-9AFB08E0ED4C}"/>
            </a:ext>
          </a:extLst>
        </xdr:cNvPr>
        <xdr:cNvSpPr txBox="1"/>
      </xdr:nvSpPr>
      <xdr:spPr>
        <a:xfrm>
          <a:off x="11354444" y="671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E2FF4E13-FD7C-44DA-8521-D15D7E39DC9E}"/>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D8D95517-87BB-4278-8EC4-E94D360D1CBF}"/>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A716D2FF-C9DC-428B-9391-193E24FB6997}"/>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0CA234EF-4E45-4CC0-A481-43AAA33A5906}"/>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B7AD50F5-55C4-4DDF-8DAD-25B43A940181}"/>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DADA872A-5E1B-4143-97B4-A9683CBB19CB}"/>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A810DD70-DCD2-47EF-AC83-4050AD36ECE7}"/>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EF1B58EB-C701-4DF1-8542-A0A8F80E6B38}"/>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E1284B98-AE82-4CDB-BF32-392B70DD9702}"/>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0AA1E6CF-806B-4EAF-A652-9444321F973C}"/>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3578C3DE-CA4E-429D-83B1-3749A5D41268}"/>
            </a:ext>
          </a:extLst>
        </xdr:cNvPr>
        <xdr:cNvCxnSpPr/>
      </xdr:nvCxnSpPr>
      <xdr:spPr>
        <a:xfrm>
          <a:off x="164592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7146ADC4-D8B2-4A3B-81CB-802E02A6CE48}"/>
            </a:ext>
          </a:extLst>
        </xdr:cNvPr>
        <xdr:cNvSpPr txBox="1"/>
      </xdr:nvSpPr>
      <xdr:spPr>
        <a:xfrm>
          <a:off x="160472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4291AE2B-33C1-4C4B-ACF1-D535B6092D0A}"/>
            </a:ext>
          </a:extLst>
        </xdr:cNvPr>
        <xdr:cNvCxnSpPr/>
      </xdr:nvCxnSpPr>
      <xdr:spPr>
        <a:xfrm>
          <a:off x="164592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24CE9D43-B0B5-49EB-944B-4D7F7F71533C}"/>
            </a:ext>
          </a:extLst>
        </xdr:cNvPr>
        <xdr:cNvSpPr txBox="1"/>
      </xdr:nvSpPr>
      <xdr:spPr>
        <a:xfrm>
          <a:off x="16047266" y="68208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9D8781CA-CE47-4AD2-8C44-0C8293283FB3}"/>
            </a:ext>
          </a:extLst>
        </xdr:cNvPr>
        <xdr:cNvCxnSpPr/>
      </xdr:nvCxnSpPr>
      <xdr:spPr>
        <a:xfrm>
          <a:off x="164592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86218780-8C2B-4DBC-984E-CBC41C19085C}"/>
            </a:ext>
          </a:extLst>
        </xdr:cNvPr>
        <xdr:cNvSpPr txBox="1"/>
      </xdr:nvSpPr>
      <xdr:spPr>
        <a:xfrm>
          <a:off x="16047266"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90835D80-DF60-43B0-BDBF-65430E612EBA}"/>
            </a:ext>
          </a:extLst>
        </xdr:cNvPr>
        <xdr:cNvCxnSpPr/>
      </xdr:nvCxnSpPr>
      <xdr:spPr>
        <a:xfrm>
          <a:off x="164592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228636DE-3FC5-4B06-BF7A-CECE7D715F79}"/>
            </a:ext>
          </a:extLst>
        </xdr:cNvPr>
        <xdr:cNvSpPr txBox="1"/>
      </xdr:nvSpPr>
      <xdr:spPr>
        <a:xfrm>
          <a:off x="16047266" y="61753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9F837B99-0C2A-4C46-83EC-B85F6298F963}"/>
            </a:ext>
          </a:extLst>
        </xdr:cNvPr>
        <xdr:cNvCxnSpPr/>
      </xdr:nvCxnSpPr>
      <xdr:spPr>
        <a:xfrm>
          <a:off x="164592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3578F6F5-53CA-43C2-B6EB-DA3B278023DE}"/>
            </a:ext>
          </a:extLst>
        </xdr:cNvPr>
        <xdr:cNvSpPr txBox="1"/>
      </xdr:nvSpPr>
      <xdr:spPr>
        <a:xfrm>
          <a:off x="16047266" y="584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8B712B3D-3FEA-4999-AA9F-566581BB488B}"/>
            </a:ext>
          </a:extLst>
        </xdr:cNvPr>
        <xdr:cNvCxnSpPr/>
      </xdr:nvCxnSpPr>
      <xdr:spPr>
        <a:xfrm>
          <a:off x="164592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00DFF644-CE0B-48FB-B0C5-AB41E70A1C33}"/>
            </a:ext>
          </a:extLst>
        </xdr:cNvPr>
        <xdr:cNvSpPr txBox="1"/>
      </xdr:nvSpPr>
      <xdr:spPr>
        <a:xfrm>
          <a:off x="16047266" y="551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A5CC4E59-C8F1-451E-A53A-F116A700810C}"/>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C24F8E76-1063-4294-8BC2-D0A6A5613515}"/>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0A9F23B3-6B6B-4A52-A045-775B573345C6}"/>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81" name="直線コネクタ 480">
          <a:extLst>
            <a:ext uri="{FF2B5EF4-FFF2-40B4-BE49-F238E27FC236}">
              <a16:creationId xmlns:a16="http://schemas.microsoft.com/office/drawing/2014/main" id="{8F4919DC-DBDF-4861-88BE-D830710246C8}"/>
            </a:ext>
          </a:extLst>
        </xdr:cNvPr>
        <xdr:cNvCxnSpPr/>
      </xdr:nvCxnSpPr>
      <xdr:spPr>
        <a:xfrm flipV="1">
          <a:off x="19947254" y="5716633"/>
          <a:ext cx="0" cy="1485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19595946-26DD-4837-94EA-1575596AFD7B}"/>
            </a:ext>
          </a:extLst>
        </xdr:cNvPr>
        <xdr:cNvSpPr txBox="1"/>
      </xdr:nvSpPr>
      <xdr:spPr>
        <a:xfrm>
          <a:off x="19985990" y="7207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83" name="直線コネクタ 482">
          <a:extLst>
            <a:ext uri="{FF2B5EF4-FFF2-40B4-BE49-F238E27FC236}">
              <a16:creationId xmlns:a16="http://schemas.microsoft.com/office/drawing/2014/main" id="{AC625591-5DE9-4927-90E8-A623C3746A28}"/>
            </a:ext>
          </a:extLst>
        </xdr:cNvPr>
        <xdr:cNvCxnSpPr/>
      </xdr:nvCxnSpPr>
      <xdr:spPr>
        <a:xfrm>
          <a:off x="19885660" y="72019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BF91A2DB-85BE-4FE9-8964-C54D94E31401}"/>
            </a:ext>
          </a:extLst>
        </xdr:cNvPr>
        <xdr:cNvSpPr txBox="1"/>
      </xdr:nvSpPr>
      <xdr:spPr>
        <a:xfrm>
          <a:off x="1998599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85" name="直線コネクタ 484">
          <a:extLst>
            <a:ext uri="{FF2B5EF4-FFF2-40B4-BE49-F238E27FC236}">
              <a16:creationId xmlns:a16="http://schemas.microsoft.com/office/drawing/2014/main" id="{1310C893-4740-484D-B722-0B7C6999786C}"/>
            </a:ext>
          </a:extLst>
        </xdr:cNvPr>
        <xdr:cNvCxnSpPr/>
      </xdr:nvCxnSpPr>
      <xdr:spPr>
        <a:xfrm>
          <a:off x="19885660" y="57166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40112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779542D8-2FF7-4CD7-8CDF-16E26CDB0E9C}"/>
            </a:ext>
          </a:extLst>
        </xdr:cNvPr>
        <xdr:cNvSpPr txBox="1"/>
      </xdr:nvSpPr>
      <xdr:spPr>
        <a:xfrm>
          <a:off x="19985990" y="6555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87" name="フローチャート: 判断 486">
          <a:extLst>
            <a:ext uri="{FF2B5EF4-FFF2-40B4-BE49-F238E27FC236}">
              <a16:creationId xmlns:a16="http://schemas.microsoft.com/office/drawing/2014/main" id="{21518B66-CD0E-4E61-BBB2-E41BCE02BC22}"/>
            </a:ext>
          </a:extLst>
        </xdr:cNvPr>
        <xdr:cNvSpPr/>
      </xdr:nvSpPr>
      <xdr:spPr>
        <a:xfrm>
          <a:off x="19904710" y="670759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88" name="フローチャート: 判断 487">
          <a:extLst>
            <a:ext uri="{FF2B5EF4-FFF2-40B4-BE49-F238E27FC236}">
              <a16:creationId xmlns:a16="http://schemas.microsoft.com/office/drawing/2014/main" id="{E0C913FA-66EC-4BB9-851A-4BDAF4BE49B6}"/>
            </a:ext>
          </a:extLst>
        </xdr:cNvPr>
        <xdr:cNvSpPr/>
      </xdr:nvSpPr>
      <xdr:spPr>
        <a:xfrm>
          <a:off x="19161760" y="6714944"/>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89" name="フローチャート: 判断 488">
          <a:extLst>
            <a:ext uri="{FF2B5EF4-FFF2-40B4-BE49-F238E27FC236}">
              <a16:creationId xmlns:a16="http://schemas.microsoft.com/office/drawing/2014/main" id="{AA6471BB-FE58-4D57-944A-47E9DDD73987}"/>
            </a:ext>
          </a:extLst>
        </xdr:cNvPr>
        <xdr:cNvSpPr/>
      </xdr:nvSpPr>
      <xdr:spPr>
        <a:xfrm>
          <a:off x="18345150" y="671657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90" name="フローチャート: 判断 489">
          <a:extLst>
            <a:ext uri="{FF2B5EF4-FFF2-40B4-BE49-F238E27FC236}">
              <a16:creationId xmlns:a16="http://schemas.microsoft.com/office/drawing/2014/main" id="{33ECBA91-EE80-4F0A-9E4E-0E2041DB0F32}"/>
            </a:ext>
          </a:extLst>
        </xdr:cNvPr>
        <xdr:cNvSpPr/>
      </xdr:nvSpPr>
      <xdr:spPr>
        <a:xfrm>
          <a:off x="17547590" y="672664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91" name="フローチャート: 判断 490">
          <a:extLst>
            <a:ext uri="{FF2B5EF4-FFF2-40B4-BE49-F238E27FC236}">
              <a16:creationId xmlns:a16="http://schemas.microsoft.com/office/drawing/2014/main" id="{014AA330-069F-4D91-B9B7-2E12874AAD52}"/>
            </a:ext>
          </a:extLst>
        </xdr:cNvPr>
        <xdr:cNvSpPr/>
      </xdr:nvSpPr>
      <xdr:spPr>
        <a:xfrm>
          <a:off x="16761460" y="67710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D8365CAE-F85A-42CA-BF00-FFE7050038A0}"/>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C17337AB-2B4E-4193-AD6B-D306F76F8E6A}"/>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3D73A66-1325-4810-A678-C993EB38AD1E}"/>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976A2F77-5499-4D1F-A972-816BCA9216FD}"/>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F091E6F6-599B-429B-97F8-07210D4F7F40}"/>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74385</xdr:rowOff>
    </xdr:from>
    <xdr:to>
      <xdr:col>116</xdr:col>
      <xdr:colOff>114300</xdr:colOff>
      <xdr:row>41</xdr:row>
      <xdr:rowOff>4535</xdr:rowOff>
    </xdr:to>
    <xdr:sp macro="" textlink="">
      <xdr:nvSpPr>
        <xdr:cNvPr id="497" name="楕円 496">
          <a:extLst>
            <a:ext uri="{FF2B5EF4-FFF2-40B4-BE49-F238E27FC236}">
              <a16:creationId xmlns:a16="http://schemas.microsoft.com/office/drawing/2014/main" id="{299F0022-0F84-47FF-BE06-2CF7336A032F}"/>
            </a:ext>
          </a:extLst>
        </xdr:cNvPr>
        <xdr:cNvSpPr/>
      </xdr:nvSpPr>
      <xdr:spPr>
        <a:xfrm>
          <a:off x="19904710" y="69323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52812</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BF9AAA85-0AA4-493A-94F7-4CF67FA9FF2D}"/>
            </a:ext>
          </a:extLst>
        </xdr:cNvPr>
        <xdr:cNvSpPr txBox="1"/>
      </xdr:nvSpPr>
      <xdr:spPr>
        <a:xfrm>
          <a:off x="19985990" y="6914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80917</xdr:rowOff>
    </xdr:from>
    <xdr:to>
      <xdr:col>112</xdr:col>
      <xdr:colOff>38100</xdr:colOff>
      <xdr:row>41</xdr:row>
      <xdr:rowOff>11067</xdr:rowOff>
    </xdr:to>
    <xdr:sp macro="" textlink="">
      <xdr:nvSpPr>
        <xdr:cNvPr id="499" name="楕円 498">
          <a:extLst>
            <a:ext uri="{FF2B5EF4-FFF2-40B4-BE49-F238E27FC236}">
              <a16:creationId xmlns:a16="http://schemas.microsoft.com/office/drawing/2014/main" id="{0CD47FBF-4D88-4414-B616-364C11DC883B}"/>
            </a:ext>
          </a:extLst>
        </xdr:cNvPr>
        <xdr:cNvSpPr/>
      </xdr:nvSpPr>
      <xdr:spPr>
        <a:xfrm>
          <a:off x="19161760" y="69408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125185</xdr:rowOff>
    </xdr:from>
    <xdr:to>
      <xdr:col>116</xdr:col>
      <xdr:colOff>63500</xdr:colOff>
      <xdr:row>40</xdr:row>
      <xdr:rowOff>131717</xdr:rowOff>
    </xdr:to>
    <xdr:cxnSp macro="">
      <xdr:nvCxnSpPr>
        <xdr:cNvPr id="500" name="直線コネクタ 499">
          <a:extLst>
            <a:ext uri="{FF2B5EF4-FFF2-40B4-BE49-F238E27FC236}">
              <a16:creationId xmlns:a16="http://schemas.microsoft.com/office/drawing/2014/main" id="{C2F3895B-4FF9-4127-9FF6-AD3F8FF553BC}"/>
            </a:ext>
          </a:extLst>
        </xdr:cNvPr>
        <xdr:cNvCxnSpPr/>
      </xdr:nvCxnSpPr>
      <xdr:spPr>
        <a:xfrm flipV="1">
          <a:off x="19204940" y="6985090"/>
          <a:ext cx="742950" cy="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84183</xdr:rowOff>
    </xdr:from>
    <xdr:to>
      <xdr:col>107</xdr:col>
      <xdr:colOff>101600</xdr:colOff>
      <xdr:row>41</xdr:row>
      <xdr:rowOff>14333</xdr:rowOff>
    </xdr:to>
    <xdr:sp macro="" textlink="">
      <xdr:nvSpPr>
        <xdr:cNvPr id="501" name="楕円 500">
          <a:extLst>
            <a:ext uri="{FF2B5EF4-FFF2-40B4-BE49-F238E27FC236}">
              <a16:creationId xmlns:a16="http://schemas.microsoft.com/office/drawing/2014/main" id="{ED729623-4260-4F92-BE63-0C64BBFBDC28}"/>
            </a:ext>
          </a:extLst>
        </xdr:cNvPr>
        <xdr:cNvSpPr/>
      </xdr:nvSpPr>
      <xdr:spPr>
        <a:xfrm>
          <a:off x="18345150" y="694408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131717</xdr:rowOff>
    </xdr:from>
    <xdr:to>
      <xdr:col>111</xdr:col>
      <xdr:colOff>177800</xdr:colOff>
      <xdr:row>40</xdr:row>
      <xdr:rowOff>134983</xdr:rowOff>
    </xdr:to>
    <xdr:cxnSp macro="">
      <xdr:nvCxnSpPr>
        <xdr:cNvPr id="502" name="直線コネクタ 501">
          <a:extLst>
            <a:ext uri="{FF2B5EF4-FFF2-40B4-BE49-F238E27FC236}">
              <a16:creationId xmlns:a16="http://schemas.microsoft.com/office/drawing/2014/main" id="{81755C2E-9A23-4C97-A91A-E507816F896C}"/>
            </a:ext>
          </a:extLst>
        </xdr:cNvPr>
        <xdr:cNvCxnSpPr/>
      </xdr:nvCxnSpPr>
      <xdr:spPr>
        <a:xfrm flipV="1">
          <a:off x="18399760" y="6993527"/>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92347</xdr:rowOff>
    </xdr:from>
    <xdr:to>
      <xdr:col>102</xdr:col>
      <xdr:colOff>165100</xdr:colOff>
      <xdr:row>41</xdr:row>
      <xdr:rowOff>22497</xdr:rowOff>
    </xdr:to>
    <xdr:sp macro="" textlink="">
      <xdr:nvSpPr>
        <xdr:cNvPr id="503" name="楕円 502">
          <a:extLst>
            <a:ext uri="{FF2B5EF4-FFF2-40B4-BE49-F238E27FC236}">
              <a16:creationId xmlns:a16="http://schemas.microsoft.com/office/drawing/2014/main" id="{19D49105-501A-46B4-867C-5A2908AFF29E}"/>
            </a:ext>
          </a:extLst>
        </xdr:cNvPr>
        <xdr:cNvSpPr/>
      </xdr:nvSpPr>
      <xdr:spPr>
        <a:xfrm>
          <a:off x="17547590" y="6954157"/>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134983</xdr:rowOff>
    </xdr:from>
    <xdr:to>
      <xdr:col>107</xdr:col>
      <xdr:colOff>50800</xdr:colOff>
      <xdr:row>40</xdr:row>
      <xdr:rowOff>143147</xdr:rowOff>
    </xdr:to>
    <xdr:cxnSp macro="">
      <xdr:nvCxnSpPr>
        <xdr:cNvPr id="504" name="直線コネクタ 503">
          <a:extLst>
            <a:ext uri="{FF2B5EF4-FFF2-40B4-BE49-F238E27FC236}">
              <a16:creationId xmlns:a16="http://schemas.microsoft.com/office/drawing/2014/main" id="{B1FB7311-A18A-43C5-BD63-C4C158B190EF}"/>
            </a:ext>
          </a:extLst>
        </xdr:cNvPr>
        <xdr:cNvCxnSpPr/>
      </xdr:nvCxnSpPr>
      <xdr:spPr>
        <a:xfrm flipV="1">
          <a:off x="17602200" y="6989173"/>
          <a:ext cx="797560" cy="1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98878</xdr:rowOff>
    </xdr:from>
    <xdr:to>
      <xdr:col>98</xdr:col>
      <xdr:colOff>38100</xdr:colOff>
      <xdr:row>41</xdr:row>
      <xdr:rowOff>29028</xdr:rowOff>
    </xdr:to>
    <xdr:sp macro="" textlink="">
      <xdr:nvSpPr>
        <xdr:cNvPr id="505" name="楕円 504">
          <a:extLst>
            <a:ext uri="{FF2B5EF4-FFF2-40B4-BE49-F238E27FC236}">
              <a16:creationId xmlns:a16="http://schemas.microsoft.com/office/drawing/2014/main" id="{511240E1-1B19-460F-8579-0F58E5052906}"/>
            </a:ext>
          </a:extLst>
        </xdr:cNvPr>
        <xdr:cNvSpPr/>
      </xdr:nvSpPr>
      <xdr:spPr>
        <a:xfrm>
          <a:off x="16761460" y="695306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143147</xdr:rowOff>
    </xdr:from>
    <xdr:to>
      <xdr:col>102</xdr:col>
      <xdr:colOff>114300</xdr:colOff>
      <xdr:row>40</xdr:row>
      <xdr:rowOff>149678</xdr:rowOff>
    </xdr:to>
    <xdr:cxnSp macro="">
      <xdr:nvCxnSpPr>
        <xdr:cNvPr id="506" name="直線コネクタ 505">
          <a:extLst>
            <a:ext uri="{FF2B5EF4-FFF2-40B4-BE49-F238E27FC236}">
              <a16:creationId xmlns:a16="http://schemas.microsoft.com/office/drawing/2014/main" id="{F4B13098-5AD9-4501-8C94-9EDC911E39A3}"/>
            </a:ext>
          </a:extLst>
        </xdr:cNvPr>
        <xdr:cNvCxnSpPr/>
      </xdr:nvCxnSpPr>
      <xdr:spPr>
        <a:xfrm flipV="1">
          <a:off x="16804640" y="6999242"/>
          <a:ext cx="797560" cy="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148426</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C78536AC-9601-4663-9482-341D2449A7E8}"/>
            </a:ext>
          </a:extLst>
        </xdr:cNvPr>
        <xdr:cNvSpPr txBox="1"/>
      </xdr:nvSpPr>
      <xdr:spPr>
        <a:xfrm>
          <a:off x="18982132" y="649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150058</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6D0DCB3F-1486-4CE5-9493-BD0C5F1DE2BD}"/>
            </a:ext>
          </a:extLst>
        </xdr:cNvPr>
        <xdr:cNvSpPr txBox="1"/>
      </xdr:nvSpPr>
      <xdr:spPr>
        <a:xfrm>
          <a:off x="18182032" y="649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158223</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DD663395-0B5C-4A27-A1A9-B565AEA08126}"/>
            </a:ext>
          </a:extLst>
        </xdr:cNvPr>
        <xdr:cNvSpPr txBox="1"/>
      </xdr:nvSpPr>
      <xdr:spPr>
        <a:xfrm>
          <a:off x="17384472" y="6503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29227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EFB214BE-5E86-4D15-88F5-BCAE8EAD4C59}"/>
            </a:ext>
          </a:extLst>
        </xdr:cNvPr>
        <xdr:cNvSpPr txBox="1"/>
      </xdr:nvSpPr>
      <xdr:spPr>
        <a:xfrm>
          <a:off x="16588817" y="654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2194</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6B5B4C33-FC6E-49F3-8F0D-EFB843C26EDA}"/>
            </a:ext>
          </a:extLst>
        </xdr:cNvPr>
        <xdr:cNvSpPr txBox="1"/>
      </xdr:nvSpPr>
      <xdr:spPr>
        <a:xfrm>
          <a:off x="18982132" y="703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5460</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9B2158F1-21CF-4863-AA65-D3713BCDA742}"/>
            </a:ext>
          </a:extLst>
        </xdr:cNvPr>
        <xdr:cNvSpPr txBox="1"/>
      </xdr:nvSpPr>
      <xdr:spPr>
        <a:xfrm>
          <a:off x="18182032" y="7036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13624</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06F66DE5-FA7A-440A-80DB-93AD9545ABC3}"/>
            </a:ext>
          </a:extLst>
        </xdr:cNvPr>
        <xdr:cNvSpPr txBox="1"/>
      </xdr:nvSpPr>
      <xdr:spPr>
        <a:xfrm>
          <a:off x="17384472" y="7046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20155</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FFF7AAA8-00E4-4B7A-8E4C-1DFC7DED5974}"/>
            </a:ext>
          </a:extLst>
        </xdr:cNvPr>
        <xdr:cNvSpPr txBox="1"/>
      </xdr:nvSpPr>
      <xdr:spPr>
        <a:xfrm>
          <a:off x="16588817" y="704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5E0C02EB-AEA0-454C-9F0D-B93E91303E78}"/>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4DCAD94E-A515-4907-B58E-FDF229BC3562}"/>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44A63495-2DDA-4B6A-81FD-28D57B97682B}"/>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94D99AA3-FC42-4F47-9958-FCFE66C10058}"/>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7775669A-5226-4C09-AD26-FFAC22668DDA}"/>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27274030-148C-4F4D-95F9-D66174CBDB6A}"/>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91834D67-35EE-45A8-905C-DC0B1418710C}"/>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D0E8AC77-117B-4112-942C-00AB7A3198D1}"/>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B555D0DC-C0AE-4954-8D44-60854C849203}"/>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0CD8474D-71FD-4693-B5B8-3AB7153D8F1E}"/>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05C67642-1452-45AE-A21F-A40497E56D17}"/>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3DF041C8-8FEC-49BE-B624-E5ABC97DF4F8}"/>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C635E328-23C8-4302-987F-2BB45E120D5D}"/>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9DB7E43E-C448-4C5B-BB6A-882383394647}"/>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8AE4EFB8-0A17-4F52-BBF6-FC13A177162E}"/>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F8A17842-08E0-4E97-8F47-6A0754BAE079}"/>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C8615D9A-57E0-45C8-AB07-D56203A20F1E}"/>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35C2B526-F586-4FC4-8D39-D94D3FAF86A8}"/>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C91EACD5-C41C-4388-80E8-742740B34326}"/>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7C0EF17E-AA81-47FA-82F4-5E2C0C32F362}"/>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CFF506C1-C45B-4A4D-92E9-27566ACADCD4}"/>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27DB68B2-AEC9-4C56-A045-20FAE1F40422}"/>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B7E737F0-8CD2-4BDD-A25D-4094A1DA8587}"/>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D523BF83-3269-45E6-9E35-8690DAEA68B9}"/>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39" name="直線コネクタ 538">
          <a:extLst>
            <a:ext uri="{FF2B5EF4-FFF2-40B4-BE49-F238E27FC236}">
              <a16:creationId xmlns:a16="http://schemas.microsoft.com/office/drawing/2014/main" id="{81F203A6-5838-4BFE-A57E-FC058A22AD1B}"/>
            </a:ext>
          </a:extLst>
        </xdr:cNvPr>
        <xdr:cNvCxnSpPr/>
      </xdr:nvCxnSpPr>
      <xdr:spPr>
        <a:xfrm flipV="1">
          <a:off x="14703424" y="955167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16C8DF2E-3783-476F-BEB7-CD45BA83ACA0}"/>
            </a:ext>
          </a:extLst>
        </xdr:cNvPr>
        <xdr:cNvSpPr txBox="1"/>
      </xdr:nvSpPr>
      <xdr:spPr>
        <a:xfrm>
          <a:off x="14742160"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41" name="直線コネクタ 540">
          <a:extLst>
            <a:ext uri="{FF2B5EF4-FFF2-40B4-BE49-F238E27FC236}">
              <a16:creationId xmlns:a16="http://schemas.microsoft.com/office/drawing/2014/main" id="{4DFDDF21-5EAB-43EB-801B-3034A745D0C7}"/>
            </a:ext>
          </a:extLst>
        </xdr:cNvPr>
        <xdr:cNvCxnSpPr/>
      </xdr:nvCxnSpPr>
      <xdr:spPr>
        <a:xfrm>
          <a:off x="14611350" y="110375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7FDC86DB-8577-43DA-A458-5D67A6708C16}"/>
            </a:ext>
          </a:extLst>
        </xdr:cNvPr>
        <xdr:cNvSpPr txBox="1"/>
      </xdr:nvSpPr>
      <xdr:spPr>
        <a:xfrm>
          <a:off x="14742160" y="932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43" name="直線コネクタ 542">
          <a:extLst>
            <a:ext uri="{FF2B5EF4-FFF2-40B4-BE49-F238E27FC236}">
              <a16:creationId xmlns:a16="http://schemas.microsoft.com/office/drawing/2014/main" id="{11C6257C-C3D1-451F-B185-DE1C4A69EFDF}"/>
            </a:ext>
          </a:extLst>
        </xdr:cNvPr>
        <xdr:cNvCxnSpPr/>
      </xdr:nvCxnSpPr>
      <xdr:spPr>
        <a:xfrm>
          <a:off x="14611350" y="95516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1922</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E0D8F6E9-FD10-4FCC-8114-6293613E0A55}"/>
            </a:ext>
          </a:extLst>
        </xdr:cNvPr>
        <xdr:cNvSpPr txBox="1"/>
      </xdr:nvSpPr>
      <xdr:spPr>
        <a:xfrm>
          <a:off x="14742160" y="10288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45" name="フローチャート: 判断 544">
          <a:extLst>
            <a:ext uri="{FF2B5EF4-FFF2-40B4-BE49-F238E27FC236}">
              <a16:creationId xmlns:a16="http://schemas.microsoft.com/office/drawing/2014/main" id="{FE247E73-F533-4E47-8406-ED52EF336253}"/>
            </a:ext>
          </a:extLst>
        </xdr:cNvPr>
        <xdr:cNvSpPr/>
      </xdr:nvSpPr>
      <xdr:spPr>
        <a:xfrm>
          <a:off x="14649450" y="1030668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6" name="フローチャート: 判断 545">
          <a:extLst>
            <a:ext uri="{FF2B5EF4-FFF2-40B4-BE49-F238E27FC236}">
              <a16:creationId xmlns:a16="http://schemas.microsoft.com/office/drawing/2014/main" id="{9A46093B-7A96-4118-B587-2304BB60EB54}"/>
            </a:ext>
          </a:extLst>
        </xdr:cNvPr>
        <xdr:cNvSpPr/>
      </xdr:nvSpPr>
      <xdr:spPr>
        <a:xfrm>
          <a:off x="13887450" y="103181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47" name="フローチャート: 判断 546">
          <a:extLst>
            <a:ext uri="{FF2B5EF4-FFF2-40B4-BE49-F238E27FC236}">
              <a16:creationId xmlns:a16="http://schemas.microsoft.com/office/drawing/2014/main" id="{20CBE9D5-7BF2-4DAE-98BA-997643D59C6C}"/>
            </a:ext>
          </a:extLst>
        </xdr:cNvPr>
        <xdr:cNvSpPr/>
      </xdr:nvSpPr>
      <xdr:spPr>
        <a:xfrm>
          <a:off x="13089890" y="102781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48" name="フローチャート: 判断 547">
          <a:extLst>
            <a:ext uri="{FF2B5EF4-FFF2-40B4-BE49-F238E27FC236}">
              <a16:creationId xmlns:a16="http://schemas.microsoft.com/office/drawing/2014/main" id="{1E578AF5-511F-481C-8609-132D7CDAD158}"/>
            </a:ext>
          </a:extLst>
        </xdr:cNvPr>
        <xdr:cNvSpPr/>
      </xdr:nvSpPr>
      <xdr:spPr>
        <a:xfrm>
          <a:off x="12303760" y="102666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49" name="フローチャート: 判断 548">
          <a:extLst>
            <a:ext uri="{FF2B5EF4-FFF2-40B4-BE49-F238E27FC236}">
              <a16:creationId xmlns:a16="http://schemas.microsoft.com/office/drawing/2014/main" id="{DA48F2F6-97F7-40E1-A0E5-BFB804B9E299}"/>
            </a:ext>
          </a:extLst>
        </xdr:cNvPr>
        <xdr:cNvSpPr/>
      </xdr:nvSpPr>
      <xdr:spPr>
        <a:xfrm>
          <a:off x="11487150" y="102514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4CFB1102-AB0F-4C48-9FBC-EF33EF60A37A}"/>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9271FE1C-A89E-4905-A340-9B9D4CE9B681}"/>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547D75EF-5BBF-4525-9861-00C70C385A57}"/>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AB9E7A79-328D-417C-843C-7F471028AC69}"/>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342281C8-A551-4807-9DCE-35CC8E211413}"/>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13970</xdr:rowOff>
    </xdr:from>
    <xdr:to>
      <xdr:col>85</xdr:col>
      <xdr:colOff>177800</xdr:colOff>
      <xdr:row>56</xdr:row>
      <xdr:rowOff>115570</xdr:rowOff>
    </xdr:to>
    <xdr:sp macro="" textlink="">
      <xdr:nvSpPr>
        <xdr:cNvPr id="555" name="楕円 554">
          <a:extLst>
            <a:ext uri="{FF2B5EF4-FFF2-40B4-BE49-F238E27FC236}">
              <a16:creationId xmlns:a16="http://schemas.microsoft.com/office/drawing/2014/main" id="{EAD0582F-0B9E-4B06-B640-07A939495E5C}"/>
            </a:ext>
          </a:extLst>
        </xdr:cNvPr>
        <xdr:cNvSpPr/>
      </xdr:nvSpPr>
      <xdr:spPr>
        <a:xfrm>
          <a:off x="14649450" y="96189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100347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6EE860E9-B977-4AE7-8144-1D1F880501E4}"/>
            </a:ext>
          </a:extLst>
        </xdr:cNvPr>
        <xdr:cNvSpPr txBox="1"/>
      </xdr:nvSpPr>
      <xdr:spPr>
        <a:xfrm>
          <a:off x="14742160" y="9526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130175</xdr:rowOff>
    </xdr:from>
    <xdr:to>
      <xdr:col>81</xdr:col>
      <xdr:colOff>101600</xdr:colOff>
      <xdr:row>56</xdr:row>
      <xdr:rowOff>60325</xdr:rowOff>
    </xdr:to>
    <xdr:sp macro="" textlink="">
      <xdr:nvSpPr>
        <xdr:cNvPr id="557" name="楕円 556">
          <a:extLst>
            <a:ext uri="{FF2B5EF4-FFF2-40B4-BE49-F238E27FC236}">
              <a16:creationId xmlns:a16="http://schemas.microsoft.com/office/drawing/2014/main" id="{A3857659-0346-4919-AA6A-66B23DFE32C3}"/>
            </a:ext>
          </a:extLst>
        </xdr:cNvPr>
        <xdr:cNvSpPr/>
      </xdr:nvSpPr>
      <xdr:spPr>
        <a:xfrm>
          <a:off x="13887450" y="956373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9525</xdr:rowOff>
    </xdr:from>
    <xdr:to>
      <xdr:col>85</xdr:col>
      <xdr:colOff>127000</xdr:colOff>
      <xdr:row>56</xdr:row>
      <xdr:rowOff>64770</xdr:rowOff>
    </xdr:to>
    <xdr:cxnSp macro="">
      <xdr:nvCxnSpPr>
        <xdr:cNvPr id="558" name="直線コネクタ 557">
          <a:extLst>
            <a:ext uri="{FF2B5EF4-FFF2-40B4-BE49-F238E27FC236}">
              <a16:creationId xmlns:a16="http://schemas.microsoft.com/office/drawing/2014/main" id="{FF471DEE-3B74-4B24-8575-010404C2B7B2}"/>
            </a:ext>
          </a:extLst>
        </xdr:cNvPr>
        <xdr:cNvCxnSpPr/>
      </xdr:nvCxnSpPr>
      <xdr:spPr>
        <a:xfrm>
          <a:off x="13942060" y="9612630"/>
          <a:ext cx="762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74930</xdr:rowOff>
    </xdr:from>
    <xdr:to>
      <xdr:col>76</xdr:col>
      <xdr:colOff>165100</xdr:colOff>
      <xdr:row>56</xdr:row>
      <xdr:rowOff>5080</xdr:rowOff>
    </xdr:to>
    <xdr:sp macro="" textlink="">
      <xdr:nvSpPr>
        <xdr:cNvPr id="559" name="楕円 558">
          <a:extLst>
            <a:ext uri="{FF2B5EF4-FFF2-40B4-BE49-F238E27FC236}">
              <a16:creationId xmlns:a16="http://schemas.microsoft.com/office/drawing/2014/main" id="{66A467D5-DB16-43ED-B024-8F422E1C3DEC}"/>
            </a:ext>
          </a:extLst>
        </xdr:cNvPr>
        <xdr:cNvSpPr/>
      </xdr:nvSpPr>
      <xdr:spPr>
        <a:xfrm>
          <a:off x="13089890" y="95046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125730</xdr:rowOff>
    </xdr:from>
    <xdr:to>
      <xdr:col>81</xdr:col>
      <xdr:colOff>50800</xdr:colOff>
      <xdr:row>56</xdr:row>
      <xdr:rowOff>9525</xdr:rowOff>
    </xdr:to>
    <xdr:cxnSp macro="">
      <xdr:nvCxnSpPr>
        <xdr:cNvPr id="560" name="直線コネクタ 559">
          <a:extLst>
            <a:ext uri="{FF2B5EF4-FFF2-40B4-BE49-F238E27FC236}">
              <a16:creationId xmlns:a16="http://schemas.microsoft.com/office/drawing/2014/main" id="{465B4E33-234F-4135-9FF9-18221709D981}"/>
            </a:ext>
          </a:extLst>
        </xdr:cNvPr>
        <xdr:cNvCxnSpPr/>
      </xdr:nvCxnSpPr>
      <xdr:spPr>
        <a:xfrm>
          <a:off x="13144500" y="9559290"/>
          <a:ext cx="7975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19685</xdr:rowOff>
    </xdr:from>
    <xdr:to>
      <xdr:col>72</xdr:col>
      <xdr:colOff>38100</xdr:colOff>
      <xdr:row>55</xdr:row>
      <xdr:rowOff>121285</xdr:rowOff>
    </xdr:to>
    <xdr:sp macro="" textlink="">
      <xdr:nvSpPr>
        <xdr:cNvPr id="561" name="楕円 560">
          <a:extLst>
            <a:ext uri="{FF2B5EF4-FFF2-40B4-BE49-F238E27FC236}">
              <a16:creationId xmlns:a16="http://schemas.microsoft.com/office/drawing/2014/main" id="{C9ECE4E1-2561-41D2-9515-6242EC5A80F1}"/>
            </a:ext>
          </a:extLst>
        </xdr:cNvPr>
        <xdr:cNvSpPr/>
      </xdr:nvSpPr>
      <xdr:spPr>
        <a:xfrm>
          <a:off x="12303760" y="944562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70485</xdr:rowOff>
    </xdr:from>
    <xdr:to>
      <xdr:col>76</xdr:col>
      <xdr:colOff>114300</xdr:colOff>
      <xdr:row>55</xdr:row>
      <xdr:rowOff>125730</xdr:rowOff>
    </xdr:to>
    <xdr:cxnSp macro="">
      <xdr:nvCxnSpPr>
        <xdr:cNvPr id="562" name="直線コネクタ 561">
          <a:extLst>
            <a:ext uri="{FF2B5EF4-FFF2-40B4-BE49-F238E27FC236}">
              <a16:creationId xmlns:a16="http://schemas.microsoft.com/office/drawing/2014/main" id="{3DA66CAF-0835-4147-B1C0-7863C948CAEF}"/>
            </a:ext>
          </a:extLst>
        </xdr:cNvPr>
        <xdr:cNvCxnSpPr/>
      </xdr:nvCxnSpPr>
      <xdr:spPr>
        <a:xfrm>
          <a:off x="12346940" y="9498330"/>
          <a:ext cx="7975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54</xdr:row>
      <xdr:rowOff>133985</xdr:rowOff>
    </xdr:from>
    <xdr:to>
      <xdr:col>67</xdr:col>
      <xdr:colOff>101600</xdr:colOff>
      <xdr:row>55</xdr:row>
      <xdr:rowOff>64135</xdr:rowOff>
    </xdr:to>
    <xdr:sp macro="" textlink="">
      <xdr:nvSpPr>
        <xdr:cNvPr id="563" name="楕円 562">
          <a:extLst>
            <a:ext uri="{FF2B5EF4-FFF2-40B4-BE49-F238E27FC236}">
              <a16:creationId xmlns:a16="http://schemas.microsoft.com/office/drawing/2014/main" id="{E5EBC3D6-8319-4FB4-B387-5A090CE3AD30}"/>
            </a:ext>
          </a:extLst>
        </xdr:cNvPr>
        <xdr:cNvSpPr/>
      </xdr:nvSpPr>
      <xdr:spPr>
        <a:xfrm>
          <a:off x="11487150" y="93884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13335</xdr:rowOff>
    </xdr:from>
    <xdr:to>
      <xdr:col>71</xdr:col>
      <xdr:colOff>177800</xdr:colOff>
      <xdr:row>55</xdr:row>
      <xdr:rowOff>70485</xdr:rowOff>
    </xdr:to>
    <xdr:cxnSp macro="">
      <xdr:nvCxnSpPr>
        <xdr:cNvPr id="564" name="直線コネクタ 563">
          <a:extLst>
            <a:ext uri="{FF2B5EF4-FFF2-40B4-BE49-F238E27FC236}">
              <a16:creationId xmlns:a16="http://schemas.microsoft.com/office/drawing/2014/main" id="{8BE86032-EA62-473A-876C-C1310612FBDA}"/>
            </a:ext>
          </a:extLst>
        </xdr:cNvPr>
        <xdr:cNvCxnSpPr/>
      </xdr:nvCxnSpPr>
      <xdr:spPr>
        <a:xfrm>
          <a:off x="11541760" y="9446895"/>
          <a:ext cx="80518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125747</xdr:rowOff>
    </xdr:from>
    <xdr:ext cx="405111" cy="259045"/>
    <xdr:sp macro="" textlink="">
      <xdr:nvSpPr>
        <xdr:cNvPr id="565" name="n_1aveValue【学校施設】&#10;有形固定資産減価償却率">
          <a:extLst>
            <a:ext uri="{FF2B5EF4-FFF2-40B4-BE49-F238E27FC236}">
              <a16:creationId xmlns:a16="http://schemas.microsoft.com/office/drawing/2014/main" id="{3E0C8A8D-F7E7-45B0-A84B-B7801185794E}"/>
            </a:ext>
          </a:extLst>
        </xdr:cNvPr>
        <xdr:cNvSpPr txBox="1"/>
      </xdr:nvSpPr>
      <xdr:spPr>
        <a:xfrm>
          <a:off x="1373823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81932</xdr:rowOff>
    </xdr:from>
    <xdr:ext cx="405111" cy="259045"/>
    <xdr:sp macro="" textlink="">
      <xdr:nvSpPr>
        <xdr:cNvPr id="566" name="n_2aveValue【学校施設】&#10;有形固定資産減価償却率">
          <a:extLst>
            <a:ext uri="{FF2B5EF4-FFF2-40B4-BE49-F238E27FC236}">
              <a16:creationId xmlns:a16="http://schemas.microsoft.com/office/drawing/2014/main" id="{50E3343E-D88C-4AF8-A041-C43301403DED}"/>
            </a:ext>
          </a:extLst>
        </xdr:cNvPr>
        <xdr:cNvSpPr txBox="1"/>
      </xdr:nvSpPr>
      <xdr:spPr>
        <a:xfrm>
          <a:off x="1295718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72407</xdr:rowOff>
    </xdr:from>
    <xdr:ext cx="405111" cy="259045"/>
    <xdr:sp macro="" textlink="">
      <xdr:nvSpPr>
        <xdr:cNvPr id="567" name="n_3aveValue【学校施設】&#10;有形固定資産減価償却率">
          <a:extLst>
            <a:ext uri="{FF2B5EF4-FFF2-40B4-BE49-F238E27FC236}">
              <a16:creationId xmlns:a16="http://schemas.microsoft.com/office/drawing/2014/main" id="{425B9CEA-BD01-4815-8B7B-E96150AACE87}"/>
            </a:ext>
          </a:extLst>
        </xdr:cNvPr>
        <xdr:cNvSpPr txBox="1"/>
      </xdr:nvSpPr>
      <xdr:spPr>
        <a:xfrm>
          <a:off x="1217105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60977</xdr:rowOff>
    </xdr:from>
    <xdr:ext cx="405111" cy="259045"/>
    <xdr:sp macro="" textlink="">
      <xdr:nvSpPr>
        <xdr:cNvPr id="568" name="n_4aveValue【学校施設】&#10;有形固定資産減価償却率">
          <a:extLst>
            <a:ext uri="{FF2B5EF4-FFF2-40B4-BE49-F238E27FC236}">
              <a16:creationId xmlns:a16="http://schemas.microsoft.com/office/drawing/2014/main" id="{0D0FFFAE-BBD9-4AB3-83C2-298FCC1B6B64}"/>
            </a:ext>
          </a:extLst>
        </xdr:cNvPr>
        <xdr:cNvSpPr txBox="1"/>
      </xdr:nvSpPr>
      <xdr:spPr>
        <a:xfrm>
          <a:off x="11354444" y="1034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76852</xdr:rowOff>
    </xdr:from>
    <xdr:ext cx="405111" cy="259045"/>
    <xdr:sp macro="" textlink="">
      <xdr:nvSpPr>
        <xdr:cNvPr id="569" name="n_1mainValue【学校施設】&#10;有形固定資産減価償却率">
          <a:extLst>
            <a:ext uri="{FF2B5EF4-FFF2-40B4-BE49-F238E27FC236}">
              <a16:creationId xmlns:a16="http://schemas.microsoft.com/office/drawing/2014/main" id="{6A21595D-C62F-4F43-B62E-3180366CFC70}"/>
            </a:ext>
          </a:extLst>
        </xdr:cNvPr>
        <xdr:cNvSpPr txBox="1"/>
      </xdr:nvSpPr>
      <xdr:spPr>
        <a:xfrm>
          <a:off x="13738234" y="933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21607</xdr:rowOff>
    </xdr:from>
    <xdr:ext cx="405111" cy="259045"/>
    <xdr:sp macro="" textlink="">
      <xdr:nvSpPr>
        <xdr:cNvPr id="570" name="n_2mainValue【学校施設】&#10;有形固定資産減価償却率">
          <a:extLst>
            <a:ext uri="{FF2B5EF4-FFF2-40B4-BE49-F238E27FC236}">
              <a16:creationId xmlns:a16="http://schemas.microsoft.com/office/drawing/2014/main" id="{CD08DAA2-694F-4FC6-ABB0-B5099CA73AEC}"/>
            </a:ext>
          </a:extLst>
        </xdr:cNvPr>
        <xdr:cNvSpPr txBox="1"/>
      </xdr:nvSpPr>
      <xdr:spPr>
        <a:xfrm>
          <a:off x="12957184" y="927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53</xdr:row>
      <xdr:rowOff>137812</xdr:rowOff>
    </xdr:from>
    <xdr:ext cx="405111" cy="259045"/>
    <xdr:sp macro="" textlink="">
      <xdr:nvSpPr>
        <xdr:cNvPr id="571" name="n_3mainValue【学校施設】&#10;有形固定資産減価償却率">
          <a:extLst>
            <a:ext uri="{FF2B5EF4-FFF2-40B4-BE49-F238E27FC236}">
              <a16:creationId xmlns:a16="http://schemas.microsoft.com/office/drawing/2014/main" id="{7BD47EC7-5763-4AB2-87A4-0669BE6CFFF1}"/>
            </a:ext>
          </a:extLst>
        </xdr:cNvPr>
        <xdr:cNvSpPr txBox="1"/>
      </xdr:nvSpPr>
      <xdr:spPr>
        <a:xfrm>
          <a:off x="12171054" y="922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53</xdr:row>
      <xdr:rowOff>80662</xdr:rowOff>
    </xdr:from>
    <xdr:ext cx="405111" cy="259045"/>
    <xdr:sp macro="" textlink="">
      <xdr:nvSpPr>
        <xdr:cNvPr id="572" name="n_4mainValue【学校施設】&#10;有形固定資産減価償却率">
          <a:extLst>
            <a:ext uri="{FF2B5EF4-FFF2-40B4-BE49-F238E27FC236}">
              <a16:creationId xmlns:a16="http://schemas.microsoft.com/office/drawing/2014/main" id="{8003F0E7-6196-48A0-8789-34B064A6F0FA}"/>
            </a:ext>
          </a:extLst>
        </xdr:cNvPr>
        <xdr:cNvSpPr txBox="1"/>
      </xdr:nvSpPr>
      <xdr:spPr>
        <a:xfrm>
          <a:off x="11354444" y="916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1E22C66E-1307-4FA6-919A-6BC3031922D5}"/>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5F1309A3-0F2F-46FF-8F20-93E33D854C57}"/>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B4D470E4-1918-442D-8B61-9A8830DA691D}"/>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7A1D2229-4A96-4CE6-A208-66A946C1C9B1}"/>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E7E1D0B5-2219-41C8-BE80-4D8D43E1A8F4}"/>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3213BC39-8DE4-4D9E-8014-5C3D6D69AA59}"/>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2033CC6A-741F-44A1-99BC-DB1C08303564}"/>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389C632B-2EBF-4CF5-BBF1-1AA713A65543}"/>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C1F0AB93-E9B5-4856-8DCD-BBD7D3ED4DD6}"/>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FACF6486-9F6C-4D66-8EBC-3F324E3CD0DD}"/>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3" name="直線コネクタ 582">
          <a:extLst>
            <a:ext uri="{FF2B5EF4-FFF2-40B4-BE49-F238E27FC236}">
              <a16:creationId xmlns:a16="http://schemas.microsoft.com/office/drawing/2014/main" id="{A84C6846-84B8-4AE4-9F94-F602CFAA699D}"/>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4" name="テキスト ボックス 583">
          <a:extLst>
            <a:ext uri="{FF2B5EF4-FFF2-40B4-BE49-F238E27FC236}">
              <a16:creationId xmlns:a16="http://schemas.microsoft.com/office/drawing/2014/main" id="{CBDE85A6-6F2B-4104-A3C2-65159F6C6DED}"/>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5" name="直線コネクタ 584">
          <a:extLst>
            <a:ext uri="{FF2B5EF4-FFF2-40B4-BE49-F238E27FC236}">
              <a16:creationId xmlns:a16="http://schemas.microsoft.com/office/drawing/2014/main" id="{2DC989C5-8314-4A0C-95BA-CE4179F22D40}"/>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6" name="テキスト ボックス 585">
          <a:extLst>
            <a:ext uri="{FF2B5EF4-FFF2-40B4-BE49-F238E27FC236}">
              <a16:creationId xmlns:a16="http://schemas.microsoft.com/office/drawing/2014/main" id="{8B790101-27F7-412B-A7A3-71211ADE3541}"/>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7" name="直線コネクタ 586">
          <a:extLst>
            <a:ext uri="{FF2B5EF4-FFF2-40B4-BE49-F238E27FC236}">
              <a16:creationId xmlns:a16="http://schemas.microsoft.com/office/drawing/2014/main" id="{301013B5-552D-4AAD-9C5B-E751E95E1FCE}"/>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8" name="テキスト ボックス 587">
          <a:extLst>
            <a:ext uri="{FF2B5EF4-FFF2-40B4-BE49-F238E27FC236}">
              <a16:creationId xmlns:a16="http://schemas.microsoft.com/office/drawing/2014/main" id="{DDF6ACE3-1224-4C32-B156-CEB0B31AF6FE}"/>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9" name="直線コネクタ 588">
          <a:extLst>
            <a:ext uri="{FF2B5EF4-FFF2-40B4-BE49-F238E27FC236}">
              <a16:creationId xmlns:a16="http://schemas.microsoft.com/office/drawing/2014/main" id="{C9B93B50-B0DA-421C-8097-891F81F6CD31}"/>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0" name="テキスト ボックス 589">
          <a:extLst>
            <a:ext uri="{FF2B5EF4-FFF2-40B4-BE49-F238E27FC236}">
              <a16:creationId xmlns:a16="http://schemas.microsoft.com/office/drawing/2014/main" id="{65DDBA1D-46C5-40A8-805E-563C74DD6E0E}"/>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BD83FB3E-441A-4847-873E-9DC369B5554F}"/>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DFB4D8E7-D81B-466B-B783-15F2DA90BD85}"/>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a:extLst>
            <a:ext uri="{FF2B5EF4-FFF2-40B4-BE49-F238E27FC236}">
              <a16:creationId xmlns:a16="http://schemas.microsoft.com/office/drawing/2014/main" id="{B0FD5C67-2207-4008-960A-C45CEB8D5855}"/>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94" name="直線コネクタ 593">
          <a:extLst>
            <a:ext uri="{FF2B5EF4-FFF2-40B4-BE49-F238E27FC236}">
              <a16:creationId xmlns:a16="http://schemas.microsoft.com/office/drawing/2014/main" id="{853D611C-FC96-411E-ACF2-C99942BB8904}"/>
            </a:ext>
          </a:extLst>
        </xdr:cNvPr>
        <xdr:cNvCxnSpPr/>
      </xdr:nvCxnSpPr>
      <xdr:spPr>
        <a:xfrm flipV="1">
          <a:off x="19947254" y="956150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95" name="【学校施設】&#10;一人当たり面積最小値テキスト">
          <a:extLst>
            <a:ext uri="{FF2B5EF4-FFF2-40B4-BE49-F238E27FC236}">
              <a16:creationId xmlns:a16="http://schemas.microsoft.com/office/drawing/2014/main" id="{0D64E6BB-A7BB-42D6-A438-24DEF214CD99}"/>
            </a:ext>
          </a:extLst>
        </xdr:cNvPr>
        <xdr:cNvSpPr txBox="1"/>
      </xdr:nvSpPr>
      <xdr:spPr>
        <a:xfrm>
          <a:off x="19985990" y="1076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96" name="直線コネクタ 595">
          <a:extLst>
            <a:ext uri="{FF2B5EF4-FFF2-40B4-BE49-F238E27FC236}">
              <a16:creationId xmlns:a16="http://schemas.microsoft.com/office/drawing/2014/main" id="{C52E50D7-4337-4DCE-8C17-6630E459BE04}"/>
            </a:ext>
          </a:extLst>
        </xdr:cNvPr>
        <xdr:cNvCxnSpPr/>
      </xdr:nvCxnSpPr>
      <xdr:spPr>
        <a:xfrm>
          <a:off x="19885660" y="107607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97" name="【学校施設】&#10;一人当たり面積最大値テキスト">
          <a:extLst>
            <a:ext uri="{FF2B5EF4-FFF2-40B4-BE49-F238E27FC236}">
              <a16:creationId xmlns:a16="http://schemas.microsoft.com/office/drawing/2014/main" id="{685A1DE6-1F85-42E2-BD1F-9261AA92F2CA}"/>
            </a:ext>
          </a:extLst>
        </xdr:cNvPr>
        <xdr:cNvSpPr txBox="1"/>
      </xdr:nvSpPr>
      <xdr:spPr>
        <a:xfrm>
          <a:off x="19985990" y="934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98" name="直線コネクタ 597">
          <a:extLst>
            <a:ext uri="{FF2B5EF4-FFF2-40B4-BE49-F238E27FC236}">
              <a16:creationId xmlns:a16="http://schemas.microsoft.com/office/drawing/2014/main" id="{1A42249B-F387-4C1F-AF76-40D437B2A0CA}"/>
            </a:ext>
          </a:extLst>
        </xdr:cNvPr>
        <xdr:cNvCxnSpPr/>
      </xdr:nvCxnSpPr>
      <xdr:spPr>
        <a:xfrm>
          <a:off x="19885660" y="9561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73118</xdr:rowOff>
    </xdr:from>
    <xdr:ext cx="469744" cy="259045"/>
    <xdr:sp macro="" textlink="">
      <xdr:nvSpPr>
        <xdr:cNvPr id="599" name="【学校施設】&#10;一人当たり面積平均値テキスト">
          <a:extLst>
            <a:ext uri="{FF2B5EF4-FFF2-40B4-BE49-F238E27FC236}">
              <a16:creationId xmlns:a16="http://schemas.microsoft.com/office/drawing/2014/main" id="{B805EF8A-861A-4AA6-ABE2-E2D6D81A4572}"/>
            </a:ext>
          </a:extLst>
        </xdr:cNvPr>
        <xdr:cNvSpPr txBox="1"/>
      </xdr:nvSpPr>
      <xdr:spPr>
        <a:xfrm>
          <a:off x="19985990" y="10188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600" name="フローチャート: 判断 599">
          <a:extLst>
            <a:ext uri="{FF2B5EF4-FFF2-40B4-BE49-F238E27FC236}">
              <a16:creationId xmlns:a16="http://schemas.microsoft.com/office/drawing/2014/main" id="{660ED630-62DA-4A48-B301-C1235E3FB4FA}"/>
            </a:ext>
          </a:extLst>
        </xdr:cNvPr>
        <xdr:cNvSpPr/>
      </xdr:nvSpPr>
      <xdr:spPr>
        <a:xfrm>
          <a:off x="19904710" y="1034105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601" name="フローチャート: 判断 600">
          <a:extLst>
            <a:ext uri="{FF2B5EF4-FFF2-40B4-BE49-F238E27FC236}">
              <a16:creationId xmlns:a16="http://schemas.microsoft.com/office/drawing/2014/main" id="{335FC4B1-14DF-48E1-B28F-5BE1095E9CF9}"/>
            </a:ext>
          </a:extLst>
        </xdr:cNvPr>
        <xdr:cNvSpPr/>
      </xdr:nvSpPr>
      <xdr:spPr>
        <a:xfrm>
          <a:off x="19161760" y="103626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02" name="フローチャート: 判断 601">
          <a:extLst>
            <a:ext uri="{FF2B5EF4-FFF2-40B4-BE49-F238E27FC236}">
              <a16:creationId xmlns:a16="http://schemas.microsoft.com/office/drawing/2014/main" id="{714B49A4-D49D-469F-8F75-DF9017D5DF99}"/>
            </a:ext>
          </a:extLst>
        </xdr:cNvPr>
        <xdr:cNvSpPr/>
      </xdr:nvSpPr>
      <xdr:spPr>
        <a:xfrm>
          <a:off x="18345150" y="1036535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03" name="フローチャート: 判断 602">
          <a:extLst>
            <a:ext uri="{FF2B5EF4-FFF2-40B4-BE49-F238E27FC236}">
              <a16:creationId xmlns:a16="http://schemas.microsoft.com/office/drawing/2014/main" id="{9C47BB0B-CCE7-4930-B754-2220B224C338}"/>
            </a:ext>
          </a:extLst>
        </xdr:cNvPr>
        <xdr:cNvSpPr/>
      </xdr:nvSpPr>
      <xdr:spPr>
        <a:xfrm>
          <a:off x="17547590" y="1037023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604" name="フローチャート: 判断 603">
          <a:extLst>
            <a:ext uri="{FF2B5EF4-FFF2-40B4-BE49-F238E27FC236}">
              <a16:creationId xmlns:a16="http://schemas.microsoft.com/office/drawing/2014/main" id="{031715D8-7942-4217-8E62-00D18516F16B}"/>
            </a:ext>
          </a:extLst>
        </xdr:cNvPr>
        <xdr:cNvSpPr/>
      </xdr:nvSpPr>
      <xdr:spPr>
        <a:xfrm>
          <a:off x="16761460" y="103816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8407609-C816-40F4-BAF0-496055EB6A3B}"/>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1C31A568-2DD8-4A53-BC72-BFAB2C9C15E9}"/>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B5C137ED-DD37-4527-86AB-DF3CB57DFB8C}"/>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6CD90510-5342-42CC-A8C9-4C7E916E5565}"/>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7482093C-7B24-45F7-A136-81D63968342B}"/>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132994</xdr:rowOff>
    </xdr:from>
    <xdr:to>
      <xdr:col>116</xdr:col>
      <xdr:colOff>114300</xdr:colOff>
      <xdr:row>62</xdr:row>
      <xdr:rowOff>63144</xdr:rowOff>
    </xdr:to>
    <xdr:sp macro="" textlink="">
      <xdr:nvSpPr>
        <xdr:cNvPr id="610" name="楕円 609">
          <a:extLst>
            <a:ext uri="{FF2B5EF4-FFF2-40B4-BE49-F238E27FC236}">
              <a16:creationId xmlns:a16="http://schemas.microsoft.com/office/drawing/2014/main" id="{E0C804E5-6A7E-450C-A6E7-F5D86BE08D3D}"/>
            </a:ext>
          </a:extLst>
        </xdr:cNvPr>
        <xdr:cNvSpPr/>
      </xdr:nvSpPr>
      <xdr:spPr>
        <a:xfrm>
          <a:off x="19904710" y="1059525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47921</xdr:rowOff>
    </xdr:from>
    <xdr:ext cx="469744" cy="259045"/>
    <xdr:sp macro="" textlink="">
      <xdr:nvSpPr>
        <xdr:cNvPr id="611" name="【学校施設】&#10;一人当たり面積該当値テキスト">
          <a:extLst>
            <a:ext uri="{FF2B5EF4-FFF2-40B4-BE49-F238E27FC236}">
              <a16:creationId xmlns:a16="http://schemas.microsoft.com/office/drawing/2014/main" id="{54A2AF03-5A17-4556-88F4-F4D175F71ADD}"/>
            </a:ext>
          </a:extLst>
        </xdr:cNvPr>
        <xdr:cNvSpPr txBox="1"/>
      </xdr:nvSpPr>
      <xdr:spPr>
        <a:xfrm>
          <a:off x="19985990" y="10508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139853</xdr:rowOff>
    </xdr:from>
    <xdr:to>
      <xdr:col>112</xdr:col>
      <xdr:colOff>38100</xdr:colOff>
      <xdr:row>62</xdr:row>
      <xdr:rowOff>70003</xdr:rowOff>
    </xdr:to>
    <xdr:sp macro="" textlink="">
      <xdr:nvSpPr>
        <xdr:cNvPr id="612" name="楕円 611">
          <a:extLst>
            <a:ext uri="{FF2B5EF4-FFF2-40B4-BE49-F238E27FC236}">
              <a16:creationId xmlns:a16="http://schemas.microsoft.com/office/drawing/2014/main" id="{07A3F9F0-FDE4-4C3B-A336-8BA4190E5C80}"/>
            </a:ext>
          </a:extLst>
        </xdr:cNvPr>
        <xdr:cNvSpPr/>
      </xdr:nvSpPr>
      <xdr:spPr>
        <a:xfrm>
          <a:off x="19161760" y="1059449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12344</xdr:rowOff>
    </xdr:from>
    <xdr:to>
      <xdr:col>116</xdr:col>
      <xdr:colOff>63500</xdr:colOff>
      <xdr:row>62</xdr:row>
      <xdr:rowOff>19203</xdr:rowOff>
    </xdr:to>
    <xdr:cxnSp macro="">
      <xdr:nvCxnSpPr>
        <xdr:cNvPr id="613" name="直線コネクタ 612">
          <a:extLst>
            <a:ext uri="{FF2B5EF4-FFF2-40B4-BE49-F238E27FC236}">
              <a16:creationId xmlns:a16="http://schemas.microsoft.com/office/drawing/2014/main" id="{D402551F-1944-48AC-84E9-2FCC1C4F393A}"/>
            </a:ext>
          </a:extLst>
        </xdr:cNvPr>
        <xdr:cNvCxnSpPr/>
      </xdr:nvCxnSpPr>
      <xdr:spPr>
        <a:xfrm flipV="1">
          <a:off x="19204940" y="1064605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144653</xdr:rowOff>
    </xdr:from>
    <xdr:to>
      <xdr:col>107</xdr:col>
      <xdr:colOff>101600</xdr:colOff>
      <xdr:row>62</xdr:row>
      <xdr:rowOff>74803</xdr:rowOff>
    </xdr:to>
    <xdr:sp macro="" textlink="">
      <xdr:nvSpPr>
        <xdr:cNvPr id="614" name="楕円 613">
          <a:extLst>
            <a:ext uri="{FF2B5EF4-FFF2-40B4-BE49-F238E27FC236}">
              <a16:creationId xmlns:a16="http://schemas.microsoft.com/office/drawing/2014/main" id="{D0792191-01AB-4F2A-AFF2-97A77C3D5D86}"/>
            </a:ext>
          </a:extLst>
        </xdr:cNvPr>
        <xdr:cNvSpPr/>
      </xdr:nvSpPr>
      <xdr:spPr>
        <a:xfrm>
          <a:off x="18345150" y="1060119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19203</xdr:rowOff>
    </xdr:from>
    <xdr:to>
      <xdr:col>111</xdr:col>
      <xdr:colOff>177800</xdr:colOff>
      <xdr:row>62</xdr:row>
      <xdr:rowOff>24003</xdr:rowOff>
    </xdr:to>
    <xdr:cxnSp macro="">
      <xdr:nvCxnSpPr>
        <xdr:cNvPr id="615" name="直線コネクタ 614">
          <a:extLst>
            <a:ext uri="{FF2B5EF4-FFF2-40B4-BE49-F238E27FC236}">
              <a16:creationId xmlns:a16="http://schemas.microsoft.com/office/drawing/2014/main" id="{93B54C5F-A8E7-44CC-8591-CB906B0C4215}"/>
            </a:ext>
          </a:extLst>
        </xdr:cNvPr>
        <xdr:cNvCxnSpPr/>
      </xdr:nvCxnSpPr>
      <xdr:spPr>
        <a:xfrm flipV="1">
          <a:off x="18399760" y="10645293"/>
          <a:ext cx="80518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152197</xdr:rowOff>
    </xdr:from>
    <xdr:to>
      <xdr:col>102</xdr:col>
      <xdr:colOff>165100</xdr:colOff>
      <xdr:row>62</xdr:row>
      <xdr:rowOff>82347</xdr:rowOff>
    </xdr:to>
    <xdr:sp macro="" textlink="">
      <xdr:nvSpPr>
        <xdr:cNvPr id="616" name="楕円 615">
          <a:extLst>
            <a:ext uri="{FF2B5EF4-FFF2-40B4-BE49-F238E27FC236}">
              <a16:creationId xmlns:a16="http://schemas.microsoft.com/office/drawing/2014/main" id="{446FCB5C-7CC8-4822-9291-A9A7B875C4B3}"/>
            </a:ext>
          </a:extLst>
        </xdr:cNvPr>
        <xdr:cNvSpPr/>
      </xdr:nvSpPr>
      <xdr:spPr>
        <a:xfrm>
          <a:off x="17547590" y="1061064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24003</xdr:rowOff>
    </xdr:from>
    <xdr:to>
      <xdr:col>107</xdr:col>
      <xdr:colOff>50800</xdr:colOff>
      <xdr:row>62</xdr:row>
      <xdr:rowOff>31547</xdr:rowOff>
    </xdr:to>
    <xdr:cxnSp macro="">
      <xdr:nvCxnSpPr>
        <xdr:cNvPr id="617" name="直線コネクタ 616">
          <a:extLst>
            <a:ext uri="{FF2B5EF4-FFF2-40B4-BE49-F238E27FC236}">
              <a16:creationId xmlns:a16="http://schemas.microsoft.com/office/drawing/2014/main" id="{3CA45FB1-C4EC-45F5-ABF8-BFDA94CC8428}"/>
            </a:ext>
          </a:extLst>
        </xdr:cNvPr>
        <xdr:cNvCxnSpPr/>
      </xdr:nvCxnSpPr>
      <xdr:spPr>
        <a:xfrm flipV="1">
          <a:off x="17602200" y="10650093"/>
          <a:ext cx="797560" cy="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159283</xdr:rowOff>
    </xdr:from>
    <xdr:to>
      <xdr:col>98</xdr:col>
      <xdr:colOff>38100</xdr:colOff>
      <xdr:row>62</xdr:row>
      <xdr:rowOff>89433</xdr:rowOff>
    </xdr:to>
    <xdr:sp macro="" textlink="">
      <xdr:nvSpPr>
        <xdr:cNvPr id="618" name="楕円 617">
          <a:extLst>
            <a:ext uri="{FF2B5EF4-FFF2-40B4-BE49-F238E27FC236}">
              <a16:creationId xmlns:a16="http://schemas.microsoft.com/office/drawing/2014/main" id="{F21D742F-269B-4823-8321-F7715B683993}"/>
            </a:ext>
          </a:extLst>
        </xdr:cNvPr>
        <xdr:cNvSpPr/>
      </xdr:nvSpPr>
      <xdr:spPr>
        <a:xfrm>
          <a:off x="16761460" y="1061963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31547</xdr:rowOff>
    </xdr:from>
    <xdr:to>
      <xdr:col>102</xdr:col>
      <xdr:colOff>114300</xdr:colOff>
      <xdr:row>62</xdr:row>
      <xdr:rowOff>38633</xdr:rowOff>
    </xdr:to>
    <xdr:cxnSp macro="">
      <xdr:nvCxnSpPr>
        <xdr:cNvPr id="619" name="直線コネクタ 618">
          <a:extLst>
            <a:ext uri="{FF2B5EF4-FFF2-40B4-BE49-F238E27FC236}">
              <a16:creationId xmlns:a16="http://schemas.microsoft.com/office/drawing/2014/main" id="{8F217EFE-3D12-460B-A462-D96333DD9A97}"/>
            </a:ext>
          </a:extLst>
        </xdr:cNvPr>
        <xdr:cNvCxnSpPr/>
      </xdr:nvCxnSpPr>
      <xdr:spPr>
        <a:xfrm flipV="1">
          <a:off x="16804640" y="10659542"/>
          <a:ext cx="797560" cy="8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22293</xdr:rowOff>
    </xdr:from>
    <xdr:ext cx="469744" cy="259045"/>
    <xdr:sp macro="" textlink="">
      <xdr:nvSpPr>
        <xdr:cNvPr id="620" name="n_1aveValue【学校施設】&#10;一人当たり面積">
          <a:extLst>
            <a:ext uri="{FF2B5EF4-FFF2-40B4-BE49-F238E27FC236}">
              <a16:creationId xmlns:a16="http://schemas.microsoft.com/office/drawing/2014/main" id="{27EC300A-AE18-4602-A9B5-96F59BB17E0E}"/>
            </a:ext>
          </a:extLst>
        </xdr:cNvPr>
        <xdr:cNvSpPr txBox="1"/>
      </xdr:nvSpPr>
      <xdr:spPr>
        <a:xfrm>
          <a:off x="18982132" y="10134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25036</xdr:rowOff>
    </xdr:from>
    <xdr:ext cx="469744" cy="259045"/>
    <xdr:sp macro="" textlink="">
      <xdr:nvSpPr>
        <xdr:cNvPr id="621" name="n_2aveValue【学校施設】&#10;一人当たり面積">
          <a:extLst>
            <a:ext uri="{FF2B5EF4-FFF2-40B4-BE49-F238E27FC236}">
              <a16:creationId xmlns:a16="http://schemas.microsoft.com/office/drawing/2014/main" id="{1F0B704E-AC14-4043-BC4D-8BA84DDF2C67}"/>
            </a:ext>
          </a:extLst>
        </xdr:cNvPr>
        <xdr:cNvSpPr txBox="1"/>
      </xdr:nvSpPr>
      <xdr:spPr>
        <a:xfrm>
          <a:off x="18182032" y="1013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28008</xdr:rowOff>
    </xdr:from>
    <xdr:ext cx="469744" cy="259045"/>
    <xdr:sp macro="" textlink="">
      <xdr:nvSpPr>
        <xdr:cNvPr id="622" name="n_3aveValue【学校施設】&#10;一人当たり面積">
          <a:extLst>
            <a:ext uri="{FF2B5EF4-FFF2-40B4-BE49-F238E27FC236}">
              <a16:creationId xmlns:a16="http://schemas.microsoft.com/office/drawing/2014/main" id="{89A48B3D-74D6-4281-A84D-EF599B650D16}"/>
            </a:ext>
          </a:extLst>
        </xdr:cNvPr>
        <xdr:cNvSpPr txBox="1"/>
      </xdr:nvSpPr>
      <xdr:spPr>
        <a:xfrm>
          <a:off x="17384472" y="10141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45153</xdr:rowOff>
    </xdr:from>
    <xdr:ext cx="469744" cy="259045"/>
    <xdr:sp macro="" textlink="">
      <xdr:nvSpPr>
        <xdr:cNvPr id="623" name="n_4aveValue【学校施設】&#10;一人当たり面積">
          <a:extLst>
            <a:ext uri="{FF2B5EF4-FFF2-40B4-BE49-F238E27FC236}">
              <a16:creationId xmlns:a16="http://schemas.microsoft.com/office/drawing/2014/main" id="{310485CA-2F17-46D5-8E90-99D362EF733C}"/>
            </a:ext>
          </a:extLst>
        </xdr:cNvPr>
        <xdr:cNvSpPr txBox="1"/>
      </xdr:nvSpPr>
      <xdr:spPr>
        <a:xfrm>
          <a:off x="16588817" y="10162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61130</xdr:rowOff>
    </xdr:from>
    <xdr:ext cx="469744" cy="259045"/>
    <xdr:sp macro="" textlink="">
      <xdr:nvSpPr>
        <xdr:cNvPr id="624" name="n_1mainValue【学校施設】&#10;一人当たり面積">
          <a:extLst>
            <a:ext uri="{FF2B5EF4-FFF2-40B4-BE49-F238E27FC236}">
              <a16:creationId xmlns:a16="http://schemas.microsoft.com/office/drawing/2014/main" id="{0EC8BAFE-BCEB-44C0-830A-07704A7EA865}"/>
            </a:ext>
          </a:extLst>
        </xdr:cNvPr>
        <xdr:cNvSpPr txBox="1"/>
      </xdr:nvSpPr>
      <xdr:spPr>
        <a:xfrm>
          <a:off x="18982132" y="10687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65930</xdr:rowOff>
    </xdr:from>
    <xdr:ext cx="469744" cy="259045"/>
    <xdr:sp macro="" textlink="">
      <xdr:nvSpPr>
        <xdr:cNvPr id="625" name="n_2mainValue【学校施設】&#10;一人当たり面積">
          <a:extLst>
            <a:ext uri="{FF2B5EF4-FFF2-40B4-BE49-F238E27FC236}">
              <a16:creationId xmlns:a16="http://schemas.microsoft.com/office/drawing/2014/main" id="{EA30BACF-85B3-45FE-96D3-CF763B386C2A}"/>
            </a:ext>
          </a:extLst>
        </xdr:cNvPr>
        <xdr:cNvSpPr txBox="1"/>
      </xdr:nvSpPr>
      <xdr:spPr>
        <a:xfrm>
          <a:off x="18182032" y="10693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73474</xdr:rowOff>
    </xdr:from>
    <xdr:ext cx="469744" cy="259045"/>
    <xdr:sp macro="" textlink="">
      <xdr:nvSpPr>
        <xdr:cNvPr id="626" name="n_3mainValue【学校施設】&#10;一人当たり面積">
          <a:extLst>
            <a:ext uri="{FF2B5EF4-FFF2-40B4-BE49-F238E27FC236}">
              <a16:creationId xmlns:a16="http://schemas.microsoft.com/office/drawing/2014/main" id="{D7C883D2-F14A-4042-9C22-B5ECA03325BE}"/>
            </a:ext>
          </a:extLst>
        </xdr:cNvPr>
        <xdr:cNvSpPr txBox="1"/>
      </xdr:nvSpPr>
      <xdr:spPr>
        <a:xfrm>
          <a:off x="17384472" y="10703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80560</xdr:rowOff>
    </xdr:from>
    <xdr:ext cx="469744" cy="259045"/>
    <xdr:sp macro="" textlink="">
      <xdr:nvSpPr>
        <xdr:cNvPr id="627" name="n_4mainValue【学校施設】&#10;一人当たり面積">
          <a:extLst>
            <a:ext uri="{FF2B5EF4-FFF2-40B4-BE49-F238E27FC236}">
              <a16:creationId xmlns:a16="http://schemas.microsoft.com/office/drawing/2014/main" id="{9674F726-4B1C-428D-BF74-2E3AD1C95782}"/>
            </a:ext>
          </a:extLst>
        </xdr:cNvPr>
        <xdr:cNvSpPr txBox="1"/>
      </xdr:nvSpPr>
      <xdr:spPr>
        <a:xfrm>
          <a:off x="16588817" y="10712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9B41DB13-4906-4716-A4F2-9A855E84A3BF}"/>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70D61591-41D9-46E9-9776-F7DE801CE542}"/>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1E2E753C-4BAA-450A-A68D-5C4CCCA3EA80}"/>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427B30A9-8050-48FC-92AD-0A902B08771E}"/>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D9B85C98-6230-423F-8646-E3D02D99151C}"/>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7C6C496D-2D4D-4DF1-82F4-CF84FC385043}"/>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0F466802-4F5E-4762-8C82-5DAD110DD913}"/>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A80905CC-84C8-4462-9E74-088B46EC9342}"/>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E4A6390B-67D1-439E-90D2-1C5114145A2E}"/>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AAB46A27-E719-4ECC-8D46-FDF4ED2473E7}"/>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B88ECAB6-BEB6-4DA9-A421-AB87A46C678C}"/>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9" name="直線コネクタ 638">
          <a:extLst>
            <a:ext uri="{FF2B5EF4-FFF2-40B4-BE49-F238E27FC236}">
              <a16:creationId xmlns:a16="http://schemas.microsoft.com/office/drawing/2014/main" id="{40B1C5A4-D344-4434-BF3D-D0601C2FA3B9}"/>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0" name="テキスト ボックス 639">
          <a:extLst>
            <a:ext uri="{FF2B5EF4-FFF2-40B4-BE49-F238E27FC236}">
              <a16:creationId xmlns:a16="http://schemas.microsoft.com/office/drawing/2014/main" id="{E7C862FD-3689-43A4-843C-B33E902FD342}"/>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1" name="直線コネクタ 640">
          <a:extLst>
            <a:ext uri="{FF2B5EF4-FFF2-40B4-BE49-F238E27FC236}">
              <a16:creationId xmlns:a16="http://schemas.microsoft.com/office/drawing/2014/main" id="{93C9557B-450C-4EBC-B57E-7912E45BC836}"/>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2" name="テキスト ボックス 641">
          <a:extLst>
            <a:ext uri="{FF2B5EF4-FFF2-40B4-BE49-F238E27FC236}">
              <a16:creationId xmlns:a16="http://schemas.microsoft.com/office/drawing/2014/main" id="{B9B48E04-93D4-4512-AB24-8DDA692D9735}"/>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3" name="直線コネクタ 642">
          <a:extLst>
            <a:ext uri="{FF2B5EF4-FFF2-40B4-BE49-F238E27FC236}">
              <a16:creationId xmlns:a16="http://schemas.microsoft.com/office/drawing/2014/main" id="{93C5F273-761E-478F-85A8-5466CBE3A7DB}"/>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4" name="テキスト ボックス 643">
          <a:extLst>
            <a:ext uri="{FF2B5EF4-FFF2-40B4-BE49-F238E27FC236}">
              <a16:creationId xmlns:a16="http://schemas.microsoft.com/office/drawing/2014/main" id="{34B1AE08-7ECA-4BE0-BBB7-1EAF84DFA35B}"/>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5" name="直線コネクタ 644">
          <a:extLst>
            <a:ext uri="{FF2B5EF4-FFF2-40B4-BE49-F238E27FC236}">
              <a16:creationId xmlns:a16="http://schemas.microsoft.com/office/drawing/2014/main" id="{5E283120-E1C4-480B-B5F7-E6A69642A47B}"/>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6" name="テキスト ボックス 645">
          <a:extLst>
            <a:ext uri="{FF2B5EF4-FFF2-40B4-BE49-F238E27FC236}">
              <a16:creationId xmlns:a16="http://schemas.microsoft.com/office/drawing/2014/main" id="{AE9B4116-4D4F-4C5B-8AAF-80F69CD5129C}"/>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7" name="直線コネクタ 646">
          <a:extLst>
            <a:ext uri="{FF2B5EF4-FFF2-40B4-BE49-F238E27FC236}">
              <a16:creationId xmlns:a16="http://schemas.microsoft.com/office/drawing/2014/main" id="{FD7BC59D-FD07-4EAB-9791-87F1E85B8FBB}"/>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8" name="テキスト ボックス 647">
          <a:extLst>
            <a:ext uri="{FF2B5EF4-FFF2-40B4-BE49-F238E27FC236}">
              <a16:creationId xmlns:a16="http://schemas.microsoft.com/office/drawing/2014/main" id="{BD6DF84C-322A-40AE-9A23-5D2A5711D373}"/>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9" name="直線コネクタ 648">
          <a:extLst>
            <a:ext uri="{FF2B5EF4-FFF2-40B4-BE49-F238E27FC236}">
              <a16:creationId xmlns:a16="http://schemas.microsoft.com/office/drawing/2014/main" id="{58A08357-BCE4-4200-9631-0FE4DB3BE279}"/>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0" name="テキスト ボックス 649">
          <a:extLst>
            <a:ext uri="{FF2B5EF4-FFF2-40B4-BE49-F238E27FC236}">
              <a16:creationId xmlns:a16="http://schemas.microsoft.com/office/drawing/2014/main" id="{498A74BD-807E-48A5-B29B-9C1627F8A559}"/>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1" name="直線コネクタ 650">
          <a:extLst>
            <a:ext uri="{FF2B5EF4-FFF2-40B4-BE49-F238E27FC236}">
              <a16:creationId xmlns:a16="http://schemas.microsoft.com/office/drawing/2014/main" id="{5CFCBFC1-AEA5-48D0-B5A4-9E7B7FF92CE7}"/>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2" name="【児童館】&#10;有形固定資産減価償却率グラフ枠">
          <a:extLst>
            <a:ext uri="{FF2B5EF4-FFF2-40B4-BE49-F238E27FC236}">
              <a16:creationId xmlns:a16="http://schemas.microsoft.com/office/drawing/2014/main" id="{C32BBD05-50D7-48C4-AC49-FE2CA8CA45E4}"/>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11974</xdr:rowOff>
    </xdr:from>
    <xdr:to>
      <xdr:col>85</xdr:col>
      <xdr:colOff>126364</xdr:colOff>
      <xdr:row>86</xdr:row>
      <xdr:rowOff>168729</xdr:rowOff>
    </xdr:to>
    <xdr:cxnSp macro="">
      <xdr:nvCxnSpPr>
        <xdr:cNvPr id="653" name="直線コネクタ 652">
          <a:extLst>
            <a:ext uri="{FF2B5EF4-FFF2-40B4-BE49-F238E27FC236}">
              <a16:creationId xmlns:a16="http://schemas.microsoft.com/office/drawing/2014/main" id="{E225AEE5-C2EC-4BC7-91CC-2BD015B4D331}"/>
            </a:ext>
          </a:extLst>
        </xdr:cNvPr>
        <xdr:cNvCxnSpPr/>
      </xdr:nvCxnSpPr>
      <xdr:spPr>
        <a:xfrm flipV="1">
          <a:off x="14703424" y="13388884"/>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4" name="【児童館】&#10;有形固定資産減価償却率最小値テキスト">
          <a:extLst>
            <a:ext uri="{FF2B5EF4-FFF2-40B4-BE49-F238E27FC236}">
              <a16:creationId xmlns:a16="http://schemas.microsoft.com/office/drawing/2014/main" id="{EFA7CFB9-9955-427B-B5A2-EA45A6D6B096}"/>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5" name="直線コネクタ 654">
          <a:extLst>
            <a:ext uri="{FF2B5EF4-FFF2-40B4-BE49-F238E27FC236}">
              <a16:creationId xmlns:a16="http://schemas.microsoft.com/office/drawing/2014/main" id="{420B1608-5EBA-4D3E-9526-7E590877690C}"/>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130101</xdr:rowOff>
    </xdr:from>
    <xdr:ext cx="340478" cy="259045"/>
    <xdr:sp macro="" textlink="">
      <xdr:nvSpPr>
        <xdr:cNvPr id="656" name="【児童館】&#10;有形固定資産減価償却率最大値テキスト">
          <a:extLst>
            <a:ext uri="{FF2B5EF4-FFF2-40B4-BE49-F238E27FC236}">
              <a16:creationId xmlns:a16="http://schemas.microsoft.com/office/drawing/2014/main" id="{C2DE0900-6541-4368-84C6-DE98B1E54AFF}"/>
            </a:ext>
          </a:extLst>
        </xdr:cNvPr>
        <xdr:cNvSpPr txBox="1"/>
      </xdr:nvSpPr>
      <xdr:spPr>
        <a:xfrm>
          <a:off x="14742160" y="131641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11974</xdr:rowOff>
    </xdr:from>
    <xdr:to>
      <xdr:col>86</xdr:col>
      <xdr:colOff>25400</xdr:colOff>
      <xdr:row>78</xdr:row>
      <xdr:rowOff>11974</xdr:rowOff>
    </xdr:to>
    <xdr:cxnSp macro="">
      <xdr:nvCxnSpPr>
        <xdr:cNvPr id="657" name="直線コネクタ 656">
          <a:extLst>
            <a:ext uri="{FF2B5EF4-FFF2-40B4-BE49-F238E27FC236}">
              <a16:creationId xmlns:a16="http://schemas.microsoft.com/office/drawing/2014/main" id="{4FA97D43-69E3-48C7-BBCA-DDD21448C02F}"/>
            </a:ext>
          </a:extLst>
        </xdr:cNvPr>
        <xdr:cNvCxnSpPr/>
      </xdr:nvCxnSpPr>
      <xdr:spPr>
        <a:xfrm>
          <a:off x="14611350" y="13388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130646</xdr:rowOff>
    </xdr:from>
    <xdr:ext cx="405111" cy="259045"/>
    <xdr:sp macro="" textlink="">
      <xdr:nvSpPr>
        <xdr:cNvPr id="658" name="【児童館】&#10;有形固定資産減価償却率平均値テキスト">
          <a:extLst>
            <a:ext uri="{FF2B5EF4-FFF2-40B4-BE49-F238E27FC236}">
              <a16:creationId xmlns:a16="http://schemas.microsoft.com/office/drawing/2014/main" id="{E1CB105D-0F8A-4A59-A69C-2192BDBB248D}"/>
            </a:ext>
          </a:extLst>
        </xdr:cNvPr>
        <xdr:cNvSpPr txBox="1"/>
      </xdr:nvSpPr>
      <xdr:spPr>
        <a:xfrm>
          <a:off x="14742160" y="143648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152219</xdr:rowOff>
    </xdr:from>
    <xdr:to>
      <xdr:col>85</xdr:col>
      <xdr:colOff>177800</xdr:colOff>
      <xdr:row>84</xdr:row>
      <xdr:rowOff>82369</xdr:rowOff>
    </xdr:to>
    <xdr:sp macro="" textlink="">
      <xdr:nvSpPr>
        <xdr:cNvPr id="659" name="フローチャート: 判断 658">
          <a:extLst>
            <a:ext uri="{FF2B5EF4-FFF2-40B4-BE49-F238E27FC236}">
              <a16:creationId xmlns:a16="http://schemas.microsoft.com/office/drawing/2014/main" id="{144BA1CB-B3D7-45FE-AC30-73ACBD72ECA0}"/>
            </a:ext>
          </a:extLst>
        </xdr:cNvPr>
        <xdr:cNvSpPr/>
      </xdr:nvSpPr>
      <xdr:spPr>
        <a:xfrm>
          <a:off x="14649450" y="1438256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15058</xdr:rowOff>
    </xdr:from>
    <xdr:to>
      <xdr:col>81</xdr:col>
      <xdr:colOff>101600</xdr:colOff>
      <xdr:row>84</xdr:row>
      <xdr:rowOff>116658</xdr:rowOff>
    </xdr:to>
    <xdr:sp macro="" textlink="">
      <xdr:nvSpPr>
        <xdr:cNvPr id="660" name="フローチャート: 判断 659">
          <a:extLst>
            <a:ext uri="{FF2B5EF4-FFF2-40B4-BE49-F238E27FC236}">
              <a16:creationId xmlns:a16="http://schemas.microsoft.com/office/drawing/2014/main" id="{E6FCDC13-9E00-4F04-BA48-BC7E491141AC}"/>
            </a:ext>
          </a:extLst>
        </xdr:cNvPr>
        <xdr:cNvSpPr/>
      </xdr:nvSpPr>
      <xdr:spPr>
        <a:xfrm>
          <a:off x="13887450" y="1442066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144055</xdr:rowOff>
    </xdr:from>
    <xdr:to>
      <xdr:col>76</xdr:col>
      <xdr:colOff>165100</xdr:colOff>
      <xdr:row>84</xdr:row>
      <xdr:rowOff>74205</xdr:rowOff>
    </xdr:to>
    <xdr:sp macro="" textlink="">
      <xdr:nvSpPr>
        <xdr:cNvPr id="661" name="フローチャート: 判断 660">
          <a:extLst>
            <a:ext uri="{FF2B5EF4-FFF2-40B4-BE49-F238E27FC236}">
              <a16:creationId xmlns:a16="http://schemas.microsoft.com/office/drawing/2014/main" id="{0303BBC7-15B4-4546-B839-804362C86754}"/>
            </a:ext>
          </a:extLst>
        </xdr:cNvPr>
        <xdr:cNvSpPr/>
      </xdr:nvSpPr>
      <xdr:spPr>
        <a:xfrm>
          <a:off x="13089890" y="1437250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147320</xdr:rowOff>
    </xdr:from>
    <xdr:to>
      <xdr:col>72</xdr:col>
      <xdr:colOff>38100</xdr:colOff>
      <xdr:row>84</xdr:row>
      <xdr:rowOff>77470</xdr:rowOff>
    </xdr:to>
    <xdr:sp macro="" textlink="">
      <xdr:nvSpPr>
        <xdr:cNvPr id="662" name="フローチャート: 判断 661">
          <a:extLst>
            <a:ext uri="{FF2B5EF4-FFF2-40B4-BE49-F238E27FC236}">
              <a16:creationId xmlns:a16="http://schemas.microsoft.com/office/drawing/2014/main" id="{ABFF3EBC-F55C-4627-8561-CBBE8D779905}"/>
            </a:ext>
          </a:extLst>
        </xdr:cNvPr>
        <xdr:cNvSpPr/>
      </xdr:nvSpPr>
      <xdr:spPr>
        <a:xfrm>
          <a:off x="12303760" y="143757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84</xdr:row>
      <xdr:rowOff>31387</xdr:rowOff>
    </xdr:from>
    <xdr:to>
      <xdr:col>67</xdr:col>
      <xdr:colOff>101600</xdr:colOff>
      <xdr:row>84</xdr:row>
      <xdr:rowOff>132987</xdr:rowOff>
    </xdr:to>
    <xdr:sp macro="" textlink="">
      <xdr:nvSpPr>
        <xdr:cNvPr id="663" name="フローチャート: 判断 662">
          <a:extLst>
            <a:ext uri="{FF2B5EF4-FFF2-40B4-BE49-F238E27FC236}">
              <a16:creationId xmlns:a16="http://schemas.microsoft.com/office/drawing/2014/main" id="{B99BE14A-4FAB-4CCB-9C13-78F4430A1068}"/>
            </a:ext>
          </a:extLst>
        </xdr:cNvPr>
        <xdr:cNvSpPr/>
      </xdr:nvSpPr>
      <xdr:spPr>
        <a:xfrm>
          <a:off x="11487150" y="1443128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D88402BF-7D5E-4430-889D-DBC15D5E0ABE}"/>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618B36DE-B965-4165-9119-B20A5684F46B}"/>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9628FBC9-C4C8-4B4F-B24E-D4542FE0B511}"/>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1AF9170B-E380-457C-9486-CBC91FAF21F1}"/>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60035652-8CB0-4983-AB29-783AA3C710A7}"/>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669" name="楕円 668">
          <a:extLst>
            <a:ext uri="{FF2B5EF4-FFF2-40B4-BE49-F238E27FC236}">
              <a16:creationId xmlns:a16="http://schemas.microsoft.com/office/drawing/2014/main" id="{5A0665D8-C83E-4756-A81B-60F002C0452A}"/>
            </a:ext>
          </a:extLst>
        </xdr:cNvPr>
        <xdr:cNvSpPr/>
      </xdr:nvSpPr>
      <xdr:spPr>
        <a:xfrm>
          <a:off x="13887450" y="148626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86</xdr:row>
      <xdr:rowOff>117929</xdr:rowOff>
    </xdr:from>
    <xdr:to>
      <xdr:col>76</xdr:col>
      <xdr:colOff>165100</xdr:colOff>
      <xdr:row>87</xdr:row>
      <xdr:rowOff>48079</xdr:rowOff>
    </xdr:to>
    <xdr:sp macro="" textlink="">
      <xdr:nvSpPr>
        <xdr:cNvPr id="670" name="楕円 669">
          <a:extLst>
            <a:ext uri="{FF2B5EF4-FFF2-40B4-BE49-F238E27FC236}">
              <a16:creationId xmlns:a16="http://schemas.microsoft.com/office/drawing/2014/main" id="{F943B8DB-461E-41C9-A8EE-009C74EDFFC7}"/>
            </a:ext>
          </a:extLst>
        </xdr:cNvPr>
        <xdr:cNvSpPr/>
      </xdr:nvSpPr>
      <xdr:spPr>
        <a:xfrm>
          <a:off x="13089890" y="148626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671" name="直線コネクタ 670">
          <a:extLst>
            <a:ext uri="{FF2B5EF4-FFF2-40B4-BE49-F238E27FC236}">
              <a16:creationId xmlns:a16="http://schemas.microsoft.com/office/drawing/2014/main" id="{4F902FE5-700A-416E-B52A-CC285464DA9E}"/>
            </a:ext>
          </a:extLst>
        </xdr:cNvPr>
        <xdr:cNvCxnSpPr/>
      </xdr:nvCxnSpPr>
      <xdr:spPr>
        <a:xfrm>
          <a:off x="13144500" y="1491723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672" name="楕円 671">
          <a:extLst>
            <a:ext uri="{FF2B5EF4-FFF2-40B4-BE49-F238E27FC236}">
              <a16:creationId xmlns:a16="http://schemas.microsoft.com/office/drawing/2014/main" id="{34F50F8D-6295-4331-8759-304D378600FD}"/>
            </a:ext>
          </a:extLst>
        </xdr:cNvPr>
        <xdr:cNvSpPr/>
      </xdr:nvSpPr>
      <xdr:spPr>
        <a:xfrm>
          <a:off x="12303760" y="148626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673" name="直線コネクタ 672">
          <a:extLst>
            <a:ext uri="{FF2B5EF4-FFF2-40B4-BE49-F238E27FC236}">
              <a16:creationId xmlns:a16="http://schemas.microsoft.com/office/drawing/2014/main" id="{553A2E76-E7AF-452D-B43D-BA7639ED9E30}"/>
            </a:ext>
          </a:extLst>
        </xdr:cNvPr>
        <xdr:cNvCxnSpPr/>
      </xdr:nvCxnSpPr>
      <xdr:spPr>
        <a:xfrm>
          <a:off x="12346940" y="1491723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674" name="楕円 673">
          <a:extLst>
            <a:ext uri="{FF2B5EF4-FFF2-40B4-BE49-F238E27FC236}">
              <a16:creationId xmlns:a16="http://schemas.microsoft.com/office/drawing/2014/main" id="{DF61A7D9-FAB6-4E4B-90CD-7A5530B6C7D4}"/>
            </a:ext>
          </a:extLst>
        </xdr:cNvPr>
        <xdr:cNvSpPr/>
      </xdr:nvSpPr>
      <xdr:spPr>
        <a:xfrm>
          <a:off x="11487150" y="148626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675" name="直線コネクタ 674">
          <a:extLst>
            <a:ext uri="{FF2B5EF4-FFF2-40B4-BE49-F238E27FC236}">
              <a16:creationId xmlns:a16="http://schemas.microsoft.com/office/drawing/2014/main" id="{F1096C0D-C339-43C5-9503-14B14E9C52C2}"/>
            </a:ext>
          </a:extLst>
        </xdr:cNvPr>
        <xdr:cNvCxnSpPr/>
      </xdr:nvCxnSpPr>
      <xdr:spPr>
        <a:xfrm>
          <a:off x="11541760" y="1491723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133185</xdr:rowOff>
    </xdr:from>
    <xdr:ext cx="405111" cy="259045"/>
    <xdr:sp macro="" textlink="">
      <xdr:nvSpPr>
        <xdr:cNvPr id="676" name="n_1aveValue【児童館】&#10;有形固定資産減価償却率">
          <a:extLst>
            <a:ext uri="{FF2B5EF4-FFF2-40B4-BE49-F238E27FC236}">
              <a16:creationId xmlns:a16="http://schemas.microsoft.com/office/drawing/2014/main" id="{F92234D6-0BA2-4E6E-A6F3-803B2123F019}"/>
            </a:ext>
          </a:extLst>
        </xdr:cNvPr>
        <xdr:cNvSpPr txBox="1"/>
      </xdr:nvSpPr>
      <xdr:spPr>
        <a:xfrm>
          <a:off x="13738234" y="1419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90732</xdr:rowOff>
    </xdr:from>
    <xdr:ext cx="405111" cy="259045"/>
    <xdr:sp macro="" textlink="">
      <xdr:nvSpPr>
        <xdr:cNvPr id="677" name="n_2aveValue【児童館】&#10;有形固定資産減価償却率">
          <a:extLst>
            <a:ext uri="{FF2B5EF4-FFF2-40B4-BE49-F238E27FC236}">
              <a16:creationId xmlns:a16="http://schemas.microsoft.com/office/drawing/2014/main" id="{3CFFD264-4C36-47AF-80F2-90D55ABE02DA}"/>
            </a:ext>
          </a:extLst>
        </xdr:cNvPr>
        <xdr:cNvSpPr txBox="1"/>
      </xdr:nvSpPr>
      <xdr:spPr>
        <a:xfrm>
          <a:off x="12957184" y="14153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93997</xdr:rowOff>
    </xdr:from>
    <xdr:ext cx="405111" cy="259045"/>
    <xdr:sp macro="" textlink="">
      <xdr:nvSpPr>
        <xdr:cNvPr id="678" name="n_3aveValue【児童館】&#10;有形固定資産減価償却率">
          <a:extLst>
            <a:ext uri="{FF2B5EF4-FFF2-40B4-BE49-F238E27FC236}">
              <a16:creationId xmlns:a16="http://schemas.microsoft.com/office/drawing/2014/main" id="{AED396D4-85A9-4285-8363-7CD7D912FC61}"/>
            </a:ext>
          </a:extLst>
        </xdr:cNvPr>
        <xdr:cNvSpPr txBox="1"/>
      </xdr:nvSpPr>
      <xdr:spPr>
        <a:xfrm>
          <a:off x="12171054" y="14156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149514</xdr:rowOff>
    </xdr:from>
    <xdr:ext cx="405111" cy="259045"/>
    <xdr:sp macro="" textlink="">
      <xdr:nvSpPr>
        <xdr:cNvPr id="679" name="n_4aveValue【児童館】&#10;有形固定資産減価償却率">
          <a:extLst>
            <a:ext uri="{FF2B5EF4-FFF2-40B4-BE49-F238E27FC236}">
              <a16:creationId xmlns:a16="http://schemas.microsoft.com/office/drawing/2014/main" id="{B7F6CDF0-F88E-4C58-B946-2515D2943039}"/>
            </a:ext>
          </a:extLst>
        </xdr:cNvPr>
        <xdr:cNvSpPr txBox="1"/>
      </xdr:nvSpPr>
      <xdr:spPr>
        <a:xfrm>
          <a:off x="11354444" y="14208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680" name="n_1mainValue【児童館】&#10;有形固定資産減価償却率">
          <a:extLst>
            <a:ext uri="{FF2B5EF4-FFF2-40B4-BE49-F238E27FC236}">
              <a16:creationId xmlns:a16="http://schemas.microsoft.com/office/drawing/2014/main" id="{04698ED8-BC9F-4F3B-97AE-DF7B0C06F021}"/>
            </a:ext>
          </a:extLst>
        </xdr:cNvPr>
        <xdr:cNvSpPr txBox="1"/>
      </xdr:nvSpPr>
      <xdr:spPr>
        <a:xfrm>
          <a:off x="1371734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681" name="n_2mainValue【児童館】&#10;有形固定資産減価償却率">
          <a:extLst>
            <a:ext uri="{FF2B5EF4-FFF2-40B4-BE49-F238E27FC236}">
              <a16:creationId xmlns:a16="http://schemas.microsoft.com/office/drawing/2014/main" id="{EE566789-3828-49C3-973D-D7371AFF7443}"/>
            </a:ext>
          </a:extLst>
        </xdr:cNvPr>
        <xdr:cNvSpPr txBox="1"/>
      </xdr:nvSpPr>
      <xdr:spPr>
        <a:xfrm>
          <a:off x="12926772"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682" name="n_3mainValue【児童館】&#10;有形固定資産減価償却率">
          <a:extLst>
            <a:ext uri="{FF2B5EF4-FFF2-40B4-BE49-F238E27FC236}">
              <a16:creationId xmlns:a16="http://schemas.microsoft.com/office/drawing/2014/main" id="{46AEE98E-A03D-4B66-BB2F-2493B0BA50B3}"/>
            </a:ext>
          </a:extLst>
        </xdr:cNvPr>
        <xdr:cNvSpPr txBox="1"/>
      </xdr:nvSpPr>
      <xdr:spPr>
        <a:xfrm>
          <a:off x="1213111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683" name="n_4mainValue【児童館】&#10;有形固定資産減価償却率">
          <a:extLst>
            <a:ext uri="{FF2B5EF4-FFF2-40B4-BE49-F238E27FC236}">
              <a16:creationId xmlns:a16="http://schemas.microsoft.com/office/drawing/2014/main" id="{3F1CDC9F-4D01-444D-A86F-473A362F7576}"/>
            </a:ext>
          </a:extLst>
        </xdr:cNvPr>
        <xdr:cNvSpPr txBox="1"/>
      </xdr:nvSpPr>
      <xdr:spPr>
        <a:xfrm>
          <a:off x="11324032"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DF750E08-F8FD-4D8F-B33E-AC6FB5C7076F}"/>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6BB8A362-2E6F-4167-AA21-60CCFBB077C2}"/>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39E29A84-8BDC-473D-95DF-84BF476512DD}"/>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6869BB30-7A7A-481A-8B9E-D18D3F1EB93B}"/>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EDCEA527-DA65-4AED-8C66-063878ECA257}"/>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EB0271B2-3672-42B1-9B45-C06395D07163}"/>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0E4EAC3C-C950-4BEE-BB51-65072814754F}"/>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C8CA92B5-7C3C-485A-82DE-AA5FF5C4E846}"/>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C599E08B-E178-4ECE-B51F-BB0C774ECEAE}"/>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36735F9E-09F9-4A19-AF23-7F062312E5CC}"/>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8973E264-1D2C-4F2F-85A8-27CB2EAD1E4E}"/>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58B65152-9E93-4437-8AA1-0F4BF56EC3DD}"/>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1714EB65-8F9F-4AB8-A6BE-11ECE6BC96B1}"/>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1D98E187-8414-49F0-AE6E-F0FC1241D8D1}"/>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68B47369-2078-43B9-BEB1-70732417E340}"/>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E7A518AF-B546-4077-A400-00FA2AE63D8D}"/>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6DAD4764-1AAE-4873-B1FB-9E2FC30FE84B}"/>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0300F3EF-AACA-4AE5-B48D-FDC42DF302A6}"/>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96183F72-1832-4419-ACC1-CCD86FC6D4BE}"/>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7C948B8E-B1F8-4FC8-B845-F0A1F9B558B7}"/>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B8AAA3E2-7958-4B09-8EDE-913D4E5D6FBD}"/>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72389</xdr:rowOff>
    </xdr:from>
    <xdr:to>
      <xdr:col>116</xdr:col>
      <xdr:colOff>62864</xdr:colOff>
      <xdr:row>85</xdr:row>
      <xdr:rowOff>76963</xdr:rowOff>
    </xdr:to>
    <xdr:cxnSp macro="">
      <xdr:nvCxnSpPr>
        <xdr:cNvPr id="705" name="直線コネクタ 704">
          <a:extLst>
            <a:ext uri="{FF2B5EF4-FFF2-40B4-BE49-F238E27FC236}">
              <a16:creationId xmlns:a16="http://schemas.microsoft.com/office/drawing/2014/main" id="{F62DB760-18C6-4271-9AD5-1CDC98EF9409}"/>
            </a:ext>
          </a:extLst>
        </xdr:cNvPr>
        <xdr:cNvCxnSpPr/>
      </xdr:nvCxnSpPr>
      <xdr:spPr>
        <a:xfrm flipV="1">
          <a:off x="19947254" y="13615034"/>
          <a:ext cx="0" cy="1035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80790</xdr:rowOff>
    </xdr:from>
    <xdr:ext cx="469744" cy="259045"/>
    <xdr:sp macro="" textlink="">
      <xdr:nvSpPr>
        <xdr:cNvPr id="706" name="【児童館】&#10;一人当たり面積最小値テキスト">
          <a:extLst>
            <a:ext uri="{FF2B5EF4-FFF2-40B4-BE49-F238E27FC236}">
              <a16:creationId xmlns:a16="http://schemas.microsoft.com/office/drawing/2014/main" id="{E511F2DC-68EC-47CB-98EF-A3EE717EEB88}"/>
            </a:ext>
          </a:extLst>
        </xdr:cNvPr>
        <xdr:cNvSpPr txBox="1"/>
      </xdr:nvSpPr>
      <xdr:spPr>
        <a:xfrm>
          <a:off x="19985990" y="1465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76963</xdr:rowOff>
    </xdr:from>
    <xdr:to>
      <xdr:col>116</xdr:col>
      <xdr:colOff>152400</xdr:colOff>
      <xdr:row>85</xdr:row>
      <xdr:rowOff>76963</xdr:rowOff>
    </xdr:to>
    <xdr:cxnSp macro="">
      <xdr:nvCxnSpPr>
        <xdr:cNvPr id="707" name="直線コネクタ 706">
          <a:extLst>
            <a:ext uri="{FF2B5EF4-FFF2-40B4-BE49-F238E27FC236}">
              <a16:creationId xmlns:a16="http://schemas.microsoft.com/office/drawing/2014/main" id="{CC6BED66-C051-4D6D-90AC-8495C9F9BE70}"/>
            </a:ext>
          </a:extLst>
        </xdr:cNvPr>
        <xdr:cNvCxnSpPr/>
      </xdr:nvCxnSpPr>
      <xdr:spPr>
        <a:xfrm>
          <a:off x="19885660" y="146502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19066</xdr:rowOff>
    </xdr:from>
    <xdr:ext cx="469744" cy="259045"/>
    <xdr:sp macro="" textlink="">
      <xdr:nvSpPr>
        <xdr:cNvPr id="708" name="【児童館】&#10;一人当たり面積最大値テキスト">
          <a:extLst>
            <a:ext uri="{FF2B5EF4-FFF2-40B4-BE49-F238E27FC236}">
              <a16:creationId xmlns:a16="http://schemas.microsoft.com/office/drawing/2014/main" id="{BD8D4B7D-C6FE-4DEC-A97D-59F577C48FD7}"/>
            </a:ext>
          </a:extLst>
        </xdr:cNvPr>
        <xdr:cNvSpPr txBox="1"/>
      </xdr:nvSpPr>
      <xdr:spPr>
        <a:xfrm>
          <a:off x="19985990" y="13388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72389</xdr:rowOff>
    </xdr:from>
    <xdr:to>
      <xdr:col>116</xdr:col>
      <xdr:colOff>152400</xdr:colOff>
      <xdr:row>79</xdr:row>
      <xdr:rowOff>72389</xdr:rowOff>
    </xdr:to>
    <xdr:cxnSp macro="">
      <xdr:nvCxnSpPr>
        <xdr:cNvPr id="709" name="直線コネクタ 708">
          <a:extLst>
            <a:ext uri="{FF2B5EF4-FFF2-40B4-BE49-F238E27FC236}">
              <a16:creationId xmlns:a16="http://schemas.microsoft.com/office/drawing/2014/main" id="{8EEDD6E9-0294-4008-838C-5F168B7850E3}"/>
            </a:ext>
          </a:extLst>
        </xdr:cNvPr>
        <xdr:cNvCxnSpPr/>
      </xdr:nvCxnSpPr>
      <xdr:spPr>
        <a:xfrm>
          <a:off x="19885660" y="136150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96029</xdr:rowOff>
    </xdr:from>
    <xdr:ext cx="469744" cy="259045"/>
    <xdr:sp macro="" textlink="">
      <xdr:nvSpPr>
        <xdr:cNvPr id="710" name="【児童館】&#10;一人当たり面積平均値テキスト">
          <a:extLst>
            <a:ext uri="{FF2B5EF4-FFF2-40B4-BE49-F238E27FC236}">
              <a16:creationId xmlns:a16="http://schemas.microsoft.com/office/drawing/2014/main" id="{F8ECB5C7-16B1-441E-B4E1-683C07E98E75}"/>
            </a:ext>
          </a:extLst>
        </xdr:cNvPr>
        <xdr:cNvSpPr txBox="1"/>
      </xdr:nvSpPr>
      <xdr:spPr>
        <a:xfrm>
          <a:off x="19985990" y="143225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117602</xdr:rowOff>
    </xdr:from>
    <xdr:to>
      <xdr:col>116</xdr:col>
      <xdr:colOff>114300</xdr:colOff>
      <xdr:row>84</xdr:row>
      <xdr:rowOff>47752</xdr:rowOff>
    </xdr:to>
    <xdr:sp macro="" textlink="">
      <xdr:nvSpPr>
        <xdr:cNvPr id="711" name="フローチャート: 判断 710">
          <a:extLst>
            <a:ext uri="{FF2B5EF4-FFF2-40B4-BE49-F238E27FC236}">
              <a16:creationId xmlns:a16="http://schemas.microsoft.com/office/drawing/2014/main" id="{F44A6C80-CB7B-42B0-98CE-9A48FD4E5791}"/>
            </a:ext>
          </a:extLst>
        </xdr:cNvPr>
        <xdr:cNvSpPr/>
      </xdr:nvSpPr>
      <xdr:spPr>
        <a:xfrm>
          <a:off x="19904710" y="1434795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712" name="フローチャート: 判断 711">
          <a:extLst>
            <a:ext uri="{FF2B5EF4-FFF2-40B4-BE49-F238E27FC236}">
              <a16:creationId xmlns:a16="http://schemas.microsoft.com/office/drawing/2014/main" id="{AC05B4B1-EF55-4FFC-9BAA-37A5610FB5EF}"/>
            </a:ext>
          </a:extLst>
        </xdr:cNvPr>
        <xdr:cNvSpPr/>
      </xdr:nvSpPr>
      <xdr:spPr>
        <a:xfrm>
          <a:off x="19161760" y="1433690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117602</xdr:rowOff>
    </xdr:from>
    <xdr:to>
      <xdr:col>107</xdr:col>
      <xdr:colOff>101600</xdr:colOff>
      <xdr:row>84</xdr:row>
      <xdr:rowOff>47752</xdr:rowOff>
    </xdr:to>
    <xdr:sp macro="" textlink="">
      <xdr:nvSpPr>
        <xdr:cNvPr id="713" name="フローチャート: 判断 712">
          <a:extLst>
            <a:ext uri="{FF2B5EF4-FFF2-40B4-BE49-F238E27FC236}">
              <a16:creationId xmlns:a16="http://schemas.microsoft.com/office/drawing/2014/main" id="{35D31A94-F2AC-4E31-8417-1949732DD56E}"/>
            </a:ext>
          </a:extLst>
        </xdr:cNvPr>
        <xdr:cNvSpPr/>
      </xdr:nvSpPr>
      <xdr:spPr>
        <a:xfrm>
          <a:off x="18345150" y="1434795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122174</xdr:rowOff>
    </xdr:from>
    <xdr:to>
      <xdr:col>102</xdr:col>
      <xdr:colOff>165100</xdr:colOff>
      <xdr:row>84</xdr:row>
      <xdr:rowOff>52324</xdr:rowOff>
    </xdr:to>
    <xdr:sp macro="" textlink="">
      <xdr:nvSpPr>
        <xdr:cNvPr id="714" name="フローチャート: 判断 713">
          <a:extLst>
            <a:ext uri="{FF2B5EF4-FFF2-40B4-BE49-F238E27FC236}">
              <a16:creationId xmlns:a16="http://schemas.microsoft.com/office/drawing/2014/main" id="{CB49CCA3-B0C0-4849-839D-AF3F22B02982}"/>
            </a:ext>
          </a:extLst>
        </xdr:cNvPr>
        <xdr:cNvSpPr/>
      </xdr:nvSpPr>
      <xdr:spPr>
        <a:xfrm>
          <a:off x="17547590" y="1435442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131318</xdr:rowOff>
    </xdr:from>
    <xdr:to>
      <xdr:col>98</xdr:col>
      <xdr:colOff>38100</xdr:colOff>
      <xdr:row>84</xdr:row>
      <xdr:rowOff>61468</xdr:rowOff>
    </xdr:to>
    <xdr:sp macro="" textlink="">
      <xdr:nvSpPr>
        <xdr:cNvPr id="715" name="フローチャート: 判断 714">
          <a:extLst>
            <a:ext uri="{FF2B5EF4-FFF2-40B4-BE49-F238E27FC236}">
              <a16:creationId xmlns:a16="http://schemas.microsoft.com/office/drawing/2014/main" id="{3F3B4FDD-CA5B-4F44-BF63-3C02DB06516D}"/>
            </a:ext>
          </a:extLst>
        </xdr:cNvPr>
        <xdr:cNvSpPr/>
      </xdr:nvSpPr>
      <xdr:spPr>
        <a:xfrm>
          <a:off x="16761460" y="1436547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5E5E644-88E2-4D78-B26D-18A2B8285E37}"/>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F3FE662A-3E7A-440C-8ADB-50059554847C}"/>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9AECCA23-067C-4EA3-9091-AB02AD1DB65D}"/>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AAD37CA9-9E9B-4089-9C5B-938CA7A2A9A2}"/>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495A3E46-A2AE-4332-BA36-CF216ACC1962}"/>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76454</xdr:rowOff>
    </xdr:from>
    <xdr:to>
      <xdr:col>112</xdr:col>
      <xdr:colOff>38100</xdr:colOff>
      <xdr:row>84</xdr:row>
      <xdr:rowOff>6604</xdr:rowOff>
    </xdr:to>
    <xdr:sp macro="" textlink="">
      <xdr:nvSpPr>
        <xdr:cNvPr id="721" name="楕円 720">
          <a:extLst>
            <a:ext uri="{FF2B5EF4-FFF2-40B4-BE49-F238E27FC236}">
              <a16:creationId xmlns:a16="http://schemas.microsoft.com/office/drawing/2014/main" id="{EDD6844B-8951-409B-9EAE-AFC4DDA17DD5}"/>
            </a:ext>
          </a:extLst>
        </xdr:cNvPr>
        <xdr:cNvSpPr/>
      </xdr:nvSpPr>
      <xdr:spPr>
        <a:xfrm>
          <a:off x="19161760" y="1430680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81026</xdr:rowOff>
    </xdr:from>
    <xdr:to>
      <xdr:col>107</xdr:col>
      <xdr:colOff>101600</xdr:colOff>
      <xdr:row>84</xdr:row>
      <xdr:rowOff>11176</xdr:rowOff>
    </xdr:to>
    <xdr:sp macro="" textlink="">
      <xdr:nvSpPr>
        <xdr:cNvPr id="722" name="楕円 721">
          <a:extLst>
            <a:ext uri="{FF2B5EF4-FFF2-40B4-BE49-F238E27FC236}">
              <a16:creationId xmlns:a16="http://schemas.microsoft.com/office/drawing/2014/main" id="{CCFF51C7-D148-40E2-84A4-04FFFCBB7C76}"/>
            </a:ext>
          </a:extLst>
        </xdr:cNvPr>
        <xdr:cNvSpPr/>
      </xdr:nvSpPr>
      <xdr:spPr>
        <a:xfrm>
          <a:off x="18345150" y="1431328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127254</xdr:rowOff>
    </xdr:from>
    <xdr:to>
      <xdr:col>111</xdr:col>
      <xdr:colOff>177800</xdr:colOff>
      <xdr:row>83</xdr:row>
      <xdr:rowOff>131826</xdr:rowOff>
    </xdr:to>
    <xdr:cxnSp macro="">
      <xdr:nvCxnSpPr>
        <xdr:cNvPr id="723" name="直線コネクタ 722">
          <a:extLst>
            <a:ext uri="{FF2B5EF4-FFF2-40B4-BE49-F238E27FC236}">
              <a16:creationId xmlns:a16="http://schemas.microsoft.com/office/drawing/2014/main" id="{3B421C29-2C89-4C27-AE90-11A5399097AB}"/>
            </a:ext>
          </a:extLst>
        </xdr:cNvPr>
        <xdr:cNvCxnSpPr/>
      </xdr:nvCxnSpPr>
      <xdr:spPr>
        <a:xfrm flipV="1">
          <a:off x="18399760" y="14361414"/>
          <a:ext cx="80518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24" name="楕円 723">
          <a:extLst>
            <a:ext uri="{FF2B5EF4-FFF2-40B4-BE49-F238E27FC236}">
              <a16:creationId xmlns:a16="http://schemas.microsoft.com/office/drawing/2014/main" id="{33D021EB-7C7F-4312-9D90-76D7282324C8}"/>
            </a:ext>
          </a:extLst>
        </xdr:cNvPr>
        <xdr:cNvSpPr/>
      </xdr:nvSpPr>
      <xdr:spPr>
        <a:xfrm>
          <a:off x="17547590" y="143243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131826</xdr:rowOff>
    </xdr:from>
    <xdr:to>
      <xdr:col>107</xdr:col>
      <xdr:colOff>50800</xdr:colOff>
      <xdr:row>83</xdr:row>
      <xdr:rowOff>140970</xdr:rowOff>
    </xdr:to>
    <xdr:cxnSp macro="">
      <xdr:nvCxnSpPr>
        <xdr:cNvPr id="725" name="直線コネクタ 724">
          <a:extLst>
            <a:ext uri="{FF2B5EF4-FFF2-40B4-BE49-F238E27FC236}">
              <a16:creationId xmlns:a16="http://schemas.microsoft.com/office/drawing/2014/main" id="{2637195B-517B-44A2-8F13-E13749439F9F}"/>
            </a:ext>
          </a:extLst>
        </xdr:cNvPr>
        <xdr:cNvCxnSpPr/>
      </xdr:nvCxnSpPr>
      <xdr:spPr>
        <a:xfrm flipV="1">
          <a:off x="17602200" y="14365986"/>
          <a:ext cx="79756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99313</xdr:rowOff>
    </xdr:from>
    <xdr:to>
      <xdr:col>98</xdr:col>
      <xdr:colOff>38100</xdr:colOff>
      <xdr:row>84</xdr:row>
      <xdr:rowOff>29463</xdr:rowOff>
    </xdr:to>
    <xdr:sp macro="" textlink="">
      <xdr:nvSpPr>
        <xdr:cNvPr id="726" name="楕円 725">
          <a:extLst>
            <a:ext uri="{FF2B5EF4-FFF2-40B4-BE49-F238E27FC236}">
              <a16:creationId xmlns:a16="http://schemas.microsoft.com/office/drawing/2014/main" id="{DD61C7DB-E088-4C62-AE13-FF8541DD108E}"/>
            </a:ext>
          </a:extLst>
        </xdr:cNvPr>
        <xdr:cNvSpPr/>
      </xdr:nvSpPr>
      <xdr:spPr>
        <a:xfrm>
          <a:off x="16761460" y="143258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140970</xdr:rowOff>
    </xdr:from>
    <xdr:to>
      <xdr:col>102</xdr:col>
      <xdr:colOff>114300</xdr:colOff>
      <xdr:row>83</xdr:row>
      <xdr:rowOff>150113</xdr:rowOff>
    </xdr:to>
    <xdr:cxnSp macro="">
      <xdr:nvCxnSpPr>
        <xdr:cNvPr id="727" name="直線コネクタ 726">
          <a:extLst>
            <a:ext uri="{FF2B5EF4-FFF2-40B4-BE49-F238E27FC236}">
              <a16:creationId xmlns:a16="http://schemas.microsoft.com/office/drawing/2014/main" id="{B477454C-2D7B-4344-B757-3F0D2854731C}"/>
            </a:ext>
          </a:extLst>
        </xdr:cNvPr>
        <xdr:cNvCxnSpPr/>
      </xdr:nvCxnSpPr>
      <xdr:spPr>
        <a:xfrm flipV="1">
          <a:off x="16804640" y="14369415"/>
          <a:ext cx="797560" cy="1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29735</xdr:rowOff>
    </xdr:from>
    <xdr:ext cx="469744" cy="259045"/>
    <xdr:sp macro="" textlink="">
      <xdr:nvSpPr>
        <xdr:cNvPr id="728" name="n_1aveValue【児童館】&#10;一人当たり面積">
          <a:extLst>
            <a:ext uri="{FF2B5EF4-FFF2-40B4-BE49-F238E27FC236}">
              <a16:creationId xmlns:a16="http://schemas.microsoft.com/office/drawing/2014/main" id="{8C75FA77-3789-4CC2-A0B1-63C714342C76}"/>
            </a:ext>
          </a:extLst>
        </xdr:cNvPr>
        <xdr:cNvSpPr txBox="1"/>
      </xdr:nvSpPr>
      <xdr:spPr>
        <a:xfrm>
          <a:off x="18982132" y="14429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38879</xdr:rowOff>
    </xdr:from>
    <xdr:ext cx="469744" cy="259045"/>
    <xdr:sp macro="" textlink="">
      <xdr:nvSpPr>
        <xdr:cNvPr id="729" name="n_2aveValue【児童館】&#10;一人当たり面積">
          <a:extLst>
            <a:ext uri="{FF2B5EF4-FFF2-40B4-BE49-F238E27FC236}">
              <a16:creationId xmlns:a16="http://schemas.microsoft.com/office/drawing/2014/main" id="{2D097A28-DE1B-4219-AF0D-BF1DFED191F8}"/>
            </a:ext>
          </a:extLst>
        </xdr:cNvPr>
        <xdr:cNvSpPr txBox="1"/>
      </xdr:nvSpPr>
      <xdr:spPr>
        <a:xfrm>
          <a:off x="18182032" y="1444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43451</xdr:rowOff>
    </xdr:from>
    <xdr:ext cx="469744" cy="259045"/>
    <xdr:sp macro="" textlink="">
      <xdr:nvSpPr>
        <xdr:cNvPr id="730" name="n_3aveValue【児童館】&#10;一人当たり面積">
          <a:extLst>
            <a:ext uri="{FF2B5EF4-FFF2-40B4-BE49-F238E27FC236}">
              <a16:creationId xmlns:a16="http://schemas.microsoft.com/office/drawing/2014/main" id="{FA5F29E8-43E1-47C5-B5D5-FFEFBD81ACBA}"/>
            </a:ext>
          </a:extLst>
        </xdr:cNvPr>
        <xdr:cNvSpPr txBox="1"/>
      </xdr:nvSpPr>
      <xdr:spPr>
        <a:xfrm>
          <a:off x="17384472" y="14447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52595</xdr:rowOff>
    </xdr:from>
    <xdr:ext cx="469744" cy="259045"/>
    <xdr:sp macro="" textlink="">
      <xdr:nvSpPr>
        <xdr:cNvPr id="731" name="n_4aveValue【児童館】&#10;一人当たり面積">
          <a:extLst>
            <a:ext uri="{FF2B5EF4-FFF2-40B4-BE49-F238E27FC236}">
              <a16:creationId xmlns:a16="http://schemas.microsoft.com/office/drawing/2014/main" id="{1483485A-24A1-443A-B608-44D41E89E927}"/>
            </a:ext>
          </a:extLst>
        </xdr:cNvPr>
        <xdr:cNvSpPr txBox="1"/>
      </xdr:nvSpPr>
      <xdr:spPr>
        <a:xfrm>
          <a:off x="16588817" y="14458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23131</xdr:rowOff>
    </xdr:from>
    <xdr:ext cx="469744" cy="259045"/>
    <xdr:sp macro="" textlink="">
      <xdr:nvSpPr>
        <xdr:cNvPr id="732" name="n_1mainValue【児童館】&#10;一人当たり面積">
          <a:extLst>
            <a:ext uri="{FF2B5EF4-FFF2-40B4-BE49-F238E27FC236}">
              <a16:creationId xmlns:a16="http://schemas.microsoft.com/office/drawing/2014/main" id="{31932D7F-7997-4820-833D-CF1D80979065}"/>
            </a:ext>
          </a:extLst>
        </xdr:cNvPr>
        <xdr:cNvSpPr txBox="1"/>
      </xdr:nvSpPr>
      <xdr:spPr>
        <a:xfrm>
          <a:off x="18982132" y="1407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27703</xdr:rowOff>
    </xdr:from>
    <xdr:ext cx="469744" cy="259045"/>
    <xdr:sp macro="" textlink="">
      <xdr:nvSpPr>
        <xdr:cNvPr id="733" name="n_2mainValue【児童館】&#10;一人当たり面積">
          <a:extLst>
            <a:ext uri="{FF2B5EF4-FFF2-40B4-BE49-F238E27FC236}">
              <a16:creationId xmlns:a16="http://schemas.microsoft.com/office/drawing/2014/main" id="{56E77FF6-7E2F-4A0A-8C53-FA386C75FC78}"/>
            </a:ext>
          </a:extLst>
        </xdr:cNvPr>
        <xdr:cNvSpPr txBox="1"/>
      </xdr:nvSpPr>
      <xdr:spPr>
        <a:xfrm>
          <a:off x="18182032" y="14084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734" name="n_3mainValue【児童館】&#10;一人当たり面積">
          <a:extLst>
            <a:ext uri="{FF2B5EF4-FFF2-40B4-BE49-F238E27FC236}">
              <a16:creationId xmlns:a16="http://schemas.microsoft.com/office/drawing/2014/main" id="{B44A5966-99F2-4711-94D9-9E793BDE9420}"/>
            </a:ext>
          </a:extLst>
        </xdr:cNvPr>
        <xdr:cNvSpPr txBox="1"/>
      </xdr:nvSpPr>
      <xdr:spPr>
        <a:xfrm>
          <a:off x="17384472"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45990</xdr:rowOff>
    </xdr:from>
    <xdr:ext cx="469744" cy="259045"/>
    <xdr:sp macro="" textlink="">
      <xdr:nvSpPr>
        <xdr:cNvPr id="735" name="n_4mainValue【児童館】&#10;一人当たり面積">
          <a:extLst>
            <a:ext uri="{FF2B5EF4-FFF2-40B4-BE49-F238E27FC236}">
              <a16:creationId xmlns:a16="http://schemas.microsoft.com/office/drawing/2014/main" id="{CF4756EB-8BC2-4742-875E-4AE073375D35}"/>
            </a:ext>
          </a:extLst>
        </xdr:cNvPr>
        <xdr:cNvSpPr txBox="1"/>
      </xdr:nvSpPr>
      <xdr:spPr>
        <a:xfrm>
          <a:off x="16588817" y="1410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DFCC0D1A-61C0-46F2-8E0A-ABA9367786F5}"/>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1CD24992-BEB4-49DC-A091-D3058C1473DE}"/>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7E5A2896-4B52-406D-9BE3-B48A378C2700}"/>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E3D147E0-4890-498C-8105-828370BC49ED}"/>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7AD49550-6559-42C4-8651-BEEFD918D96D}"/>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459A727A-EFA9-4E06-89E6-C2504C01D47F}"/>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1B06E1D6-560D-4B89-899F-9BE6823720F3}"/>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D1B29A3C-069F-4CC9-85DE-AFC0805EEFBE}"/>
            </a:ext>
          </a:extLst>
        </xdr:cNvPr>
        <xdr:cNvSpPr/>
      </xdr:nvSpPr>
      <xdr:spPr>
        <a:xfrm>
          <a:off x="1120394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4" name="正方形/長方形 743">
          <a:extLst>
            <a:ext uri="{FF2B5EF4-FFF2-40B4-BE49-F238E27FC236}">
              <a16:creationId xmlns:a16="http://schemas.microsoft.com/office/drawing/2014/main" id="{2FA1F9EB-BE4C-422B-878E-EFE03D1F2B56}"/>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5" name="正方形/長方形 744">
          <a:extLst>
            <a:ext uri="{FF2B5EF4-FFF2-40B4-BE49-F238E27FC236}">
              <a16:creationId xmlns:a16="http://schemas.microsoft.com/office/drawing/2014/main" id="{3651C6CC-28CF-4786-A84E-C325AB91561E}"/>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6" name="正方形/長方形 745">
          <a:extLst>
            <a:ext uri="{FF2B5EF4-FFF2-40B4-BE49-F238E27FC236}">
              <a16:creationId xmlns:a16="http://schemas.microsoft.com/office/drawing/2014/main" id="{76BA28EC-B021-476D-BFF7-828E603AE3FC}"/>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7" name="正方形/長方形 746">
          <a:extLst>
            <a:ext uri="{FF2B5EF4-FFF2-40B4-BE49-F238E27FC236}">
              <a16:creationId xmlns:a16="http://schemas.microsoft.com/office/drawing/2014/main" id="{A4492165-2F7D-46B5-AEFF-F0D81A3A2449}"/>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8" name="正方形/長方形 747">
          <a:extLst>
            <a:ext uri="{FF2B5EF4-FFF2-40B4-BE49-F238E27FC236}">
              <a16:creationId xmlns:a16="http://schemas.microsoft.com/office/drawing/2014/main" id="{EBC81E60-0698-4A84-B0A4-02B0CF46F361}"/>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9" name="正方形/長方形 748">
          <a:extLst>
            <a:ext uri="{FF2B5EF4-FFF2-40B4-BE49-F238E27FC236}">
              <a16:creationId xmlns:a16="http://schemas.microsoft.com/office/drawing/2014/main" id="{95F4FC01-A99C-47F9-AF18-224C4153A09A}"/>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0" name="正方形/長方形 749">
          <a:extLst>
            <a:ext uri="{FF2B5EF4-FFF2-40B4-BE49-F238E27FC236}">
              <a16:creationId xmlns:a16="http://schemas.microsoft.com/office/drawing/2014/main" id="{96B4D62F-09F2-4A4D-BE80-F997E0D0C3EC}"/>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1" name="正方形/長方形 750">
          <a:extLst>
            <a:ext uri="{FF2B5EF4-FFF2-40B4-BE49-F238E27FC236}">
              <a16:creationId xmlns:a16="http://schemas.microsoft.com/office/drawing/2014/main" id="{67DEA344-B7B2-4032-A07B-99ADBF1C2E68}"/>
            </a:ext>
          </a:extLst>
        </xdr:cNvPr>
        <xdr:cNvSpPr/>
      </xdr:nvSpPr>
      <xdr:spPr>
        <a:xfrm>
          <a:off x="164592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2" name="正方形/長方形 751">
          <a:extLst>
            <a:ext uri="{FF2B5EF4-FFF2-40B4-BE49-F238E27FC236}">
              <a16:creationId xmlns:a16="http://schemas.microsoft.com/office/drawing/2014/main" id="{F7E936A0-D9D3-4B17-9C7F-6D253D8D92D5}"/>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3" name="正方形/長方形 752">
          <a:extLst>
            <a:ext uri="{FF2B5EF4-FFF2-40B4-BE49-F238E27FC236}">
              <a16:creationId xmlns:a16="http://schemas.microsoft.com/office/drawing/2014/main" id="{015112CF-AE2D-408E-8BF1-25D7BD744BFE}"/>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4" name="テキスト ボックス 753">
          <a:extLst>
            <a:ext uri="{FF2B5EF4-FFF2-40B4-BE49-F238E27FC236}">
              <a16:creationId xmlns:a16="http://schemas.microsoft.com/office/drawing/2014/main" id="{CCFD4748-B614-44A3-8C6D-E3D9203AAB94}"/>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有形固定資産減価償却率について、学校施設については、平成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月より学校統廃合により新学校</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校となったため極めて良い数値を示している。公営住宅は類似団体内平均値と比較しても数値が高く、その大半が耐用年数を経過しており、老朽化した公営住宅は空き家となり次第除却を進めている。また、道路、橋りょう・トンネルについては、類似団体平均値とほぼ同水準を保っている一方で、橋梁・トンネルにおける一人当たり有形固定資産額については、類似団体内平均値を上回る状況となっており、相対的に数が多く、更新には多大な費用が見込まれるため、計画的な老朽化対策が必要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今後も「能勢町公共施設等総合管理計画」に基づき、更新、統合・廃止、複合化及び長寿命化等を計画的に実施し、最適な施設配置と財政負担の軽減・平準化に取り組んでいく。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6472851-CEAC-4744-BDCD-8CCDFECE77AD}"/>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22135B5-F9A1-4EAD-B6E5-0F1868B182E1}"/>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A6B1E6F-03F0-43AB-B0D5-71703B504C32}"/>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2A44096-4A42-43CD-B0D6-3B24677718A6}"/>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大阪府能勢町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89DFCB9-39AC-443A-8811-28AB28DD646A}"/>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3FF27A0-C148-49E3-8FB6-7C1E80DB1EE9}"/>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7A89C52-876D-420C-8ABF-41538F677305}"/>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31E38C2-AF78-4297-B37D-F944A1D2523B}"/>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A2E1AFF-8CC1-4DD2-9114-09D41D39C705}"/>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87F7558-D4F5-4397-A82E-35E304CAADBB}"/>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8,940
8,834
98.75
6,857,881
6,623,622
206,180
3,817,096
6,509,180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AB87CA1-4CED-481F-84A7-923557C4329E}"/>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EE0FC51-CDD3-4E31-A542-A46D4B9BD242}"/>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E616A72-FD47-47D8-8C68-29672E5BD480}"/>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61.6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567CBBF-CC39-4579-A932-10735C92E1CA}"/>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DB0230F-3E3A-44DB-A4DD-51E036FB64F0}"/>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35B98BB-353E-4E5E-B3FB-D3D66EF6546F}"/>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2112F59-773D-404D-ACBA-18C98F5B4495}"/>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D36B328-E2B3-4ED6-9624-1A27BFA347E9}"/>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0704C91-F93C-41AE-BE32-1AAB67D9F0A3}"/>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87C4FD7-AD31-48DC-9AD9-B515532F14DD}"/>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EC1DE63-598A-4078-92AF-10ADBD46D552}"/>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E067F2-DCB5-4159-BCE4-9B2B24830EA2}"/>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0349FDC-8BC9-4D2F-9B78-370A341AB62A}"/>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6B8830B-89CC-45F4-82FF-4D91118ABBF2}"/>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BEB8B9F-9218-458F-AC9B-D94F1F05BE42}"/>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F883E74-058B-4C11-9F14-27716A343705}"/>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0E747D5-91AF-4F6F-A01A-A5CC8AB4C7F1}"/>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8CF845A-1A07-4B11-9CBE-DA47036525A5}"/>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CB4F548-EB00-4B36-93EF-F4513726CF51}"/>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C19B00D-1999-4E7A-9FE4-BD76168BD657}"/>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21A8503-929B-4C34-ACE2-F1C3E2CAD6A2}"/>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5888579-236A-41FC-B3C5-A5E3E16005BC}"/>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3B2D7B2-DCD7-4B61-A1FC-E4878C3A3126}"/>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A6F81C6-6B48-4019-A51D-0C78B55D9A26}"/>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591B62E-610D-4504-BCD6-8F171DFAFA1D}"/>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D38F5AE-6BF7-4CB0-B4F8-CAE754B5C6B4}"/>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7BFE1DA-97E0-4556-89C5-D3B54F36145D}"/>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ECE4A0A-E22D-4AE2-9433-10AEE45EF85A}"/>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47BB652-3E0B-4E8D-8ED2-205C29FD42C1}"/>
            </a:ext>
          </a:extLst>
        </xdr:cNvPr>
        <xdr:cNvSpPr/>
      </xdr:nvSpPr>
      <xdr:spPr>
        <a:xfrm>
          <a:off x="6858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DEBB4128-0254-4A90-83D4-06856A76E4AD}"/>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11A61D2-4029-4398-84B6-38C90D67536A}"/>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81B5CCA5-5535-4D8D-AA3D-4DA271E0118E}"/>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E6B5DD13-2594-4D9D-924E-8DD0A5BFFD5B}"/>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DE5E6DF3-7444-47FB-B971-7962446F48F1}"/>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5E202F31-ADDC-40A3-B5F6-F0BD32E263C8}"/>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97BDC981-102E-4C77-B3A0-095A4675B583}"/>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73F46B40-F571-4BBC-8CF7-73186D814937}"/>
            </a:ext>
          </a:extLst>
        </xdr:cNvPr>
        <xdr:cNvSpPr/>
      </xdr:nvSpPr>
      <xdr:spPr>
        <a:xfrm>
          <a:off x="596011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435C53D7-FD0C-41F8-AA0B-D4B33D294EE5}"/>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A34974CC-2016-4132-8A0D-8210EB542B11}"/>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2E451B84-AB36-4D08-8805-EA44D87D1DCD}"/>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305E7D15-36FA-4C9D-826B-10613C7D91FF}"/>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8FD494D3-47D6-4D98-BD36-176221A50498}"/>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6A08BCF-6F47-4285-A985-532BC26D8A46}"/>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3381F261-B215-4479-B01F-C9CC0B982E70}"/>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8CCB06DE-B12B-46EF-9A18-D90185453AE0}"/>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88FE3C58-21AF-4E1D-B9CA-1B5EF134E3B5}"/>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80342F20-9BE9-4D07-90B9-31769A544200}"/>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EDECB8F9-4BAA-4B4D-918A-ED4ABA8C1CF1}"/>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9C09D041-669F-4CDE-94AE-01C380FC0C3F}"/>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02EC5486-3134-4F8F-AE14-93EBF1CDEDA2}"/>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4ECC575A-A5E5-4DAB-8E52-40A942BBFC1D}"/>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F93FAB01-62E3-4AF1-AA4D-56F25DD0C631}"/>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E11F11F8-E877-4D25-9452-C32207846154}"/>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8A560093-F660-4FB6-9FF7-300DC0E500C7}"/>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BC2BFDFD-3ECA-45AC-AC06-233AF4D0C12C}"/>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A0707000-F018-46E4-92D7-FE0A726A50A9}"/>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A6F6DAB6-5C77-4BA2-B7DD-CDC267281486}"/>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2FA95A57-BED0-4D7F-96FD-ABE775409A21}"/>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E565F61B-860B-4DEA-99DB-710421FCAB21}"/>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3BE65799-A49E-4E8C-8404-E7DDC83C1592}"/>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179C4B56-E547-4FB7-8754-C342AF9AF8B2}"/>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FF90D8AA-45B6-473D-8979-5822668C13DB}"/>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46FCBB31-5294-49CC-A7B5-74C3C998206A}"/>
            </a:ext>
          </a:extLst>
        </xdr:cNvPr>
        <xdr:cNvCxnSpPr/>
      </xdr:nvCxnSpPr>
      <xdr:spPr>
        <a:xfrm flipV="1">
          <a:off x="4173855" y="952336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9E9EC360-05D0-44A9-A654-D5D949A57C4E}"/>
            </a:ext>
          </a:extLst>
        </xdr:cNvPr>
        <xdr:cNvSpPr txBox="1"/>
      </xdr:nvSpPr>
      <xdr:spPr>
        <a:xfrm>
          <a:off x="421259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BF7D5A3E-A059-41A7-B92E-34B982D12EB4}"/>
            </a:ext>
          </a:extLst>
        </xdr:cNvPr>
        <xdr:cNvCxnSpPr/>
      </xdr:nvCxnSpPr>
      <xdr:spPr>
        <a:xfrm>
          <a:off x="411226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6A00CD62-5FD9-4CB8-A3FB-7ACB889B04E3}"/>
            </a:ext>
          </a:extLst>
        </xdr:cNvPr>
        <xdr:cNvSpPr txBox="1"/>
      </xdr:nvSpPr>
      <xdr:spPr>
        <a:xfrm>
          <a:off x="421259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78" name="直線コネクタ 77">
          <a:extLst>
            <a:ext uri="{FF2B5EF4-FFF2-40B4-BE49-F238E27FC236}">
              <a16:creationId xmlns:a16="http://schemas.microsoft.com/office/drawing/2014/main" id="{7E350171-0119-40C3-97D5-72DAD2E9412E}"/>
            </a:ext>
          </a:extLst>
        </xdr:cNvPr>
        <xdr:cNvCxnSpPr/>
      </xdr:nvCxnSpPr>
      <xdr:spPr>
        <a:xfrm>
          <a:off x="4112260" y="95233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73BAE682-E246-4866-80C3-CBD76F15E33D}"/>
            </a:ext>
          </a:extLst>
        </xdr:cNvPr>
        <xdr:cNvSpPr txBox="1"/>
      </xdr:nvSpPr>
      <xdr:spPr>
        <a:xfrm>
          <a:off x="4212590" y="104169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a:extLst>
            <a:ext uri="{FF2B5EF4-FFF2-40B4-BE49-F238E27FC236}">
              <a16:creationId xmlns:a16="http://schemas.microsoft.com/office/drawing/2014/main" id="{2510E598-2BB1-46F8-A0BC-E04BC56A3635}"/>
            </a:ext>
          </a:extLst>
        </xdr:cNvPr>
        <xdr:cNvSpPr/>
      </xdr:nvSpPr>
      <xdr:spPr>
        <a:xfrm>
          <a:off x="4131310" y="1056930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81" name="フローチャート: 判断 80">
          <a:extLst>
            <a:ext uri="{FF2B5EF4-FFF2-40B4-BE49-F238E27FC236}">
              <a16:creationId xmlns:a16="http://schemas.microsoft.com/office/drawing/2014/main" id="{C9D536A9-D81C-47B6-ADC4-5F26DB018D96}"/>
            </a:ext>
          </a:extLst>
        </xdr:cNvPr>
        <xdr:cNvSpPr/>
      </xdr:nvSpPr>
      <xdr:spPr>
        <a:xfrm>
          <a:off x="3388360" y="105793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82" name="フローチャート: 判断 81">
          <a:extLst>
            <a:ext uri="{FF2B5EF4-FFF2-40B4-BE49-F238E27FC236}">
              <a16:creationId xmlns:a16="http://schemas.microsoft.com/office/drawing/2014/main" id="{4B11852B-6099-4CC8-9733-BA4DA901D7C7}"/>
            </a:ext>
          </a:extLst>
        </xdr:cNvPr>
        <xdr:cNvSpPr/>
      </xdr:nvSpPr>
      <xdr:spPr>
        <a:xfrm>
          <a:off x="2571750" y="1055079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83" name="フローチャート: 判断 82">
          <a:extLst>
            <a:ext uri="{FF2B5EF4-FFF2-40B4-BE49-F238E27FC236}">
              <a16:creationId xmlns:a16="http://schemas.microsoft.com/office/drawing/2014/main" id="{82C63F2F-6369-4A36-A070-D91AFD1D0F72}"/>
            </a:ext>
          </a:extLst>
        </xdr:cNvPr>
        <xdr:cNvSpPr/>
      </xdr:nvSpPr>
      <xdr:spPr>
        <a:xfrm>
          <a:off x="1774190" y="1053664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84" name="フローチャート: 判断 83">
          <a:extLst>
            <a:ext uri="{FF2B5EF4-FFF2-40B4-BE49-F238E27FC236}">
              <a16:creationId xmlns:a16="http://schemas.microsoft.com/office/drawing/2014/main" id="{2D1E8876-70C0-45F1-8D32-45CDD54E3488}"/>
            </a:ext>
          </a:extLst>
        </xdr:cNvPr>
        <xdr:cNvSpPr/>
      </xdr:nvSpPr>
      <xdr:spPr>
        <a:xfrm>
          <a:off x="988060" y="105042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AAE29F42-0644-42E4-8DC5-ED994DFB9F6D}"/>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13C4E81D-12CF-44F8-931D-70825F28A0C0}"/>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88E68279-0B7A-44B7-9C4C-AB3316CB23B6}"/>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413F4188-2C17-4A49-B049-6BD962A15A4D}"/>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10D0043A-52EB-4F71-A267-8B44432D4250}"/>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135346</xdr:rowOff>
    </xdr:from>
    <xdr:to>
      <xdr:col>24</xdr:col>
      <xdr:colOff>114300</xdr:colOff>
      <xdr:row>62</xdr:row>
      <xdr:rowOff>65496</xdr:rowOff>
    </xdr:to>
    <xdr:sp macro="" textlink="">
      <xdr:nvSpPr>
        <xdr:cNvPr id="90" name="楕円 89">
          <a:extLst>
            <a:ext uri="{FF2B5EF4-FFF2-40B4-BE49-F238E27FC236}">
              <a16:creationId xmlns:a16="http://schemas.microsoft.com/office/drawing/2014/main" id="{03EEAFE3-F01B-491B-B9B3-09E303215B41}"/>
            </a:ext>
          </a:extLst>
        </xdr:cNvPr>
        <xdr:cNvSpPr/>
      </xdr:nvSpPr>
      <xdr:spPr>
        <a:xfrm>
          <a:off x="4131310" y="105899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113773</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E769E5DB-851B-4F46-B88B-26A4184060DE}"/>
            </a:ext>
          </a:extLst>
        </xdr:cNvPr>
        <xdr:cNvSpPr txBox="1"/>
      </xdr:nvSpPr>
      <xdr:spPr>
        <a:xfrm>
          <a:off x="4212590"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68399</xdr:rowOff>
    </xdr:from>
    <xdr:to>
      <xdr:col>20</xdr:col>
      <xdr:colOff>38100</xdr:colOff>
      <xdr:row>61</xdr:row>
      <xdr:rowOff>169999</xdr:rowOff>
    </xdr:to>
    <xdr:sp macro="" textlink="">
      <xdr:nvSpPr>
        <xdr:cNvPr id="92" name="楕円 91">
          <a:extLst>
            <a:ext uri="{FF2B5EF4-FFF2-40B4-BE49-F238E27FC236}">
              <a16:creationId xmlns:a16="http://schemas.microsoft.com/office/drawing/2014/main" id="{DC06D3CC-5961-44A2-AEA0-377E5CD16DD2}"/>
            </a:ext>
          </a:extLst>
        </xdr:cNvPr>
        <xdr:cNvSpPr/>
      </xdr:nvSpPr>
      <xdr:spPr>
        <a:xfrm>
          <a:off x="3388360" y="1052494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119199</xdr:rowOff>
    </xdr:from>
    <xdr:to>
      <xdr:col>24</xdr:col>
      <xdr:colOff>63500</xdr:colOff>
      <xdr:row>62</xdr:row>
      <xdr:rowOff>14696</xdr:rowOff>
    </xdr:to>
    <xdr:cxnSp macro="">
      <xdr:nvCxnSpPr>
        <xdr:cNvPr id="93" name="直線コネクタ 92">
          <a:extLst>
            <a:ext uri="{FF2B5EF4-FFF2-40B4-BE49-F238E27FC236}">
              <a16:creationId xmlns:a16="http://schemas.microsoft.com/office/drawing/2014/main" id="{1A97B055-2337-4F71-BE67-29D00349384F}"/>
            </a:ext>
          </a:extLst>
        </xdr:cNvPr>
        <xdr:cNvCxnSpPr/>
      </xdr:nvCxnSpPr>
      <xdr:spPr>
        <a:xfrm>
          <a:off x="3431540" y="10579554"/>
          <a:ext cx="742950" cy="68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32476</xdr:rowOff>
    </xdr:from>
    <xdr:to>
      <xdr:col>15</xdr:col>
      <xdr:colOff>101600</xdr:colOff>
      <xdr:row>61</xdr:row>
      <xdr:rowOff>134076</xdr:rowOff>
    </xdr:to>
    <xdr:sp macro="" textlink="">
      <xdr:nvSpPr>
        <xdr:cNvPr id="94" name="楕円 93">
          <a:extLst>
            <a:ext uri="{FF2B5EF4-FFF2-40B4-BE49-F238E27FC236}">
              <a16:creationId xmlns:a16="http://schemas.microsoft.com/office/drawing/2014/main" id="{96743AA1-FD08-4332-A9B0-C489828E1D84}"/>
            </a:ext>
          </a:extLst>
        </xdr:cNvPr>
        <xdr:cNvSpPr/>
      </xdr:nvSpPr>
      <xdr:spPr>
        <a:xfrm>
          <a:off x="2571750" y="1048902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83276</xdr:rowOff>
    </xdr:from>
    <xdr:to>
      <xdr:col>19</xdr:col>
      <xdr:colOff>177800</xdr:colOff>
      <xdr:row>61</xdr:row>
      <xdr:rowOff>119199</xdr:rowOff>
    </xdr:to>
    <xdr:cxnSp macro="">
      <xdr:nvCxnSpPr>
        <xdr:cNvPr id="95" name="直線コネクタ 94">
          <a:extLst>
            <a:ext uri="{FF2B5EF4-FFF2-40B4-BE49-F238E27FC236}">
              <a16:creationId xmlns:a16="http://schemas.microsoft.com/office/drawing/2014/main" id="{3F7DD1B2-0F9C-4CD2-B4EC-E2E765ED4E4F}"/>
            </a:ext>
          </a:extLst>
        </xdr:cNvPr>
        <xdr:cNvCxnSpPr/>
      </xdr:nvCxnSpPr>
      <xdr:spPr>
        <a:xfrm>
          <a:off x="2626360" y="10543631"/>
          <a:ext cx="80518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168003</xdr:rowOff>
    </xdr:from>
    <xdr:to>
      <xdr:col>10</xdr:col>
      <xdr:colOff>165100</xdr:colOff>
      <xdr:row>61</xdr:row>
      <xdr:rowOff>98153</xdr:rowOff>
    </xdr:to>
    <xdr:sp macro="" textlink="">
      <xdr:nvSpPr>
        <xdr:cNvPr id="96" name="楕円 95">
          <a:extLst>
            <a:ext uri="{FF2B5EF4-FFF2-40B4-BE49-F238E27FC236}">
              <a16:creationId xmlns:a16="http://schemas.microsoft.com/office/drawing/2014/main" id="{571D16C2-2EAC-43B3-BBCA-CDCC24723BDE}"/>
            </a:ext>
          </a:extLst>
        </xdr:cNvPr>
        <xdr:cNvSpPr/>
      </xdr:nvSpPr>
      <xdr:spPr>
        <a:xfrm>
          <a:off x="1774190" y="10458813"/>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47353</xdr:rowOff>
    </xdr:from>
    <xdr:to>
      <xdr:col>15</xdr:col>
      <xdr:colOff>50800</xdr:colOff>
      <xdr:row>61</xdr:row>
      <xdr:rowOff>83276</xdr:rowOff>
    </xdr:to>
    <xdr:cxnSp macro="">
      <xdr:nvCxnSpPr>
        <xdr:cNvPr id="97" name="直線コネクタ 96">
          <a:extLst>
            <a:ext uri="{FF2B5EF4-FFF2-40B4-BE49-F238E27FC236}">
              <a16:creationId xmlns:a16="http://schemas.microsoft.com/office/drawing/2014/main" id="{279D4824-8B15-4EE3-87F5-699DC74D9538}"/>
            </a:ext>
          </a:extLst>
        </xdr:cNvPr>
        <xdr:cNvCxnSpPr/>
      </xdr:nvCxnSpPr>
      <xdr:spPr>
        <a:xfrm>
          <a:off x="1828800" y="10507708"/>
          <a:ext cx="7975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12881</xdr:rowOff>
    </xdr:from>
    <xdr:to>
      <xdr:col>6</xdr:col>
      <xdr:colOff>38100</xdr:colOff>
      <xdr:row>61</xdr:row>
      <xdr:rowOff>114481</xdr:rowOff>
    </xdr:to>
    <xdr:sp macro="" textlink="">
      <xdr:nvSpPr>
        <xdr:cNvPr id="98" name="楕円 97">
          <a:extLst>
            <a:ext uri="{FF2B5EF4-FFF2-40B4-BE49-F238E27FC236}">
              <a16:creationId xmlns:a16="http://schemas.microsoft.com/office/drawing/2014/main" id="{AE8DFE87-158C-4B16-BA74-FC97E23CD021}"/>
            </a:ext>
          </a:extLst>
        </xdr:cNvPr>
        <xdr:cNvSpPr/>
      </xdr:nvSpPr>
      <xdr:spPr>
        <a:xfrm>
          <a:off x="988060" y="104751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47353</xdr:rowOff>
    </xdr:from>
    <xdr:to>
      <xdr:col>10</xdr:col>
      <xdr:colOff>114300</xdr:colOff>
      <xdr:row>61</xdr:row>
      <xdr:rowOff>63681</xdr:rowOff>
    </xdr:to>
    <xdr:cxnSp macro="">
      <xdr:nvCxnSpPr>
        <xdr:cNvPr id="99" name="直線コネクタ 98">
          <a:extLst>
            <a:ext uri="{FF2B5EF4-FFF2-40B4-BE49-F238E27FC236}">
              <a16:creationId xmlns:a16="http://schemas.microsoft.com/office/drawing/2014/main" id="{59F3AEFE-5093-45CA-94F5-561AACAA580E}"/>
            </a:ext>
          </a:extLst>
        </xdr:cNvPr>
        <xdr:cNvCxnSpPr/>
      </xdr:nvCxnSpPr>
      <xdr:spPr>
        <a:xfrm flipV="1">
          <a:off x="1031240" y="10507708"/>
          <a:ext cx="797560" cy="1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40294</xdr:rowOff>
    </xdr:from>
    <xdr:ext cx="405111" cy="259045"/>
    <xdr:sp macro="" textlink="">
      <xdr:nvSpPr>
        <xdr:cNvPr id="100" name="n_1aveValue【体育館・プール】&#10;有形固定資産減価償却率">
          <a:extLst>
            <a:ext uri="{FF2B5EF4-FFF2-40B4-BE49-F238E27FC236}">
              <a16:creationId xmlns:a16="http://schemas.microsoft.com/office/drawing/2014/main" id="{2A4383ED-1EBB-40CF-BA94-9105801A8889}"/>
            </a:ext>
          </a:extLst>
        </xdr:cNvPr>
        <xdr:cNvSpPr txBox="1"/>
      </xdr:nvSpPr>
      <xdr:spPr>
        <a:xfrm>
          <a:off x="3239144" y="1067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17434</xdr:rowOff>
    </xdr:from>
    <xdr:ext cx="405111" cy="259045"/>
    <xdr:sp macro="" textlink="">
      <xdr:nvSpPr>
        <xdr:cNvPr id="101" name="n_2aveValue【体育館・プール】&#10;有形固定資産減価償却率">
          <a:extLst>
            <a:ext uri="{FF2B5EF4-FFF2-40B4-BE49-F238E27FC236}">
              <a16:creationId xmlns:a16="http://schemas.microsoft.com/office/drawing/2014/main" id="{58FC5708-82D1-4B36-8CC4-0AE301C891AF}"/>
            </a:ext>
          </a:extLst>
        </xdr:cNvPr>
        <xdr:cNvSpPr txBox="1"/>
      </xdr:nvSpPr>
      <xdr:spPr>
        <a:xfrm>
          <a:off x="2439044" y="10651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170923</xdr:rowOff>
    </xdr:from>
    <xdr:ext cx="405111" cy="259045"/>
    <xdr:sp macro="" textlink="">
      <xdr:nvSpPr>
        <xdr:cNvPr id="102" name="n_3aveValue【体育館・プール】&#10;有形固定資産減価償却率">
          <a:extLst>
            <a:ext uri="{FF2B5EF4-FFF2-40B4-BE49-F238E27FC236}">
              <a16:creationId xmlns:a16="http://schemas.microsoft.com/office/drawing/2014/main" id="{1E9EB1F8-6B2A-41CE-8CED-D84D31B2B94F}"/>
            </a:ext>
          </a:extLst>
        </xdr:cNvPr>
        <xdr:cNvSpPr txBox="1"/>
      </xdr:nvSpPr>
      <xdr:spPr>
        <a:xfrm>
          <a:off x="1641484" y="1063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136633</xdr:rowOff>
    </xdr:from>
    <xdr:ext cx="405111" cy="259045"/>
    <xdr:sp macro="" textlink="">
      <xdr:nvSpPr>
        <xdr:cNvPr id="103" name="n_4aveValue【体育館・プール】&#10;有形固定資産減価償却率">
          <a:extLst>
            <a:ext uri="{FF2B5EF4-FFF2-40B4-BE49-F238E27FC236}">
              <a16:creationId xmlns:a16="http://schemas.microsoft.com/office/drawing/2014/main" id="{986AA537-DC5C-4EB3-9802-4ED361314E79}"/>
            </a:ext>
          </a:extLst>
        </xdr:cNvPr>
        <xdr:cNvSpPr txBox="1"/>
      </xdr:nvSpPr>
      <xdr:spPr>
        <a:xfrm>
          <a:off x="855354" y="1059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15076</xdr:rowOff>
    </xdr:from>
    <xdr:ext cx="405111" cy="259045"/>
    <xdr:sp macro="" textlink="">
      <xdr:nvSpPr>
        <xdr:cNvPr id="104" name="n_1mainValue【体育館・プール】&#10;有形固定資産減価償却率">
          <a:extLst>
            <a:ext uri="{FF2B5EF4-FFF2-40B4-BE49-F238E27FC236}">
              <a16:creationId xmlns:a16="http://schemas.microsoft.com/office/drawing/2014/main" id="{1B4FF373-AF82-4BCA-AFA9-FF6ED0BA27D6}"/>
            </a:ext>
          </a:extLst>
        </xdr:cNvPr>
        <xdr:cNvSpPr txBox="1"/>
      </xdr:nvSpPr>
      <xdr:spPr>
        <a:xfrm>
          <a:off x="3239144" y="10305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150603</xdr:rowOff>
    </xdr:from>
    <xdr:ext cx="405111" cy="259045"/>
    <xdr:sp macro="" textlink="">
      <xdr:nvSpPr>
        <xdr:cNvPr id="105" name="n_2mainValue【体育館・プール】&#10;有形固定資産減価償却率">
          <a:extLst>
            <a:ext uri="{FF2B5EF4-FFF2-40B4-BE49-F238E27FC236}">
              <a16:creationId xmlns:a16="http://schemas.microsoft.com/office/drawing/2014/main" id="{FC4CC045-EF4B-425C-8004-1C34B8B9DBE2}"/>
            </a:ext>
          </a:extLst>
        </xdr:cNvPr>
        <xdr:cNvSpPr txBox="1"/>
      </xdr:nvSpPr>
      <xdr:spPr>
        <a:xfrm>
          <a:off x="2439044" y="1026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114680</xdr:rowOff>
    </xdr:from>
    <xdr:ext cx="405111" cy="259045"/>
    <xdr:sp macro="" textlink="">
      <xdr:nvSpPr>
        <xdr:cNvPr id="106" name="n_3mainValue【体育館・プール】&#10;有形固定資産減価償却率">
          <a:extLst>
            <a:ext uri="{FF2B5EF4-FFF2-40B4-BE49-F238E27FC236}">
              <a16:creationId xmlns:a16="http://schemas.microsoft.com/office/drawing/2014/main" id="{64CF0303-0D5B-48D3-AFBB-AC7E82E01BED}"/>
            </a:ext>
          </a:extLst>
        </xdr:cNvPr>
        <xdr:cNvSpPr txBox="1"/>
      </xdr:nvSpPr>
      <xdr:spPr>
        <a:xfrm>
          <a:off x="164148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131008</xdr:rowOff>
    </xdr:from>
    <xdr:ext cx="405111" cy="259045"/>
    <xdr:sp macro="" textlink="">
      <xdr:nvSpPr>
        <xdr:cNvPr id="107" name="n_4mainValue【体育館・プール】&#10;有形固定資産減価償却率">
          <a:extLst>
            <a:ext uri="{FF2B5EF4-FFF2-40B4-BE49-F238E27FC236}">
              <a16:creationId xmlns:a16="http://schemas.microsoft.com/office/drawing/2014/main" id="{102857EF-D539-43E4-B662-8DE9C50B016D}"/>
            </a:ext>
          </a:extLst>
        </xdr:cNvPr>
        <xdr:cNvSpPr txBox="1"/>
      </xdr:nvSpPr>
      <xdr:spPr>
        <a:xfrm>
          <a:off x="855354" y="10250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98495CC3-ECDA-4ABA-B763-2C317283E9DD}"/>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3C587CA8-5782-4A34-B39F-EDD984B5A8A6}"/>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B520E2C1-0E3B-45BA-821B-12CF3FB2F814}"/>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FD8E990D-80E5-44A8-9FBE-C3434CCA8BFA}"/>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C2644C0D-004E-4802-882B-42DEC9934C32}"/>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AA704037-0986-46B1-BAA9-6B6BBB705BE9}"/>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6C9BE791-CC0E-429C-8359-383DED1E2AF8}"/>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4BF0E173-9E26-41A1-8001-6155164BDE41}"/>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1799DC30-6973-42CD-AF29-AA0AB796D38C}"/>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51233846-6857-4FFF-977D-62EE16EED45C}"/>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B3F7474A-839F-4A54-8AD7-2D940818A47A}"/>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C3D43EAA-15FB-455D-91CF-257752AA721B}"/>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03B26168-3F14-4234-AE39-2F5677991698}"/>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41C429D8-DE0E-461D-A60D-B8E146919772}"/>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06347747-CEE5-4750-8BA7-0503D88FA5F8}"/>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7702CC4A-4386-4F6F-8D90-F44433E75C60}"/>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F430CCD5-5BA3-45F3-8E38-8F45B4902EA5}"/>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0CE41859-6E2C-4DBE-B08F-933C0A5BC96D}"/>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26525CC7-186D-4E4A-AE8C-B297CC94D7ED}"/>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415F5C4A-4B1E-4B99-BEF3-17DD053914FA}"/>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64C2D5F5-88FF-46AD-93EB-C2E0DADD7AC9}"/>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6649098A-8D34-4CA2-921C-2BDCBF3F604C}"/>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8769AE40-871E-44A9-804B-9D4BD0E5C1F5}"/>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131" name="直線コネクタ 130">
          <a:extLst>
            <a:ext uri="{FF2B5EF4-FFF2-40B4-BE49-F238E27FC236}">
              <a16:creationId xmlns:a16="http://schemas.microsoft.com/office/drawing/2014/main" id="{E9FB83FE-19CB-4C15-84B9-5E6685E64027}"/>
            </a:ext>
          </a:extLst>
        </xdr:cNvPr>
        <xdr:cNvCxnSpPr/>
      </xdr:nvCxnSpPr>
      <xdr:spPr>
        <a:xfrm flipV="1">
          <a:off x="9429115" y="9753981"/>
          <a:ext cx="0" cy="1282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132" name="【体育館・プール】&#10;一人当たり面積最小値テキスト">
          <a:extLst>
            <a:ext uri="{FF2B5EF4-FFF2-40B4-BE49-F238E27FC236}">
              <a16:creationId xmlns:a16="http://schemas.microsoft.com/office/drawing/2014/main" id="{95996353-A59D-4095-8B07-FBBB05F7A8A2}"/>
            </a:ext>
          </a:extLst>
        </xdr:cNvPr>
        <xdr:cNvSpPr txBox="1"/>
      </xdr:nvSpPr>
      <xdr:spPr>
        <a:xfrm>
          <a:off x="9467850" y="1104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133" name="直線コネクタ 132">
          <a:extLst>
            <a:ext uri="{FF2B5EF4-FFF2-40B4-BE49-F238E27FC236}">
              <a16:creationId xmlns:a16="http://schemas.microsoft.com/office/drawing/2014/main" id="{4B801D59-BA94-4D28-ACB4-B7163E61B31B}"/>
            </a:ext>
          </a:extLst>
        </xdr:cNvPr>
        <xdr:cNvCxnSpPr/>
      </xdr:nvCxnSpPr>
      <xdr:spPr>
        <a:xfrm>
          <a:off x="9356090" y="1103680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134" name="【体育館・プール】&#10;一人当たり面積最大値テキスト">
          <a:extLst>
            <a:ext uri="{FF2B5EF4-FFF2-40B4-BE49-F238E27FC236}">
              <a16:creationId xmlns:a16="http://schemas.microsoft.com/office/drawing/2014/main" id="{80D7BF14-5366-4666-AB3A-BAAF0DC2BC57}"/>
            </a:ext>
          </a:extLst>
        </xdr:cNvPr>
        <xdr:cNvSpPr txBox="1"/>
      </xdr:nvSpPr>
      <xdr:spPr>
        <a:xfrm>
          <a:off x="9467850" y="9525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135" name="直線コネクタ 134">
          <a:extLst>
            <a:ext uri="{FF2B5EF4-FFF2-40B4-BE49-F238E27FC236}">
              <a16:creationId xmlns:a16="http://schemas.microsoft.com/office/drawing/2014/main" id="{0D9D9F92-219A-4AAF-A253-F0919730B990}"/>
            </a:ext>
          </a:extLst>
        </xdr:cNvPr>
        <xdr:cNvCxnSpPr/>
      </xdr:nvCxnSpPr>
      <xdr:spPr>
        <a:xfrm>
          <a:off x="9356090" y="975398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164101</xdr:rowOff>
    </xdr:from>
    <xdr:ext cx="469744" cy="259045"/>
    <xdr:sp macro="" textlink="">
      <xdr:nvSpPr>
        <xdr:cNvPr id="136" name="【体育館・プール】&#10;一人当たり面積平均値テキスト">
          <a:extLst>
            <a:ext uri="{FF2B5EF4-FFF2-40B4-BE49-F238E27FC236}">
              <a16:creationId xmlns:a16="http://schemas.microsoft.com/office/drawing/2014/main" id="{96A854F9-4660-4411-A2B4-DAFDAC582F91}"/>
            </a:ext>
          </a:extLst>
        </xdr:cNvPr>
        <xdr:cNvSpPr txBox="1"/>
      </xdr:nvSpPr>
      <xdr:spPr>
        <a:xfrm>
          <a:off x="9467850" y="10626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137" name="フローチャート: 判断 136">
          <a:extLst>
            <a:ext uri="{FF2B5EF4-FFF2-40B4-BE49-F238E27FC236}">
              <a16:creationId xmlns:a16="http://schemas.microsoft.com/office/drawing/2014/main" id="{69C8C377-42BD-4699-A318-65B4CE643E00}"/>
            </a:ext>
          </a:extLst>
        </xdr:cNvPr>
        <xdr:cNvSpPr/>
      </xdr:nvSpPr>
      <xdr:spPr>
        <a:xfrm>
          <a:off x="9394190" y="10769219"/>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138" name="フローチャート: 判断 137">
          <a:extLst>
            <a:ext uri="{FF2B5EF4-FFF2-40B4-BE49-F238E27FC236}">
              <a16:creationId xmlns:a16="http://schemas.microsoft.com/office/drawing/2014/main" id="{A3375B38-0B34-48D4-9E69-7E7F6608E9A7}"/>
            </a:ext>
          </a:extLst>
        </xdr:cNvPr>
        <xdr:cNvSpPr/>
      </xdr:nvSpPr>
      <xdr:spPr>
        <a:xfrm>
          <a:off x="8632190" y="1076617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139" name="フローチャート: 判断 138">
          <a:extLst>
            <a:ext uri="{FF2B5EF4-FFF2-40B4-BE49-F238E27FC236}">
              <a16:creationId xmlns:a16="http://schemas.microsoft.com/office/drawing/2014/main" id="{79981F9E-ED1D-4E57-A2A8-22BE0A90C8B5}"/>
            </a:ext>
          </a:extLst>
        </xdr:cNvPr>
        <xdr:cNvSpPr/>
      </xdr:nvSpPr>
      <xdr:spPr>
        <a:xfrm>
          <a:off x="7846060" y="1077074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140" name="フローチャート: 判断 139">
          <a:extLst>
            <a:ext uri="{FF2B5EF4-FFF2-40B4-BE49-F238E27FC236}">
              <a16:creationId xmlns:a16="http://schemas.microsoft.com/office/drawing/2014/main" id="{7EE49CE1-7488-4432-A12C-0EA8F131D602}"/>
            </a:ext>
          </a:extLst>
        </xdr:cNvPr>
        <xdr:cNvSpPr/>
      </xdr:nvSpPr>
      <xdr:spPr>
        <a:xfrm>
          <a:off x="7029450" y="1077302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141" name="フローチャート: 判断 140">
          <a:extLst>
            <a:ext uri="{FF2B5EF4-FFF2-40B4-BE49-F238E27FC236}">
              <a16:creationId xmlns:a16="http://schemas.microsoft.com/office/drawing/2014/main" id="{4157225B-C2C5-4AA1-8A4C-EAFEF18DFA8D}"/>
            </a:ext>
          </a:extLst>
        </xdr:cNvPr>
        <xdr:cNvSpPr/>
      </xdr:nvSpPr>
      <xdr:spPr>
        <a:xfrm>
          <a:off x="6231890" y="107905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7299D596-749D-4A87-97C0-FF8E4DFA7370}"/>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E649C46B-5CE0-4EFA-B4E3-CEE063C9DEE7}"/>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FE6905CD-2F3C-4A06-A0B4-731212CB042A}"/>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49E0596-B201-4F29-B7CA-50FC53A2E6C3}"/>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99F1241E-FBEE-46C5-9B20-0A21944E5EA0}"/>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112649</xdr:rowOff>
    </xdr:from>
    <xdr:to>
      <xdr:col>55</xdr:col>
      <xdr:colOff>50800</xdr:colOff>
      <xdr:row>64</xdr:row>
      <xdr:rowOff>42799</xdr:rowOff>
    </xdr:to>
    <xdr:sp macro="" textlink="">
      <xdr:nvSpPr>
        <xdr:cNvPr id="147" name="楕円 146">
          <a:extLst>
            <a:ext uri="{FF2B5EF4-FFF2-40B4-BE49-F238E27FC236}">
              <a16:creationId xmlns:a16="http://schemas.microsoft.com/office/drawing/2014/main" id="{2220BB34-81FC-4CFC-8024-EEE34381E721}"/>
            </a:ext>
          </a:extLst>
        </xdr:cNvPr>
        <xdr:cNvSpPr/>
      </xdr:nvSpPr>
      <xdr:spPr>
        <a:xfrm>
          <a:off x="9394190" y="10913999"/>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27576</xdr:rowOff>
    </xdr:from>
    <xdr:ext cx="469744" cy="259045"/>
    <xdr:sp macro="" textlink="">
      <xdr:nvSpPr>
        <xdr:cNvPr id="148" name="【体育館・プール】&#10;一人当たり面積該当値テキスト">
          <a:extLst>
            <a:ext uri="{FF2B5EF4-FFF2-40B4-BE49-F238E27FC236}">
              <a16:creationId xmlns:a16="http://schemas.microsoft.com/office/drawing/2014/main" id="{ABAC4878-5537-4A14-810E-4D13B8608659}"/>
            </a:ext>
          </a:extLst>
        </xdr:cNvPr>
        <xdr:cNvSpPr txBox="1"/>
      </xdr:nvSpPr>
      <xdr:spPr>
        <a:xfrm>
          <a:off x="9467850" y="10827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114173</xdr:rowOff>
    </xdr:from>
    <xdr:to>
      <xdr:col>50</xdr:col>
      <xdr:colOff>165100</xdr:colOff>
      <xdr:row>64</xdr:row>
      <xdr:rowOff>44323</xdr:rowOff>
    </xdr:to>
    <xdr:sp macro="" textlink="">
      <xdr:nvSpPr>
        <xdr:cNvPr id="149" name="楕円 148">
          <a:extLst>
            <a:ext uri="{FF2B5EF4-FFF2-40B4-BE49-F238E27FC236}">
              <a16:creationId xmlns:a16="http://schemas.microsoft.com/office/drawing/2014/main" id="{9CEF27F1-FACA-4C0B-B8C2-764DBEEE6079}"/>
            </a:ext>
          </a:extLst>
        </xdr:cNvPr>
        <xdr:cNvSpPr/>
      </xdr:nvSpPr>
      <xdr:spPr>
        <a:xfrm>
          <a:off x="8632190" y="1091552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163449</xdr:rowOff>
    </xdr:from>
    <xdr:to>
      <xdr:col>55</xdr:col>
      <xdr:colOff>0</xdr:colOff>
      <xdr:row>63</xdr:row>
      <xdr:rowOff>164973</xdr:rowOff>
    </xdr:to>
    <xdr:cxnSp macro="">
      <xdr:nvCxnSpPr>
        <xdr:cNvPr id="150" name="直線コネクタ 149">
          <a:extLst>
            <a:ext uri="{FF2B5EF4-FFF2-40B4-BE49-F238E27FC236}">
              <a16:creationId xmlns:a16="http://schemas.microsoft.com/office/drawing/2014/main" id="{E894A069-CB3C-450F-98A6-E83D6CED0ACB}"/>
            </a:ext>
          </a:extLst>
        </xdr:cNvPr>
        <xdr:cNvCxnSpPr/>
      </xdr:nvCxnSpPr>
      <xdr:spPr>
        <a:xfrm flipV="1">
          <a:off x="8686800" y="10966704"/>
          <a:ext cx="74295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115316</xdr:rowOff>
    </xdr:from>
    <xdr:to>
      <xdr:col>46</xdr:col>
      <xdr:colOff>38100</xdr:colOff>
      <xdr:row>64</xdr:row>
      <xdr:rowOff>45466</xdr:rowOff>
    </xdr:to>
    <xdr:sp macro="" textlink="">
      <xdr:nvSpPr>
        <xdr:cNvPr id="151" name="楕円 150">
          <a:extLst>
            <a:ext uri="{FF2B5EF4-FFF2-40B4-BE49-F238E27FC236}">
              <a16:creationId xmlns:a16="http://schemas.microsoft.com/office/drawing/2014/main" id="{36FB765D-FC13-407A-AFBF-9DB4DB65B498}"/>
            </a:ext>
          </a:extLst>
        </xdr:cNvPr>
        <xdr:cNvSpPr/>
      </xdr:nvSpPr>
      <xdr:spPr>
        <a:xfrm>
          <a:off x="7846060" y="1091666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164973</xdr:rowOff>
    </xdr:from>
    <xdr:to>
      <xdr:col>50</xdr:col>
      <xdr:colOff>114300</xdr:colOff>
      <xdr:row>63</xdr:row>
      <xdr:rowOff>166116</xdr:rowOff>
    </xdr:to>
    <xdr:cxnSp macro="">
      <xdr:nvCxnSpPr>
        <xdr:cNvPr id="152" name="直線コネクタ 151">
          <a:extLst>
            <a:ext uri="{FF2B5EF4-FFF2-40B4-BE49-F238E27FC236}">
              <a16:creationId xmlns:a16="http://schemas.microsoft.com/office/drawing/2014/main" id="{31D0143B-2C2C-4204-BE21-DC85F976C4EE}"/>
            </a:ext>
          </a:extLst>
        </xdr:cNvPr>
        <xdr:cNvCxnSpPr/>
      </xdr:nvCxnSpPr>
      <xdr:spPr>
        <a:xfrm flipV="1">
          <a:off x="7889240" y="10970133"/>
          <a:ext cx="79756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117221</xdr:rowOff>
    </xdr:from>
    <xdr:to>
      <xdr:col>41</xdr:col>
      <xdr:colOff>101600</xdr:colOff>
      <xdr:row>64</xdr:row>
      <xdr:rowOff>47371</xdr:rowOff>
    </xdr:to>
    <xdr:sp macro="" textlink="">
      <xdr:nvSpPr>
        <xdr:cNvPr id="153" name="楕円 152">
          <a:extLst>
            <a:ext uri="{FF2B5EF4-FFF2-40B4-BE49-F238E27FC236}">
              <a16:creationId xmlns:a16="http://schemas.microsoft.com/office/drawing/2014/main" id="{AE061824-AB83-424B-A344-718777FEE927}"/>
            </a:ext>
          </a:extLst>
        </xdr:cNvPr>
        <xdr:cNvSpPr/>
      </xdr:nvSpPr>
      <xdr:spPr>
        <a:xfrm>
          <a:off x="7029450" y="1091857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166116</xdr:rowOff>
    </xdr:from>
    <xdr:to>
      <xdr:col>45</xdr:col>
      <xdr:colOff>177800</xdr:colOff>
      <xdr:row>63</xdr:row>
      <xdr:rowOff>168021</xdr:rowOff>
    </xdr:to>
    <xdr:cxnSp macro="">
      <xdr:nvCxnSpPr>
        <xdr:cNvPr id="154" name="直線コネクタ 153">
          <a:extLst>
            <a:ext uri="{FF2B5EF4-FFF2-40B4-BE49-F238E27FC236}">
              <a16:creationId xmlns:a16="http://schemas.microsoft.com/office/drawing/2014/main" id="{EE43268B-A5BC-4A95-A8E7-53637BEC7E70}"/>
            </a:ext>
          </a:extLst>
        </xdr:cNvPr>
        <xdr:cNvCxnSpPr/>
      </xdr:nvCxnSpPr>
      <xdr:spPr>
        <a:xfrm flipV="1">
          <a:off x="7084060" y="10971276"/>
          <a:ext cx="80518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124841</xdr:rowOff>
    </xdr:from>
    <xdr:to>
      <xdr:col>36</xdr:col>
      <xdr:colOff>165100</xdr:colOff>
      <xdr:row>64</xdr:row>
      <xdr:rowOff>54991</xdr:rowOff>
    </xdr:to>
    <xdr:sp macro="" textlink="">
      <xdr:nvSpPr>
        <xdr:cNvPr id="155" name="楕円 154">
          <a:extLst>
            <a:ext uri="{FF2B5EF4-FFF2-40B4-BE49-F238E27FC236}">
              <a16:creationId xmlns:a16="http://schemas.microsoft.com/office/drawing/2014/main" id="{0FD58B42-2528-4347-BF7A-607DCD437BBD}"/>
            </a:ext>
          </a:extLst>
        </xdr:cNvPr>
        <xdr:cNvSpPr/>
      </xdr:nvSpPr>
      <xdr:spPr>
        <a:xfrm>
          <a:off x="6231890" y="1092809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168021</xdr:rowOff>
    </xdr:from>
    <xdr:to>
      <xdr:col>41</xdr:col>
      <xdr:colOff>50800</xdr:colOff>
      <xdr:row>64</xdr:row>
      <xdr:rowOff>4191</xdr:rowOff>
    </xdr:to>
    <xdr:cxnSp macro="">
      <xdr:nvCxnSpPr>
        <xdr:cNvPr id="156" name="直線コネクタ 155">
          <a:extLst>
            <a:ext uri="{FF2B5EF4-FFF2-40B4-BE49-F238E27FC236}">
              <a16:creationId xmlns:a16="http://schemas.microsoft.com/office/drawing/2014/main" id="{BC3C3758-29F6-4966-83EA-3AB10638F988}"/>
            </a:ext>
          </a:extLst>
        </xdr:cNvPr>
        <xdr:cNvCxnSpPr/>
      </xdr:nvCxnSpPr>
      <xdr:spPr>
        <a:xfrm flipV="1">
          <a:off x="6286500" y="10973181"/>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86758</xdr:rowOff>
    </xdr:from>
    <xdr:ext cx="469744" cy="259045"/>
    <xdr:sp macro="" textlink="">
      <xdr:nvSpPr>
        <xdr:cNvPr id="157" name="n_1aveValue【体育館・プール】&#10;一人当たり面積">
          <a:extLst>
            <a:ext uri="{FF2B5EF4-FFF2-40B4-BE49-F238E27FC236}">
              <a16:creationId xmlns:a16="http://schemas.microsoft.com/office/drawing/2014/main" id="{F623186C-A8A5-4FF3-B661-3FD95998002E}"/>
            </a:ext>
          </a:extLst>
        </xdr:cNvPr>
        <xdr:cNvSpPr txBox="1"/>
      </xdr:nvSpPr>
      <xdr:spPr>
        <a:xfrm>
          <a:off x="8454467" y="10547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89425</xdr:rowOff>
    </xdr:from>
    <xdr:ext cx="469744" cy="259045"/>
    <xdr:sp macro="" textlink="">
      <xdr:nvSpPr>
        <xdr:cNvPr id="158" name="n_2aveValue【体育館・プール】&#10;一人当たり面積">
          <a:extLst>
            <a:ext uri="{FF2B5EF4-FFF2-40B4-BE49-F238E27FC236}">
              <a16:creationId xmlns:a16="http://schemas.microsoft.com/office/drawing/2014/main" id="{DDE3C7A7-01F5-49FF-B572-7A06D32AB472}"/>
            </a:ext>
          </a:extLst>
        </xdr:cNvPr>
        <xdr:cNvSpPr txBox="1"/>
      </xdr:nvSpPr>
      <xdr:spPr>
        <a:xfrm>
          <a:off x="7673417" y="1055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91711</xdr:rowOff>
    </xdr:from>
    <xdr:ext cx="469744" cy="259045"/>
    <xdr:sp macro="" textlink="">
      <xdr:nvSpPr>
        <xdr:cNvPr id="159" name="n_3aveValue【体育館・プール】&#10;一人当たり面積">
          <a:extLst>
            <a:ext uri="{FF2B5EF4-FFF2-40B4-BE49-F238E27FC236}">
              <a16:creationId xmlns:a16="http://schemas.microsoft.com/office/drawing/2014/main" id="{30A85DA4-EEF6-4464-A7C1-C9E4EBF5C20E}"/>
            </a:ext>
          </a:extLst>
        </xdr:cNvPr>
        <xdr:cNvSpPr txBox="1"/>
      </xdr:nvSpPr>
      <xdr:spPr>
        <a:xfrm>
          <a:off x="6866332" y="1055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105427</xdr:rowOff>
    </xdr:from>
    <xdr:ext cx="469744" cy="259045"/>
    <xdr:sp macro="" textlink="">
      <xdr:nvSpPr>
        <xdr:cNvPr id="160" name="n_4aveValue【体育館・プール】&#10;一人当たり面積">
          <a:extLst>
            <a:ext uri="{FF2B5EF4-FFF2-40B4-BE49-F238E27FC236}">
              <a16:creationId xmlns:a16="http://schemas.microsoft.com/office/drawing/2014/main" id="{91D889C0-E39A-42A9-BED6-145E859CE3D6}"/>
            </a:ext>
          </a:extLst>
        </xdr:cNvPr>
        <xdr:cNvSpPr txBox="1"/>
      </xdr:nvSpPr>
      <xdr:spPr>
        <a:xfrm>
          <a:off x="6068772" y="10561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35450</xdr:rowOff>
    </xdr:from>
    <xdr:ext cx="469744" cy="259045"/>
    <xdr:sp macro="" textlink="">
      <xdr:nvSpPr>
        <xdr:cNvPr id="161" name="n_1mainValue【体育館・プール】&#10;一人当たり面積">
          <a:extLst>
            <a:ext uri="{FF2B5EF4-FFF2-40B4-BE49-F238E27FC236}">
              <a16:creationId xmlns:a16="http://schemas.microsoft.com/office/drawing/2014/main" id="{ED028187-6958-4708-9480-B5703450CCDE}"/>
            </a:ext>
          </a:extLst>
        </xdr:cNvPr>
        <xdr:cNvSpPr txBox="1"/>
      </xdr:nvSpPr>
      <xdr:spPr>
        <a:xfrm>
          <a:off x="8454467" y="1100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36593</xdr:rowOff>
    </xdr:from>
    <xdr:ext cx="469744" cy="259045"/>
    <xdr:sp macro="" textlink="">
      <xdr:nvSpPr>
        <xdr:cNvPr id="162" name="n_2mainValue【体育館・プール】&#10;一人当たり面積">
          <a:extLst>
            <a:ext uri="{FF2B5EF4-FFF2-40B4-BE49-F238E27FC236}">
              <a16:creationId xmlns:a16="http://schemas.microsoft.com/office/drawing/2014/main" id="{28A05197-ECB9-4516-BD7A-A2B1B160E07E}"/>
            </a:ext>
          </a:extLst>
        </xdr:cNvPr>
        <xdr:cNvSpPr txBox="1"/>
      </xdr:nvSpPr>
      <xdr:spPr>
        <a:xfrm>
          <a:off x="7673417" y="110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38498</xdr:rowOff>
    </xdr:from>
    <xdr:ext cx="469744" cy="259045"/>
    <xdr:sp macro="" textlink="">
      <xdr:nvSpPr>
        <xdr:cNvPr id="163" name="n_3mainValue【体育館・プール】&#10;一人当たり面積">
          <a:extLst>
            <a:ext uri="{FF2B5EF4-FFF2-40B4-BE49-F238E27FC236}">
              <a16:creationId xmlns:a16="http://schemas.microsoft.com/office/drawing/2014/main" id="{5932308D-9723-4030-AF17-E70F9E30DECD}"/>
            </a:ext>
          </a:extLst>
        </xdr:cNvPr>
        <xdr:cNvSpPr txBox="1"/>
      </xdr:nvSpPr>
      <xdr:spPr>
        <a:xfrm>
          <a:off x="6866332" y="11011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46118</xdr:rowOff>
    </xdr:from>
    <xdr:ext cx="469744" cy="259045"/>
    <xdr:sp macro="" textlink="">
      <xdr:nvSpPr>
        <xdr:cNvPr id="164" name="n_4mainValue【体育館・プール】&#10;一人当たり面積">
          <a:extLst>
            <a:ext uri="{FF2B5EF4-FFF2-40B4-BE49-F238E27FC236}">
              <a16:creationId xmlns:a16="http://schemas.microsoft.com/office/drawing/2014/main" id="{CF3AB1F1-B010-4541-9E3C-05D95356A667}"/>
            </a:ext>
          </a:extLst>
        </xdr:cNvPr>
        <xdr:cNvSpPr txBox="1"/>
      </xdr:nvSpPr>
      <xdr:spPr>
        <a:xfrm>
          <a:off x="6068772" y="11020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1D89D6C3-2314-44A9-87B0-8BC9BC94CD29}"/>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811247E8-A09F-4872-9F44-C76259C48A12}"/>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BBC6C78C-F1C8-4211-947C-3FAC43DBDEBB}"/>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AB471AB6-4A64-4D20-8391-3FD1161912EE}"/>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596CB062-76A4-46CB-BDD2-FBC605677700}"/>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DB311AF2-E6B3-4CC9-8B3F-DA789E26A452}"/>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276A2723-D6E6-460A-955B-3232362C52B4}"/>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1C4AA057-18E0-44CB-A080-7B938EE1841E}"/>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a:extLst>
            <a:ext uri="{FF2B5EF4-FFF2-40B4-BE49-F238E27FC236}">
              <a16:creationId xmlns:a16="http://schemas.microsoft.com/office/drawing/2014/main" id="{00CAB693-799E-4B6F-A80A-009504E49973}"/>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760816D6-7409-4367-9AE0-81A0845A40E3}"/>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a:extLst>
            <a:ext uri="{FF2B5EF4-FFF2-40B4-BE49-F238E27FC236}">
              <a16:creationId xmlns:a16="http://schemas.microsoft.com/office/drawing/2014/main" id="{6DDCDF7F-2C29-4C9E-8FA7-77E939890C74}"/>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6" name="直線コネクタ 175">
          <a:extLst>
            <a:ext uri="{FF2B5EF4-FFF2-40B4-BE49-F238E27FC236}">
              <a16:creationId xmlns:a16="http://schemas.microsoft.com/office/drawing/2014/main" id="{FB96EEE9-EB4A-4BC9-915B-67516770F610}"/>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7" name="テキスト ボックス 176">
          <a:extLst>
            <a:ext uri="{FF2B5EF4-FFF2-40B4-BE49-F238E27FC236}">
              <a16:creationId xmlns:a16="http://schemas.microsoft.com/office/drawing/2014/main" id="{8DA9F18E-8D1E-4613-B304-3CDD28FC1178}"/>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8" name="直線コネクタ 177">
          <a:extLst>
            <a:ext uri="{FF2B5EF4-FFF2-40B4-BE49-F238E27FC236}">
              <a16:creationId xmlns:a16="http://schemas.microsoft.com/office/drawing/2014/main" id="{717D4C78-8DAE-4A62-AA03-D1656C649FF6}"/>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9" name="テキスト ボックス 178">
          <a:extLst>
            <a:ext uri="{FF2B5EF4-FFF2-40B4-BE49-F238E27FC236}">
              <a16:creationId xmlns:a16="http://schemas.microsoft.com/office/drawing/2014/main" id="{FD1064AC-0672-40C7-83A8-ED725862988C}"/>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80" name="直線コネクタ 179">
          <a:extLst>
            <a:ext uri="{FF2B5EF4-FFF2-40B4-BE49-F238E27FC236}">
              <a16:creationId xmlns:a16="http://schemas.microsoft.com/office/drawing/2014/main" id="{9676DB7F-FF1D-425D-AE5B-1A016C53424B}"/>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81" name="テキスト ボックス 180">
          <a:extLst>
            <a:ext uri="{FF2B5EF4-FFF2-40B4-BE49-F238E27FC236}">
              <a16:creationId xmlns:a16="http://schemas.microsoft.com/office/drawing/2014/main" id="{9F7D41A1-4B32-4A06-BDBF-A772436FA729}"/>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82" name="直線コネクタ 181">
          <a:extLst>
            <a:ext uri="{FF2B5EF4-FFF2-40B4-BE49-F238E27FC236}">
              <a16:creationId xmlns:a16="http://schemas.microsoft.com/office/drawing/2014/main" id="{275573B3-8DBB-4FA1-8187-8089CBE0BCE5}"/>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3" name="テキスト ボックス 182">
          <a:extLst>
            <a:ext uri="{FF2B5EF4-FFF2-40B4-BE49-F238E27FC236}">
              <a16:creationId xmlns:a16="http://schemas.microsoft.com/office/drawing/2014/main" id="{410B6A42-2697-47BF-8366-B8135D8C2B74}"/>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F0BECB6E-D83E-4391-BF91-74979EF617F0}"/>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5" name="テキスト ボックス 184">
          <a:extLst>
            <a:ext uri="{FF2B5EF4-FFF2-40B4-BE49-F238E27FC236}">
              <a16:creationId xmlns:a16="http://schemas.microsoft.com/office/drawing/2014/main" id="{F58AC105-C9B0-49A5-A26A-EB3B04FB271A}"/>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65A000A9-9B6E-4B93-86D7-6067BB76ABAC}"/>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187" name="直線コネクタ 186">
          <a:extLst>
            <a:ext uri="{FF2B5EF4-FFF2-40B4-BE49-F238E27FC236}">
              <a16:creationId xmlns:a16="http://schemas.microsoft.com/office/drawing/2014/main" id="{71F0F52C-FF95-4233-BA5B-5A6A9AA0454B}"/>
            </a:ext>
          </a:extLst>
        </xdr:cNvPr>
        <xdr:cNvCxnSpPr/>
      </xdr:nvCxnSpPr>
      <xdr:spPr>
        <a:xfrm flipV="1">
          <a:off x="4173855" y="13621513"/>
          <a:ext cx="0" cy="116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8C169439-5AC5-4B79-BFD7-EAE8C5260141}"/>
            </a:ext>
          </a:extLst>
        </xdr:cNvPr>
        <xdr:cNvSpPr txBox="1"/>
      </xdr:nvSpPr>
      <xdr:spPr>
        <a:xfrm>
          <a:off x="4212590" y="1478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9" name="直線コネクタ 188">
          <a:extLst>
            <a:ext uri="{FF2B5EF4-FFF2-40B4-BE49-F238E27FC236}">
              <a16:creationId xmlns:a16="http://schemas.microsoft.com/office/drawing/2014/main" id="{E07DCF37-078C-40E7-BFD5-29D5F5992231}"/>
            </a:ext>
          </a:extLst>
        </xdr:cNvPr>
        <xdr:cNvCxnSpPr/>
      </xdr:nvCxnSpPr>
      <xdr:spPr>
        <a:xfrm>
          <a:off x="4112260" y="1478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A4227FB9-B772-48AB-9FFC-AB66A5C5EDB3}"/>
            </a:ext>
          </a:extLst>
        </xdr:cNvPr>
        <xdr:cNvSpPr txBox="1"/>
      </xdr:nvSpPr>
      <xdr:spPr>
        <a:xfrm>
          <a:off x="4212590" y="13392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191" name="直線コネクタ 190">
          <a:extLst>
            <a:ext uri="{FF2B5EF4-FFF2-40B4-BE49-F238E27FC236}">
              <a16:creationId xmlns:a16="http://schemas.microsoft.com/office/drawing/2014/main" id="{C0A88A01-FF9B-4B2A-96DA-7777347119A4}"/>
            </a:ext>
          </a:extLst>
        </xdr:cNvPr>
        <xdr:cNvCxnSpPr/>
      </xdr:nvCxnSpPr>
      <xdr:spPr>
        <a:xfrm>
          <a:off x="4112260" y="136215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141749</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C82A8D41-9160-4EB8-8669-2A154D36F22A}"/>
            </a:ext>
          </a:extLst>
        </xdr:cNvPr>
        <xdr:cNvSpPr txBox="1"/>
      </xdr:nvSpPr>
      <xdr:spPr>
        <a:xfrm>
          <a:off x="4212590" y="140272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193" name="フローチャート: 判断 192">
          <a:extLst>
            <a:ext uri="{FF2B5EF4-FFF2-40B4-BE49-F238E27FC236}">
              <a16:creationId xmlns:a16="http://schemas.microsoft.com/office/drawing/2014/main" id="{9BF1A386-A627-400C-A362-724EAC66B78B}"/>
            </a:ext>
          </a:extLst>
        </xdr:cNvPr>
        <xdr:cNvSpPr/>
      </xdr:nvSpPr>
      <xdr:spPr>
        <a:xfrm>
          <a:off x="4131310" y="1405267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194" name="フローチャート: 判断 193">
          <a:extLst>
            <a:ext uri="{FF2B5EF4-FFF2-40B4-BE49-F238E27FC236}">
              <a16:creationId xmlns:a16="http://schemas.microsoft.com/office/drawing/2014/main" id="{7979AAAA-6DDD-4114-85EA-D44F5E5233F9}"/>
            </a:ext>
          </a:extLst>
        </xdr:cNvPr>
        <xdr:cNvSpPr/>
      </xdr:nvSpPr>
      <xdr:spPr>
        <a:xfrm>
          <a:off x="3388360" y="140305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195" name="フローチャート: 判断 194">
          <a:extLst>
            <a:ext uri="{FF2B5EF4-FFF2-40B4-BE49-F238E27FC236}">
              <a16:creationId xmlns:a16="http://schemas.microsoft.com/office/drawing/2014/main" id="{C7998FF2-896B-49E0-88D3-C34677D316C0}"/>
            </a:ext>
          </a:extLst>
        </xdr:cNvPr>
        <xdr:cNvSpPr/>
      </xdr:nvSpPr>
      <xdr:spPr>
        <a:xfrm>
          <a:off x="2571750" y="1398066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196" name="フローチャート: 判断 195">
          <a:extLst>
            <a:ext uri="{FF2B5EF4-FFF2-40B4-BE49-F238E27FC236}">
              <a16:creationId xmlns:a16="http://schemas.microsoft.com/office/drawing/2014/main" id="{DF60840C-9B9E-4526-B00C-B150D408D55D}"/>
            </a:ext>
          </a:extLst>
        </xdr:cNvPr>
        <xdr:cNvSpPr/>
      </xdr:nvSpPr>
      <xdr:spPr>
        <a:xfrm>
          <a:off x="1774190" y="1394180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197" name="フローチャート: 判断 196">
          <a:extLst>
            <a:ext uri="{FF2B5EF4-FFF2-40B4-BE49-F238E27FC236}">
              <a16:creationId xmlns:a16="http://schemas.microsoft.com/office/drawing/2014/main" id="{FB6DCAB6-53F8-4F6B-82F6-BB04AC48C192}"/>
            </a:ext>
          </a:extLst>
        </xdr:cNvPr>
        <xdr:cNvSpPr/>
      </xdr:nvSpPr>
      <xdr:spPr>
        <a:xfrm>
          <a:off x="988060" y="1389951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A5782F38-008D-4328-A741-836BB8E9B131}"/>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94F1A1BE-D18D-4E0C-BF60-A1C45A037E5D}"/>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742A729A-E3A9-45AF-8BC7-0956EC146921}"/>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3C7DA53C-0FFE-4731-A2B6-4DA3F1B4C649}"/>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B3C42332-321F-4FD5-9C36-D98CBDFA8B55}"/>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26163</xdr:rowOff>
    </xdr:from>
    <xdr:to>
      <xdr:col>24</xdr:col>
      <xdr:colOff>114300</xdr:colOff>
      <xdr:row>79</xdr:row>
      <xdr:rowOff>127763</xdr:rowOff>
    </xdr:to>
    <xdr:sp macro="" textlink="">
      <xdr:nvSpPr>
        <xdr:cNvPr id="203" name="楕円 202">
          <a:extLst>
            <a:ext uri="{FF2B5EF4-FFF2-40B4-BE49-F238E27FC236}">
              <a16:creationId xmlns:a16="http://schemas.microsoft.com/office/drawing/2014/main" id="{BA8B9E87-40D1-449D-ADE0-3752A4A30B50}"/>
            </a:ext>
          </a:extLst>
        </xdr:cNvPr>
        <xdr:cNvSpPr/>
      </xdr:nvSpPr>
      <xdr:spPr>
        <a:xfrm>
          <a:off x="4131310" y="13566903"/>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150640</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EB1574C0-7B14-4483-8176-AC0D58D78368}"/>
            </a:ext>
          </a:extLst>
        </xdr:cNvPr>
        <xdr:cNvSpPr txBox="1"/>
      </xdr:nvSpPr>
      <xdr:spPr>
        <a:xfrm>
          <a:off x="4212590" y="13523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99313</xdr:rowOff>
    </xdr:from>
    <xdr:to>
      <xdr:col>20</xdr:col>
      <xdr:colOff>38100</xdr:colOff>
      <xdr:row>83</xdr:row>
      <xdr:rowOff>29463</xdr:rowOff>
    </xdr:to>
    <xdr:sp macro="" textlink="">
      <xdr:nvSpPr>
        <xdr:cNvPr id="205" name="楕円 204">
          <a:extLst>
            <a:ext uri="{FF2B5EF4-FFF2-40B4-BE49-F238E27FC236}">
              <a16:creationId xmlns:a16="http://schemas.microsoft.com/office/drawing/2014/main" id="{BBFFFE61-CB73-4E92-A3D8-66DEF524AA9B}"/>
            </a:ext>
          </a:extLst>
        </xdr:cNvPr>
        <xdr:cNvSpPr/>
      </xdr:nvSpPr>
      <xdr:spPr>
        <a:xfrm>
          <a:off x="3388360" y="1415440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76963</xdr:rowOff>
    </xdr:from>
    <xdr:to>
      <xdr:col>24</xdr:col>
      <xdr:colOff>63500</xdr:colOff>
      <xdr:row>82</xdr:row>
      <xdr:rowOff>150113</xdr:rowOff>
    </xdr:to>
    <xdr:cxnSp macro="">
      <xdr:nvCxnSpPr>
        <xdr:cNvPr id="206" name="直線コネクタ 205">
          <a:extLst>
            <a:ext uri="{FF2B5EF4-FFF2-40B4-BE49-F238E27FC236}">
              <a16:creationId xmlns:a16="http://schemas.microsoft.com/office/drawing/2014/main" id="{E5D41A09-DBCA-4B29-A512-90E39AEBE0C9}"/>
            </a:ext>
          </a:extLst>
        </xdr:cNvPr>
        <xdr:cNvCxnSpPr/>
      </xdr:nvCxnSpPr>
      <xdr:spPr>
        <a:xfrm flipV="1">
          <a:off x="3431540" y="13621513"/>
          <a:ext cx="742950" cy="587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51308</xdr:rowOff>
    </xdr:from>
    <xdr:to>
      <xdr:col>15</xdr:col>
      <xdr:colOff>101600</xdr:colOff>
      <xdr:row>82</xdr:row>
      <xdr:rowOff>152908</xdr:rowOff>
    </xdr:to>
    <xdr:sp macro="" textlink="">
      <xdr:nvSpPr>
        <xdr:cNvPr id="207" name="楕円 206">
          <a:extLst>
            <a:ext uri="{FF2B5EF4-FFF2-40B4-BE49-F238E27FC236}">
              <a16:creationId xmlns:a16="http://schemas.microsoft.com/office/drawing/2014/main" id="{070A2226-9D2A-451E-A501-C138551C1896}"/>
            </a:ext>
          </a:extLst>
        </xdr:cNvPr>
        <xdr:cNvSpPr/>
      </xdr:nvSpPr>
      <xdr:spPr>
        <a:xfrm>
          <a:off x="2571750" y="1411401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102108</xdr:rowOff>
    </xdr:from>
    <xdr:to>
      <xdr:col>19</xdr:col>
      <xdr:colOff>177800</xdr:colOff>
      <xdr:row>82</xdr:row>
      <xdr:rowOff>150113</xdr:rowOff>
    </xdr:to>
    <xdr:cxnSp macro="">
      <xdr:nvCxnSpPr>
        <xdr:cNvPr id="208" name="直線コネクタ 207">
          <a:extLst>
            <a:ext uri="{FF2B5EF4-FFF2-40B4-BE49-F238E27FC236}">
              <a16:creationId xmlns:a16="http://schemas.microsoft.com/office/drawing/2014/main" id="{E7F5D116-E1A8-435D-AF20-BBAE478CC200}"/>
            </a:ext>
          </a:extLst>
        </xdr:cNvPr>
        <xdr:cNvCxnSpPr/>
      </xdr:nvCxnSpPr>
      <xdr:spPr>
        <a:xfrm>
          <a:off x="2626360" y="14157198"/>
          <a:ext cx="805180" cy="51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3302</xdr:rowOff>
    </xdr:from>
    <xdr:to>
      <xdr:col>10</xdr:col>
      <xdr:colOff>165100</xdr:colOff>
      <xdr:row>82</xdr:row>
      <xdr:rowOff>104902</xdr:rowOff>
    </xdr:to>
    <xdr:sp macro="" textlink="">
      <xdr:nvSpPr>
        <xdr:cNvPr id="209" name="楕円 208">
          <a:extLst>
            <a:ext uri="{FF2B5EF4-FFF2-40B4-BE49-F238E27FC236}">
              <a16:creationId xmlns:a16="http://schemas.microsoft.com/office/drawing/2014/main" id="{4F4A78BC-8242-4F86-9DAF-DBBFC360AADB}"/>
            </a:ext>
          </a:extLst>
        </xdr:cNvPr>
        <xdr:cNvSpPr/>
      </xdr:nvSpPr>
      <xdr:spPr>
        <a:xfrm>
          <a:off x="1774190" y="14062202"/>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54102</xdr:rowOff>
    </xdr:from>
    <xdr:to>
      <xdr:col>15</xdr:col>
      <xdr:colOff>50800</xdr:colOff>
      <xdr:row>82</xdr:row>
      <xdr:rowOff>102108</xdr:rowOff>
    </xdr:to>
    <xdr:cxnSp macro="">
      <xdr:nvCxnSpPr>
        <xdr:cNvPr id="210" name="直線コネクタ 209">
          <a:extLst>
            <a:ext uri="{FF2B5EF4-FFF2-40B4-BE49-F238E27FC236}">
              <a16:creationId xmlns:a16="http://schemas.microsoft.com/office/drawing/2014/main" id="{CB687F6A-2B86-4AC8-A805-4FEA3EADACD3}"/>
            </a:ext>
          </a:extLst>
        </xdr:cNvPr>
        <xdr:cNvCxnSpPr/>
      </xdr:nvCxnSpPr>
      <xdr:spPr>
        <a:xfrm>
          <a:off x="1828800" y="14116812"/>
          <a:ext cx="797560" cy="4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124461</xdr:rowOff>
    </xdr:from>
    <xdr:to>
      <xdr:col>6</xdr:col>
      <xdr:colOff>38100</xdr:colOff>
      <xdr:row>82</xdr:row>
      <xdr:rowOff>54611</xdr:rowOff>
    </xdr:to>
    <xdr:sp macro="" textlink="">
      <xdr:nvSpPr>
        <xdr:cNvPr id="211" name="楕円 210">
          <a:extLst>
            <a:ext uri="{FF2B5EF4-FFF2-40B4-BE49-F238E27FC236}">
              <a16:creationId xmlns:a16="http://schemas.microsoft.com/office/drawing/2014/main" id="{F39E4707-A5B0-42F4-B403-BE61EC51194E}"/>
            </a:ext>
          </a:extLst>
        </xdr:cNvPr>
        <xdr:cNvSpPr/>
      </xdr:nvSpPr>
      <xdr:spPr>
        <a:xfrm>
          <a:off x="988060" y="1401381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3811</xdr:rowOff>
    </xdr:from>
    <xdr:to>
      <xdr:col>10</xdr:col>
      <xdr:colOff>114300</xdr:colOff>
      <xdr:row>82</xdr:row>
      <xdr:rowOff>54102</xdr:rowOff>
    </xdr:to>
    <xdr:cxnSp macro="">
      <xdr:nvCxnSpPr>
        <xdr:cNvPr id="212" name="直線コネクタ 211">
          <a:extLst>
            <a:ext uri="{FF2B5EF4-FFF2-40B4-BE49-F238E27FC236}">
              <a16:creationId xmlns:a16="http://schemas.microsoft.com/office/drawing/2014/main" id="{B39EE2E0-93C9-44BB-AD6F-28A51B9DBD0C}"/>
            </a:ext>
          </a:extLst>
        </xdr:cNvPr>
        <xdr:cNvCxnSpPr/>
      </xdr:nvCxnSpPr>
      <xdr:spPr>
        <a:xfrm>
          <a:off x="1031240" y="14064616"/>
          <a:ext cx="797560" cy="52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91712</xdr:rowOff>
    </xdr:from>
    <xdr:ext cx="405111" cy="259045"/>
    <xdr:sp macro="" textlink="">
      <xdr:nvSpPr>
        <xdr:cNvPr id="213" name="n_1aveValue【福祉施設】&#10;有形固定資産減価償却率">
          <a:extLst>
            <a:ext uri="{FF2B5EF4-FFF2-40B4-BE49-F238E27FC236}">
              <a16:creationId xmlns:a16="http://schemas.microsoft.com/office/drawing/2014/main" id="{6F0BC041-4DB2-4B44-A81C-8387539609A6}"/>
            </a:ext>
          </a:extLst>
        </xdr:cNvPr>
        <xdr:cNvSpPr txBox="1"/>
      </xdr:nvSpPr>
      <xdr:spPr>
        <a:xfrm>
          <a:off x="3239144" y="13811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43705</xdr:rowOff>
    </xdr:from>
    <xdr:ext cx="405111" cy="259045"/>
    <xdr:sp macro="" textlink="">
      <xdr:nvSpPr>
        <xdr:cNvPr id="214" name="n_2aveValue【福祉施設】&#10;有形固定資産減価償却率">
          <a:extLst>
            <a:ext uri="{FF2B5EF4-FFF2-40B4-BE49-F238E27FC236}">
              <a16:creationId xmlns:a16="http://schemas.microsoft.com/office/drawing/2014/main" id="{B616DDCD-D8ED-470D-8CC1-2BA5328F6A20}"/>
            </a:ext>
          </a:extLst>
        </xdr:cNvPr>
        <xdr:cNvSpPr txBox="1"/>
      </xdr:nvSpPr>
      <xdr:spPr>
        <a:xfrm>
          <a:off x="2439044" y="13761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4842</xdr:rowOff>
    </xdr:from>
    <xdr:ext cx="405111" cy="259045"/>
    <xdr:sp macro="" textlink="">
      <xdr:nvSpPr>
        <xdr:cNvPr id="215" name="n_3aveValue【福祉施設】&#10;有形固定資産減価償却率">
          <a:extLst>
            <a:ext uri="{FF2B5EF4-FFF2-40B4-BE49-F238E27FC236}">
              <a16:creationId xmlns:a16="http://schemas.microsoft.com/office/drawing/2014/main" id="{0948542F-54A8-49FB-A4DC-9CB09F4A14C1}"/>
            </a:ext>
          </a:extLst>
        </xdr:cNvPr>
        <xdr:cNvSpPr txBox="1"/>
      </xdr:nvSpPr>
      <xdr:spPr>
        <a:xfrm>
          <a:off x="1641484" y="1372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216" name="n_4aveValue【福祉施設】&#10;有形固定資産減価償却率">
          <a:extLst>
            <a:ext uri="{FF2B5EF4-FFF2-40B4-BE49-F238E27FC236}">
              <a16:creationId xmlns:a16="http://schemas.microsoft.com/office/drawing/2014/main" id="{EC3F28DC-2105-4708-8D4D-9E347D6ED3CF}"/>
            </a:ext>
          </a:extLst>
        </xdr:cNvPr>
        <xdr:cNvSpPr txBox="1"/>
      </xdr:nvSpPr>
      <xdr:spPr>
        <a:xfrm>
          <a:off x="855354" y="13676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20590</xdr:rowOff>
    </xdr:from>
    <xdr:ext cx="405111" cy="259045"/>
    <xdr:sp macro="" textlink="">
      <xdr:nvSpPr>
        <xdr:cNvPr id="217" name="n_1mainValue【福祉施設】&#10;有形固定資産減価償却率">
          <a:extLst>
            <a:ext uri="{FF2B5EF4-FFF2-40B4-BE49-F238E27FC236}">
              <a16:creationId xmlns:a16="http://schemas.microsoft.com/office/drawing/2014/main" id="{683AB742-DF89-4261-8E2A-342059A6F2D5}"/>
            </a:ext>
          </a:extLst>
        </xdr:cNvPr>
        <xdr:cNvSpPr txBox="1"/>
      </xdr:nvSpPr>
      <xdr:spPr>
        <a:xfrm>
          <a:off x="3239144" y="14247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144035</xdr:rowOff>
    </xdr:from>
    <xdr:ext cx="405111" cy="259045"/>
    <xdr:sp macro="" textlink="">
      <xdr:nvSpPr>
        <xdr:cNvPr id="218" name="n_2mainValue【福祉施設】&#10;有形固定資産減価償却率">
          <a:extLst>
            <a:ext uri="{FF2B5EF4-FFF2-40B4-BE49-F238E27FC236}">
              <a16:creationId xmlns:a16="http://schemas.microsoft.com/office/drawing/2014/main" id="{28F5233B-7613-4512-8E12-F95DEFF670A7}"/>
            </a:ext>
          </a:extLst>
        </xdr:cNvPr>
        <xdr:cNvSpPr txBox="1"/>
      </xdr:nvSpPr>
      <xdr:spPr>
        <a:xfrm>
          <a:off x="2439044" y="14201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96029</xdr:rowOff>
    </xdr:from>
    <xdr:ext cx="405111" cy="259045"/>
    <xdr:sp macro="" textlink="">
      <xdr:nvSpPr>
        <xdr:cNvPr id="219" name="n_3mainValue【福祉施設】&#10;有形固定資産減価償却率">
          <a:extLst>
            <a:ext uri="{FF2B5EF4-FFF2-40B4-BE49-F238E27FC236}">
              <a16:creationId xmlns:a16="http://schemas.microsoft.com/office/drawing/2014/main" id="{29EFECA9-F273-4CBD-B8E0-219B2CFB6541}"/>
            </a:ext>
          </a:extLst>
        </xdr:cNvPr>
        <xdr:cNvSpPr txBox="1"/>
      </xdr:nvSpPr>
      <xdr:spPr>
        <a:xfrm>
          <a:off x="1641484" y="14151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45738</xdr:rowOff>
    </xdr:from>
    <xdr:ext cx="405111" cy="259045"/>
    <xdr:sp macro="" textlink="">
      <xdr:nvSpPr>
        <xdr:cNvPr id="220" name="n_4mainValue【福祉施設】&#10;有形固定資産減価償却率">
          <a:extLst>
            <a:ext uri="{FF2B5EF4-FFF2-40B4-BE49-F238E27FC236}">
              <a16:creationId xmlns:a16="http://schemas.microsoft.com/office/drawing/2014/main" id="{D9659FB2-30EC-4777-BB6A-FBA219D15B89}"/>
            </a:ext>
          </a:extLst>
        </xdr:cNvPr>
        <xdr:cNvSpPr txBox="1"/>
      </xdr:nvSpPr>
      <xdr:spPr>
        <a:xfrm>
          <a:off x="855354" y="1410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689CE912-E04A-4549-AD5E-27B067276CF8}"/>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D96852A8-3E5D-48D0-BBD9-3F6D61297F69}"/>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47658991-0E2B-497E-B27A-17FA2C8C3776}"/>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B832B8F0-87B1-49EC-ACF2-6A245AC3AE1C}"/>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DF12BDC1-5633-41FF-B7E4-4F8D08506F26}"/>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6645C26B-E2D3-4D53-B2E0-52F381EDF0EC}"/>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F657ECE7-FDFF-4698-9B4D-50C80A475477}"/>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ABD43A62-10EF-4FC6-A44E-49F0956A627F}"/>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273352C2-E935-48A7-93C1-E8288390ADE6}"/>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3002B003-3A3C-4C56-9C23-1B0D32B915AB}"/>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1" name="直線コネクタ 230">
          <a:extLst>
            <a:ext uri="{FF2B5EF4-FFF2-40B4-BE49-F238E27FC236}">
              <a16:creationId xmlns:a16="http://schemas.microsoft.com/office/drawing/2014/main" id="{8066C34B-F2A6-4F7E-A1E1-0F076F0A9917}"/>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2" name="テキスト ボックス 231">
          <a:extLst>
            <a:ext uri="{FF2B5EF4-FFF2-40B4-BE49-F238E27FC236}">
              <a16:creationId xmlns:a16="http://schemas.microsoft.com/office/drawing/2014/main" id="{7229D030-5E54-40D7-B804-7CFF81602CA0}"/>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3" name="直線コネクタ 232">
          <a:extLst>
            <a:ext uri="{FF2B5EF4-FFF2-40B4-BE49-F238E27FC236}">
              <a16:creationId xmlns:a16="http://schemas.microsoft.com/office/drawing/2014/main" id="{5A70085F-6EB0-4B9E-9C03-8CB22A6B77A8}"/>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4" name="テキスト ボックス 233">
          <a:extLst>
            <a:ext uri="{FF2B5EF4-FFF2-40B4-BE49-F238E27FC236}">
              <a16:creationId xmlns:a16="http://schemas.microsoft.com/office/drawing/2014/main" id="{ADB10F31-D7C0-426A-AFB1-72DA86AA4318}"/>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A28671A6-1032-4029-8B9A-24FF67B315C4}"/>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a:extLst>
            <a:ext uri="{FF2B5EF4-FFF2-40B4-BE49-F238E27FC236}">
              <a16:creationId xmlns:a16="http://schemas.microsoft.com/office/drawing/2014/main" id="{026270FA-44B4-48E2-9C22-69C0926B3253}"/>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a:extLst>
            <a:ext uri="{FF2B5EF4-FFF2-40B4-BE49-F238E27FC236}">
              <a16:creationId xmlns:a16="http://schemas.microsoft.com/office/drawing/2014/main" id="{B4A476DD-945E-4557-B4E6-DE16BCED84B4}"/>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8" name="テキスト ボックス 237">
          <a:extLst>
            <a:ext uri="{FF2B5EF4-FFF2-40B4-BE49-F238E27FC236}">
              <a16:creationId xmlns:a16="http://schemas.microsoft.com/office/drawing/2014/main" id="{297E0346-782D-4DD6-8771-5E9090721869}"/>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9" name="直線コネクタ 238">
          <a:extLst>
            <a:ext uri="{FF2B5EF4-FFF2-40B4-BE49-F238E27FC236}">
              <a16:creationId xmlns:a16="http://schemas.microsoft.com/office/drawing/2014/main" id="{1891463F-92AD-4681-A8DA-7E9D1A20EE35}"/>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0" name="テキスト ボックス 239">
          <a:extLst>
            <a:ext uri="{FF2B5EF4-FFF2-40B4-BE49-F238E27FC236}">
              <a16:creationId xmlns:a16="http://schemas.microsoft.com/office/drawing/2014/main" id="{A8B87941-47E6-40F7-81DD-773FEA08987D}"/>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7E3505BC-4C3F-43DA-B143-E182840F1A49}"/>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CB8FD3D1-25C7-43AE-B26A-6944A146EB88}"/>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B6F2F7BC-970F-4B42-A50A-69A4036B64EB}"/>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244" name="直線コネクタ 243">
          <a:extLst>
            <a:ext uri="{FF2B5EF4-FFF2-40B4-BE49-F238E27FC236}">
              <a16:creationId xmlns:a16="http://schemas.microsoft.com/office/drawing/2014/main" id="{04096190-36E5-4596-A9B8-C8FA8D98D80A}"/>
            </a:ext>
          </a:extLst>
        </xdr:cNvPr>
        <xdr:cNvCxnSpPr/>
      </xdr:nvCxnSpPr>
      <xdr:spPr>
        <a:xfrm flipV="1">
          <a:off x="9429115" y="13537311"/>
          <a:ext cx="0" cy="1298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245" name="【福祉施設】&#10;一人当たり面積最小値テキスト">
          <a:extLst>
            <a:ext uri="{FF2B5EF4-FFF2-40B4-BE49-F238E27FC236}">
              <a16:creationId xmlns:a16="http://schemas.microsoft.com/office/drawing/2014/main" id="{B4141A0E-6CC9-47C6-BC02-EC8B5A0B204A}"/>
            </a:ext>
          </a:extLst>
        </xdr:cNvPr>
        <xdr:cNvSpPr txBox="1"/>
      </xdr:nvSpPr>
      <xdr:spPr>
        <a:xfrm>
          <a:off x="9467850" y="1483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246" name="直線コネクタ 245">
          <a:extLst>
            <a:ext uri="{FF2B5EF4-FFF2-40B4-BE49-F238E27FC236}">
              <a16:creationId xmlns:a16="http://schemas.microsoft.com/office/drawing/2014/main" id="{E359E29D-961A-4241-8730-4252DBB4EDF8}"/>
            </a:ext>
          </a:extLst>
        </xdr:cNvPr>
        <xdr:cNvCxnSpPr/>
      </xdr:nvCxnSpPr>
      <xdr:spPr>
        <a:xfrm>
          <a:off x="9356090" y="148361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247" name="【福祉施設】&#10;一人当たり面積最大値テキスト">
          <a:extLst>
            <a:ext uri="{FF2B5EF4-FFF2-40B4-BE49-F238E27FC236}">
              <a16:creationId xmlns:a16="http://schemas.microsoft.com/office/drawing/2014/main" id="{4394AA09-9049-4D60-ABC6-BBA16E4ACA49}"/>
            </a:ext>
          </a:extLst>
        </xdr:cNvPr>
        <xdr:cNvSpPr txBox="1"/>
      </xdr:nvSpPr>
      <xdr:spPr>
        <a:xfrm>
          <a:off x="9467850" y="13308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248" name="直線コネクタ 247">
          <a:extLst>
            <a:ext uri="{FF2B5EF4-FFF2-40B4-BE49-F238E27FC236}">
              <a16:creationId xmlns:a16="http://schemas.microsoft.com/office/drawing/2014/main" id="{8D7289D3-4E78-48A0-9460-50B452962102}"/>
            </a:ext>
          </a:extLst>
        </xdr:cNvPr>
        <xdr:cNvCxnSpPr/>
      </xdr:nvCxnSpPr>
      <xdr:spPr>
        <a:xfrm>
          <a:off x="9356090" y="1353731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100601</xdr:rowOff>
    </xdr:from>
    <xdr:ext cx="469744" cy="259045"/>
    <xdr:sp macro="" textlink="">
      <xdr:nvSpPr>
        <xdr:cNvPr id="249" name="【福祉施設】&#10;一人当たり面積平均値テキスト">
          <a:extLst>
            <a:ext uri="{FF2B5EF4-FFF2-40B4-BE49-F238E27FC236}">
              <a16:creationId xmlns:a16="http://schemas.microsoft.com/office/drawing/2014/main" id="{B2A88B7E-C4A1-4FB5-AAD5-D6638D280E9B}"/>
            </a:ext>
          </a:extLst>
        </xdr:cNvPr>
        <xdr:cNvSpPr txBox="1"/>
      </xdr:nvSpPr>
      <xdr:spPr>
        <a:xfrm>
          <a:off x="9467850" y="144985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250" name="フローチャート: 判断 249">
          <a:extLst>
            <a:ext uri="{FF2B5EF4-FFF2-40B4-BE49-F238E27FC236}">
              <a16:creationId xmlns:a16="http://schemas.microsoft.com/office/drawing/2014/main" id="{A0FCE2D8-231D-4578-9CA8-4911691D8B7B}"/>
            </a:ext>
          </a:extLst>
        </xdr:cNvPr>
        <xdr:cNvSpPr/>
      </xdr:nvSpPr>
      <xdr:spPr>
        <a:xfrm>
          <a:off x="9394190" y="14525879"/>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251" name="フローチャート: 判断 250">
          <a:extLst>
            <a:ext uri="{FF2B5EF4-FFF2-40B4-BE49-F238E27FC236}">
              <a16:creationId xmlns:a16="http://schemas.microsoft.com/office/drawing/2014/main" id="{D234E236-FD31-4E1C-9884-2915826F3F38}"/>
            </a:ext>
          </a:extLst>
        </xdr:cNvPr>
        <xdr:cNvSpPr/>
      </xdr:nvSpPr>
      <xdr:spPr>
        <a:xfrm>
          <a:off x="8632190" y="14541882"/>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252" name="フローチャート: 判断 251">
          <a:extLst>
            <a:ext uri="{FF2B5EF4-FFF2-40B4-BE49-F238E27FC236}">
              <a16:creationId xmlns:a16="http://schemas.microsoft.com/office/drawing/2014/main" id="{5636BD9C-1012-43BE-B4C0-8F40D888F9A7}"/>
            </a:ext>
          </a:extLst>
        </xdr:cNvPr>
        <xdr:cNvSpPr/>
      </xdr:nvSpPr>
      <xdr:spPr>
        <a:xfrm>
          <a:off x="7846060" y="1454645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253" name="フローチャート: 判断 252">
          <a:extLst>
            <a:ext uri="{FF2B5EF4-FFF2-40B4-BE49-F238E27FC236}">
              <a16:creationId xmlns:a16="http://schemas.microsoft.com/office/drawing/2014/main" id="{4E2627A4-DAE5-4E6A-BF1D-B55362F243D5}"/>
            </a:ext>
          </a:extLst>
        </xdr:cNvPr>
        <xdr:cNvSpPr/>
      </xdr:nvSpPr>
      <xdr:spPr>
        <a:xfrm>
          <a:off x="7029450" y="145384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254" name="フローチャート: 判断 253">
          <a:extLst>
            <a:ext uri="{FF2B5EF4-FFF2-40B4-BE49-F238E27FC236}">
              <a16:creationId xmlns:a16="http://schemas.microsoft.com/office/drawing/2014/main" id="{12741DF7-9304-4E57-A328-DB7C5C5E0302}"/>
            </a:ext>
          </a:extLst>
        </xdr:cNvPr>
        <xdr:cNvSpPr/>
      </xdr:nvSpPr>
      <xdr:spPr>
        <a:xfrm>
          <a:off x="6231890" y="1458379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FABB46CB-C7C6-4541-9176-2E01A8B5E10E}"/>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9AC77405-2A1A-4172-88F1-895372C0A336}"/>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7F5CED6C-C439-4D64-8781-B3C854876005}"/>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3F23A8B4-64E0-4035-8DF7-B506D1907D63}"/>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B6532501-A9F2-4ADA-8762-28DC48C441C1}"/>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161037</xdr:rowOff>
    </xdr:from>
    <xdr:to>
      <xdr:col>50</xdr:col>
      <xdr:colOff>165100</xdr:colOff>
      <xdr:row>86</xdr:row>
      <xdr:rowOff>91187</xdr:rowOff>
    </xdr:to>
    <xdr:sp macro="" textlink="">
      <xdr:nvSpPr>
        <xdr:cNvPr id="260" name="楕円 259">
          <a:extLst>
            <a:ext uri="{FF2B5EF4-FFF2-40B4-BE49-F238E27FC236}">
              <a16:creationId xmlns:a16="http://schemas.microsoft.com/office/drawing/2014/main" id="{2B0FDBE7-8427-4C33-A513-05248CC9166E}"/>
            </a:ext>
          </a:extLst>
        </xdr:cNvPr>
        <xdr:cNvSpPr/>
      </xdr:nvSpPr>
      <xdr:spPr>
        <a:xfrm>
          <a:off x="8632190" y="1473619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162561</xdr:rowOff>
    </xdr:from>
    <xdr:to>
      <xdr:col>46</xdr:col>
      <xdr:colOff>38100</xdr:colOff>
      <xdr:row>86</xdr:row>
      <xdr:rowOff>92711</xdr:rowOff>
    </xdr:to>
    <xdr:sp macro="" textlink="">
      <xdr:nvSpPr>
        <xdr:cNvPr id="261" name="楕円 260">
          <a:extLst>
            <a:ext uri="{FF2B5EF4-FFF2-40B4-BE49-F238E27FC236}">
              <a16:creationId xmlns:a16="http://schemas.microsoft.com/office/drawing/2014/main" id="{2D165D81-2C8F-4AD4-B6D5-0053F3328D49}"/>
            </a:ext>
          </a:extLst>
        </xdr:cNvPr>
        <xdr:cNvSpPr/>
      </xdr:nvSpPr>
      <xdr:spPr>
        <a:xfrm>
          <a:off x="7846060" y="1473771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40387</xdr:rowOff>
    </xdr:from>
    <xdr:to>
      <xdr:col>50</xdr:col>
      <xdr:colOff>114300</xdr:colOff>
      <xdr:row>86</xdr:row>
      <xdr:rowOff>41911</xdr:rowOff>
    </xdr:to>
    <xdr:cxnSp macro="">
      <xdr:nvCxnSpPr>
        <xdr:cNvPr id="262" name="直線コネクタ 261">
          <a:extLst>
            <a:ext uri="{FF2B5EF4-FFF2-40B4-BE49-F238E27FC236}">
              <a16:creationId xmlns:a16="http://schemas.microsoft.com/office/drawing/2014/main" id="{64AA64F2-DA39-4E01-AA8F-57DDD7392F13}"/>
            </a:ext>
          </a:extLst>
        </xdr:cNvPr>
        <xdr:cNvCxnSpPr/>
      </xdr:nvCxnSpPr>
      <xdr:spPr>
        <a:xfrm flipV="1">
          <a:off x="7889240" y="14785087"/>
          <a:ext cx="79756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164085</xdr:rowOff>
    </xdr:from>
    <xdr:to>
      <xdr:col>41</xdr:col>
      <xdr:colOff>101600</xdr:colOff>
      <xdr:row>86</xdr:row>
      <xdr:rowOff>94235</xdr:rowOff>
    </xdr:to>
    <xdr:sp macro="" textlink="">
      <xdr:nvSpPr>
        <xdr:cNvPr id="263" name="楕円 262">
          <a:extLst>
            <a:ext uri="{FF2B5EF4-FFF2-40B4-BE49-F238E27FC236}">
              <a16:creationId xmlns:a16="http://schemas.microsoft.com/office/drawing/2014/main" id="{BCB1C9ED-1DC8-4A20-92A9-4119C6FC43F4}"/>
            </a:ext>
          </a:extLst>
        </xdr:cNvPr>
        <xdr:cNvSpPr/>
      </xdr:nvSpPr>
      <xdr:spPr>
        <a:xfrm>
          <a:off x="7029450" y="1474114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41911</xdr:rowOff>
    </xdr:from>
    <xdr:to>
      <xdr:col>45</xdr:col>
      <xdr:colOff>177800</xdr:colOff>
      <xdr:row>86</xdr:row>
      <xdr:rowOff>43435</xdr:rowOff>
    </xdr:to>
    <xdr:cxnSp macro="">
      <xdr:nvCxnSpPr>
        <xdr:cNvPr id="264" name="直線コネクタ 263">
          <a:extLst>
            <a:ext uri="{FF2B5EF4-FFF2-40B4-BE49-F238E27FC236}">
              <a16:creationId xmlns:a16="http://schemas.microsoft.com/office/drawing/2014/main" id="{5057A842-489E-445C-B497-7B831A4BD965}"/>
            </a:ext>
          </a:extLst>
        </xdr:cNvPr>
        <xdr:cNvCxnSpPr/>
      </xdr:nvCxnSpPr>
      <xdr:spPr>
        <a:xfrm flipV="1">
          <a:off x="7084060" y="14788516"/>
          <a:ext cx="80518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165608</xdr:rowOff>
    </xdr:from>
    <xdr:to>
      <xdr:col>36</xdr:col>
      <xdr:colOff>165100</xdr:colOff>
      <xdr:row>86</xdr:row>
      <xdr:rowOff>95758</xdr:rowOff>
    </xdr:to>
    <xdr:sp macro="" textlink="">
      <xdr:nvSpPr>
        <xdr:cNvPr id="265" name="楕円 264">
          <a:extLst>
            <a:ext uri="{FF2B5EF4-FFF2-40B4-BE49-F238E27FC236}">
              <a16:creationId xmlns:a16="http://schemas.microsoft.com/office/drawing/2014/main" id="{45CE8730-B084-4448-A677-0E47A6E6D1F0}"/>
            </a:ext>
          </a:extLst>
        </xdr:cNvPr>
        <xdr:cNvSpPr/>
      </xdr:nvSpPr>
      <xdr:spPr>
        <a:xfrm>
          <a:off x="6231890" y="1474266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43435</xdr:rowOff>
    </xdr:from>
    <xdr:to>
      <xdr:col>41</xdr:col>
      <xdr:colOff>50800</xdr:colOff>
      <xdr:row>86</xdr:row>
      <xdr:rowOff>44958</xdr:rowOff>
    </xdr:to>
    <xdr:cxnSp macro="">
      <xdr:nvCxnSpPr>
        <xdr:cNvPr id="266" name="直線コネクタ 265">
          <a:extLst>
            <a:ext uri="{FF2B5EF4-FFF2-40B4-BE49-F238E27FC236}">
              <a16:creationId xmlns:a16="http://schemas.microsoft.com/office/drawing/2014/main" id="{EBDBB343-87E5-4F97-8934-8ADF672D47DD}"/>
            </a:ext>
          </a:extLst>
        </xdr:cNvPr>
        <xdr:cNvCxnSpPr/>
      </xdr:nvCxnSpPr>
      <xdr:spPr>
        <a:xfrm flipV="1">
          <a:off x="6286500" y="14790040"/>
          <a:ext cx="79756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88664</xdr:rowOff>
    </xdr:from>
    <xdr:ext cx="469744" cy="259045"/>
    <xdr:sp macro="" textlink="">
      <xdr:nvSpPr>
        <xdr:cNvPr id="267" name="n_1aveValue【福祉施設】&#10;一人当たり面積">
          <a:extLst>
            <a:ext uri="{FF2B5EF4-FFF2-40B4-BE49-F238E27FC236}">
              <a16:creationId xmlns:a16="http://schemas.microsoft.com/office/drawing/2014/main" id="{D0EFC19E-231C-4EE9-A47B-EDD513FA33CC}"/>
            </a:ext>
          </a:extLst>
        </xdr:cNvPr>
        <xdr:cNvSpPr txBox="1"/>
      </xdr:nvSpPr>
      <xdr:spPr>
        <a:xfrm>
          <a:off x="8454467" y="14322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268" name="n_2aveValue【福祉施設】&#10;一人当たり面積">
          <a:extLst>
            <a:ext uri="{FF2B5EF4-FFF2-40B4-BE49-F238E27FC236}">
              <a16:creationId xmlns:a16="http://schemas.microsoft.com/office/drawing/2014/main" id="{CF21BBE7-D1F6-4BB5-92C1-BBCCBBE32854}"/>
            </a:ext>
          </a:extLst>
        </xdr:cNvPr>
        <xdr:cNvSpPr txBox="1"/>
      </xdr:nvSpPr>
      <xdr:spPr>
        <a:xfrm>
          <a:off x="7673417" y="14327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269" name="n_3aveValue【福祉施設】&#10;一人当たり面積">
          <a:extLst>
            <a:ext uri="{FF2B5EF4-FFF2-40B4-BE49-F238E27FC236}">
              <a16:creationId xmlns:a16="http://schemas.microsoft.com/office/drawing/2014/main" id="{F1238966-B5B2-42D2-80D5-0478E431492E}"/>
            </a:ext>
          </a:extLst>
        </xdr:cNvPr>
        <xdr:cNvSpPr txBox="1"/>
      </xdr:nvSpPr>
      <xdr:spPr>
        <a:xfrm>
          <a:off x="6866332" y="14319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126764</xdr:rowOff>
    </xdr:from>
    <xdr:ext cx="469744" cy="259045"/>
    <xdr:sp macro="" textlink="">
      <xdr:nvSpPr>
        <xdr:cNvPr id="270" name="n_4aveValue【福祉施設】&#10;一人当たり面積">
          <a:extLst>
            <a:ext uri="{FF2B5EF4-FFF2-40B4-BE49-F238E27FC236}">
              <a16:creationId xmlns:a16="http://schemas.microsoft.com/office/drawing/2014/main" id="{4B7B059F-EF55-46C8-BB7E-C8CA64962016}"/>
            </a:ext>
          </a:extLst>
        </xdr:cNvPr>
        <xdr:cNvSpPr txBox="1"/>
      </xdr:nvSpPr>
      <xdr:spPr>
        <a:xfrm>
          <a:off x="6068772" y="14360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82314</xdr:rowOff>
    </xdr:from>
    <xdr:ext cx="469744" cy="259045"/>
    <xdr:sp macro="" textlink="">
      <xdr:nvSpPr>
        <xdr:cNvPr id="271" name="n_1mainValue【福祉施設】&#10;一人当たり面積">
          <a:extLst>
            <a:ext uri="{FF2B5EF4-FFF2-40B4-BE49-F238E27FC236}">
              <a16:creationId xmlns:a16="http://schemas.microsoft.com/office/drawing/2014/main" id="{3D20CA3A-DFA2-4CAC-9851-E04CB65D8DD7}"/>
            </a:ext>
          </a:extLst>
        </xdr:cNvPr>
        <xdr:cNvSpPr txBox="1"/>
      </xdr:nvSpPr>
      <xdr:spPr>
        <a:xfrm>
          <a:off x="8454467" y="14828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83838</xdr:rowOff>
    </xdr:from>
    <xdr:ext cx="469744" cy="259045"/>
    <xdr:sp macro="" textlink="">
      <xdr:nvSpPr>
        <xdr:cNvPr id="272" name="n_2mainValue【福祉施設】&#10;一人当たり面積">
          <a:extLst>
            <a:ext uri="{FF2B5EF4-FFF2-40B4-BE49-F238E27FC236}">
              <a16:creationId xmlns:a16="http://schemas.microsoft.com/office/drawing/2014/main" id="{71605168-BE89-4E07-949E-50F6C976824A}"/>
            </a:ext>
          </a:extLst>
        </xdr:cNvPr>
        <xdr:cNvSpPr txBox="1"/>
      </xdr:nvSpPr>
      <xdr:spPr>
        <a:xfrm>
          <a:off x="7673417" y="1483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85362</xdr:rowOff>
    </xdr:from>
    <xdr:ext cx="469744" cy="259045"/>
    <xdr:sp macro="" textlink="">
      <xdr:nvSpPr>
        <xdr:cNvPr id="273" name="n_3mainValue【福祉施設】&#10;一人当たり面積">
          <a:extLst>
            <a:ext uri="{FF2B5EF4-FFF2-40B4-BE49-F238E27FC236}">
              <a16:creationId xmlns:a16="http://schemas.microsoft.com/office/drawing/2014/main" id="{44A44425-BE55-4247-9C8D-7BEDE667D36C}"/>
            </a:ext>
          </a:extLst>
        </xdr:cNvPr>
        <xdr:cNvSpPr txBox="1"/>
      </xdr:nvSpPr>
      <xdr:spPr>
        <a:xfrm>
          <a:off x="6866332" y="1483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86885</xdr:rowOff>
    </xdr:from>
    <xdr:ext cx="469744" cy="259045"/>
    <xdr:sp macro="" textlink="">
      <xdr:nvSpPr>
        <xdr:cNvPr id="274" name="n_4mainValue【福祉施設】&#10;一人当たり面積">
          <a:extLst>
            <a:ext uri="{FF2B5EF4-FFF2-40B4-BE49-F238E27FC236}">
              <a16:creationId xmlns:a16="http://schemas.microsoft.com/office/drawing/2014/main" id="{31104F45-C036-48A4-BFA4-0CE856447472}"/>
            </a:ext>
          </a:extLst>
        </xdr:cNvPr>
        <xdr:cNvSpPr txBox="1"/>
      </xdr:nvSpPr>
      <xdr:spPr>
        <a:xfrm>
          <a:off x="6068772" y="1483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5" name="正方形/長方形 274">
          <a:extLst>
            <a:ext uri="{FF2B5EF4-FFF2-40B4-BE49-F238E27FC236}">
              <a16:creationId xmlns:a16="http://schemas.microsoft.com/office/drawing/2014/main" id="{464333AB-EA51-4180-B75A-399F8932D289}"/>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6" name="正方形/長方形 275">
          <a:extLst>
            <a:ext uri="{FF2B5EF4-FFF2-40B4-BE49-F238E27FC236}">
              <a16:creationId xmlns:a16="http://schemas.microsoft.com/office/drawing/2014/main" id="{C1AD3FA2-7D58-4ED7-BED1-AA3DAD952FE6}"/>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7" name="正方形/長方形 276">
          <a:extLst>
            <a:ext uri="{FF2B5EF4-FFF2-40B4-BE49-F238E27FC236}">
              <a16:creationId xmlns:a16="http://schemas.microsoft.com/office/drawing/2014/main" id="{6BCEE0B0-4845-46FD-9AB8-1F486C9ABAB9}"/>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8" name="正方形/長方形 277">
          <a:extLst>
            <a:ext uri="{FF2B5EF4-FFF2-40B4-BE49-F238E27FC236}">
              <a16:creationId xmlns:a16="http://schemas.microsoft.com/office/drawing/2014/main" id="{C236D7CB-5796-4EE9-96E3-F1827CD210E3}"/>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9" name="正方形/長方形 278">
          <a:extLst>
            <a:ext uri="{FF2B5EF4-FFF2-40B4-BE49-F238E27FC236}">
              <a16:creationId xmlns:a16="http://schemas.microsoft.com/office/drawing/2014/main" id="{3F3BB17F-50E9-427A-BE78-00FA7B57F2F3}"/>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0" name="正方形/長方形 279">
          <a:extLst>
            <a:ext uri="{FF2B5EF4-FFF2-40B4-BE49-F238E27FC236}">
              <a16:creationId xmlns:a16="http://schemas.microsoft.com/office/drawing/2014/main" id="{E3BD73C0-12E4-4E20-8823-4EC561860AA8}"/>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1" name="正方形/長方形 280">
          <a:extLst>
            <a:ext uri="{FF2B5EF4-FFF2-40B4-BE49-F238E27FC236}">
              <a16:creationId xmlns:a16="http://schemas.microsoft.com/office/drawing/2014/main" id="{3412831B-C4FC-4450-B416-150192B47274}"/>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2" name="正方形/長方形 281">
          <a:extLst>
            <a:ext uri="{FF2B5EF4-FFF2-40B4-BE49-F238E27FC236}">
              <a16:creationId xmlns:a16="http://schemas.microsoft.com/office/drawing/2014/main" id="{F0786043-EFE4-4C6F-82B6-2F9A73DF9F8B}"/>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3" name="テキスト ボックス 282">
          <a:extLst>
            <a:ext uri="{FF2B5EF4-FFF2-40B4-BE49-F238E27FC236}">
              <a16:creationId xmlns:a16="http://schemas.microsoft.com/office/drawing/2014/main" id="{8ECA1E5F-DF05-47C2-882E-64AB14F68B94}"/>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4" name="直線コネクタ 283">
          <a:extLst>
            <a:ext uri="{FF2B5EF4-FFF2-40B4-BE49-F238E27FC236}">
              <a16:creationId xmlns:a16="http://schemas.microsoft.com/office/drawing/2014/main" id="{C23A5CF4-E517-4F9A-BB78-99815711F280}"/>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5" name="テキスト ボックス 284">
          <a:extLst>
            <a:ext uri="{FF2B5EF4-FFF2-40B4-BE49-F238E27FC236}">
              <a16:creationId xmlns:a16="http://schemas.microsoft.com/office/drawing/2014/main" id="{EAF399A6-6591-464E-B984-ECD92FD22934}"/>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6" name="直線コネクタ 285">
          <a:extLst>
            <a:ext uri="{FF2B5EF4-FFF2-40B4-BE49-F238E27FC236}">
              <a16:creationId xmlns:a16="http://schemas.microsoft.com/office/drawing/2014/main" id="{820750E1-11DF-4280-A50C-1D0DBD8CD8FC}"/>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87" name="テキスト ボックス 286">
          <a:extLst>
            <a:ext uri="{FF2B5EF4-FFF2-40B4-BE49-F238E27FC236}">
              <a16:creationId xmlns:a16="http://schemas.microsoft.com/office/drawing/2014/main" id="{2D899372-740C-4FB8-A614-47B096F6C3D9}"/>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88" name="直線コネクタ 287">
          <a:extLst>
            <a:ext uri="{FF2B5EF4-FFF2-40B4-BE49-F238E27FC236}">
              <a16:creationId xmlns:a16="http://schemas.microsoft.com/office/drawing/2014/main" id="{AB8DCED1-224E-4FEA-BBBC-B70D85B29414}"/>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89" name="テキスト ボックス 288">
          <a:extLst>
            <a:ext uri="{FF2B5EF4-FFF2-40B4-BE49-F238E27FC236}">
              <a16:creationId xmlns:a16="http://schemas.microsoft.com/office/drawing/2014/main" id="{F7778515-8174-4AB2-ABED-FA8AD66F895D}"/>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0" name="直線コネクタ 289">
          <a:extLst>
            <a:ext uri="{FF2B5EF4-FFF2-40B4-BE49-F238E27FC236}">
              <a16:creationId xmlns:a16="http://schemas.microsoft.com/office/drawing/2014/main" id="{B9CFD3D7-E5BF-49BD-9CD5-ED23A02D3FDF}"/>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1" name="テキスト ボックス 290">
          <a:extLst>
            <a:ext uri="{FF2B5EF4-FFF2-40B4-BE49-F238E27FC236}">
              <a16:creationId xmlns:a16="http://schemas.microsoft.com/office/drawing/2014/main" id="{3296937D-7BFC-40E7-943D-D8F756DBE7EA}"/>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2" name="直線コネクタ 291">
          <a:extLst>
            <a:ext uri="{FF2B5EF4-FFF2-40B4-BE49-F238E27FC236}">
              <a16:creationId xmlns:a16="http://schemas.microsoft.com/office/drawing/2014/main" id="{26BE02FA-CF76-423A-8E7A-EBAFC2C9D998}"/>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3" name="テキスト ボックス 292">
          <a:extLst>
            <a:ext uri="{FF2B5EF4-FFF2-40B4-BE49-F238E27FC236}">
              <a16:creationId xmlns:a16="http://schemas.microsoft.com/office/drawing/2014/main" id="{EEF97D0E-4278-4894-8D1F-AC74D476E877}"/>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4" name="直線コネクタ 293">
          <a:extLst>
            <a:ext uri="{FF2B5EF4-FFF2-40B4-BE49-F238E27FC236}">
              <a16:creationId xmlns:a16="http://schemas.microsoft.com/office/drawing/2014/main" id="{A30A8DFF-BBEF-4788-85F9-DDE08CC11182}"/>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5" name="テキスト ボックス 294">
          <a:extLst>
            <a:ext uri="{FF2B5EF4-FFF2-40B4-BE49-F238E27FC236}">
              <a16:creationId xmlns:a16="http://schemas.microsoft.com/office/drawing/2014/main" id="{A3318453-0381-4EAF-B6DC-A921B89FD7A2}"/>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6" name="直線コネクタ 295">
          <a:extLst>
            <a:ext uri="{FF2B5EF4-FFF2-40B4-BE49-F238E27FC236}">
              <a16:creationId xmlns:a16="http://schemas.microsoft.com/office/drawing/2014/main" id="{B2540479-A72B-42E6-A341-9924F6B33D9C}"/>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97" name="テキスト ボックス 296">
          <a:extLst>
            <a:ext uri="{FF2B5EF4-FFF2-40B4-BE49-F238E27FC236}">
              <a16:creationId xmlns:a16="http://schemas.microsoft.com/office/drawing/2014/main" id="{18EB53AB-754F-4991-8978-CFF747FE95DE}"/>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8" name="直線コネクタ 297">
          <a:extLst>
            <a:ext uri="{FF2B5EF4-FFF2-40B4-BE49-F238E27FC236}">
              <a16:creationId xmlns:a16="http://schemas.microsoft.com/office/drawing/2014/main" id="{1F618C19-3218-4E67-A530-AF37473E95C4}"/>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99" name="【市民会館】&#10;有形固定資産減価償却率グラフ枠">
          <a:extLst>
            <a:ext uri="{FF2B5EF4-FFF2-40B4-BE49-F238E27FC236}">
              <a16:creationId xmlns:a16="http://schemas.microsoft.com/office/drawing/2014/main" id="{EA57D5AE-9B8D-40EE-9FC8-76BE5F2DAE43}"/>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50074</xdr:rowOff>
    </xdr:from>
    <xdr:to>
      <xdr:col>24</xdr:col>
      <xdr:colOff>62865</xdr:colOff>
      <xdr:row>108</xdr:row>
      <xdr:rowOff>156211</xdr:rowOff>
    </xdr:to>
    <xdr:cxnSp macro="">
      <xdr:nvCxnSpPr>
        <xdr:cNvPr id="300" name="直線コネクタ 299">
          <a:extLst>
            <a:ext uri="{FF2B5EF4-FFF2-40B4-BE49-F238E27FC236}">
              <a16:creationId xmlns:a16="http://schemas.microsoft.com/office/drawing/2014/main" id="{B84EA52D-4F80-44A8-9F43-1D7EFD25E98C}"/>
            </a:ext>
          </a:extLst>
        </xdr:cNvPr>
        <xdr:cNvCxnSpPr/>
      </xdr:nvCxnSpPr>
      <xdr:spPr>
        <a:xfrm flipV="1">
          <a:off x="4173855" y="17198884"/>
          <a:ext cx="0" cy="1475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160038</xdr:rowOff>
    </xdr:from>
    <xdr:ext cx="405111" cy="259045"/>
    <xdr:sp macro="" textlink="">
      <xdr:nvSpPr>
        <xdr:cNvPr id="301" name="【市民会館】&#10;有形固定資産減価償却率最小値テキスト">
          <a:extLst>
            <a:ext uri="{FF2B5EF4-FFF2-40B4-BE49-F238E27FC236}">
              <a16:creationId xmlns:a16="http://schemas.microsoft.com/office/drawing/2014/main" id="{47773C87-6E8B-4B61-B62C-5A4DD4EACC49}"/>
            </a:ext>
          </a:extLst>
        </xdr:cNvPr>
        <xdr:cNvSpPr txBox="1"/>
      </xdr:nvSpPr>
      <xdr:spPr>
        <a:xfrm>
          <a:off x="4212590" y="18678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156211</xdr:rowOff>
    </xdr:from>
    <xdr:to>
      <xdr:col>24</xdr:col>
      <xdr:colOff>152400</xdr:colOff>
      <xdr:row>108</xdr:row>
      <xdr:rowOff>156211</xdr:rowOff>
    </xdr:to>
    <xdr:cxnSp macro="">
      <xdr:nvCxnSpPr>
        <xdr:cNvPr id="302" name="直線コネクタ 301">
          <a:extLst>
            <a:ext uri="{FF2B5EF4-FFF2-40B4-BE49-F238E27FC236}">
              <a16:creationId xmlns:a16="http://schemas.microsoft.com/office/drawing/2014/main" id="{047CC95D-59EE-44F4-9946-E58EB4481DB7}"/>
            </a:ext>
          </a:extLst>
        </xdr:cNvPr>
        <xdr:cNvCxnSpPr/>
      </xdr:nvCxnSpPr>
      <xdr:spPr>
        <a:xfrm>
          <a:off x="4112260" y="186747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168201</xdr:rowOff>
    </xdr:from>
    <xdr:ext cx="340478" cy="259045"/>
    <xdr:sp macro="" textlink="">
      <xdr:nvSpPr>
        <xdr:cNvPr id="303" name="【市民会館】&#10;有形固定資産減価償却率最大値テキスト">
          <a:extLst>
            <a:ext uri="{FF2B5EF4-FFF2-40B4-BE49-F238E27FC236}">
              <a16:creationId xmlns:a16="http://schemas.microsoft.com/office/drawing/2014/main" id="{747FB72A-A695-4B07-AAEE-C824EC2499B6}"/>
            </a:ext>
          </a:extLst>
        </xdr:cNvPr>
        <xdr:cNvSpPr txBox="1"/>
      </xdr:nvSpPr>
      <xdr:spPr>
        <a:xfrm>
          <a:off x="4212590" y="169741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50074</xdr:rowOff>
    </xdr:from>
    <xdr:to>
      <xdr:col>24</xdr:col>
      <xdr:colOff>152400</xdr:colOff>
      <xdr:row>100</xdr:row>
      <xdr:rowOff>50074</xdr:rowOff>
    </xdr:to>
    <xdr:cxnSp macro="">
      <xdr:nvCxnSpPr>
        <xdr:cNvPr id="304" name="直線コネクタ 303">
          <a:extLst>
            <a:ext uri="{FF2B5EF4-FFF2-40B4-BE49-F238E27FC236}">
              <a16:creationId xmlns:a16="http://schemas.microsoft.com/office/drawing/2014/main" id="{58A0B93A-37EC-4E9A-B12F-84D64041565C}"/>
            </a:ext>
          </a:extLst>
        </xdr:cNvPr>
        <xdr:cNvCxnSpPr/>
      </xdr:nvCxnSpPr>
      <xdr:spPr>
        <a:xfrm>
          <a:off x="4112260" y="17198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18885</xdr:rowOff>
    </xdr:from>
    <xdr:ext cx="405111" cy="259045"/>
    <xdr:sp macro="" textlink="">
      <xdr:nvSpPr>
        <xdr:cNvPr id="305" name="【市民会館】&#10;有形固定資産減価償却率平均値テキスト">
          <a:extLst>
            <a:ext uri="{FF2B5EF4-FFF2-40B4-BE49-F238E27FC236}">
              <a16:creationId xmlns:a16="http://schemas.microsoft.com/office/drawing/2014/main" id="{4F93BB20-36C8-43F0-92A6-5B9DE8BEF5E6}"/>
            </a:ext>
          </a:extLst>
        </xdr:cNvPr>
        <xdr:cNvSpPr txBox="1"/>
      </xdr:nvSpPr>
      <xdr:spPr>
        <a:xfrm>
          <a:off x="4212590" y="178534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167458</xdr:rowOff>
    </xdr:from>
    <xdr:to>
      <xdr:col>24</xdr:col>
      <xdr:colOff>114300</xdr:colOff>
      <xdr:row>105</xdr:row>
      <xdr:rowOff>97608</xdr:rowOff>
    </xdr:to>
    <xdr:sp macro="" textlink="">
      <xdr:nvSpPr>
        <xdr:cNvPr id="306" name="フローチャート: 判断 305">
          <a:extLst>
            <a:ext uri="{FF2B5EF4-FFF2-40B4-BE49-F238E27FC236}">
              <a16:creationId xmlns:a16="http://schemas.microsoft.com/office/drawing/2014/main" id="{F616629C-9627-48D6-9FA1-0BD60CB9A183}"/>
            </a:ext>
          </a:extLst>
        </xdr:cNvPr>
        <xdr:cNvSpPr/>
      </xdr:nvSpPr>
      <xdr:spPr>
        <a:xfrm>
          <a:off x="4131310" y="1800206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133169</xdr:rowOff>
    </xdr:from>
    <xdr:to>
      <xdr:col>20</xdr:col>
      <xdr:colOff>38100</xdr:colOff>
      <xdr:row>105</xdr:row>
      <xdr:rowOff>63319</xdr:rowOff>
    </xdr:to>
    <xdr:sp macro="" textlink="">
      <xdr:nvSpPr>
        <xdr:cNvPr id="307" name="フローチャート: 判断 306">
          <a:extLst>
            <a:ext uri="{FF2B5EF4-FFF2-40B4-BE49-F238E27FC236}">
              <a16:creationId xmlns:a16="http://schemas.microsoft.com/office/drawing/2014/main" id="{DB3D383D-6845-414D-A406-C4EEB163990D}"/>
            </a:ext>
          </a:extLst>
        </xdr:cNvPr>
        <xdr:cNvSpPr/>
      </xdr:nvSpPr>
      <xdr:spPr>
        <a:xfrm>
          <a:off x="3388360" y="1796777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142966</xdr:rowOff>
    </xdr:from>
    <xdr:to>
      <xdr:col>15</xdr:col>
      <xdr:colOff>101600</xdr:colOff>
      <xdr:row>105</xdr:row>
      <xdr:rowOff>73116</xdr:rowOff>
    </xdr:to>
    <xdr:sp macro="" textlink="">
      <xdr:nvSpPr>
        <xdr:cNvPr id="308" name="フローチャート: 判断 307">
          <a:extLst>
            <a:ext uri="{FF2B5EF4-FFF2-40B4-BE49-F238E27FC236}">
              <a16:creationId xmlns:a16="http://schemas.microsoft.com/office/drawing/2014/main" id="{3FB673B4-601B-4C8B-9F1D-9FFB669B739B}"/>
            </a:ext>
          </a:extLst>
        </xdr:cNvPr>
        <xdr:cNvSpPr/>
      </xdr:nvSpPr>
      <xdr:spPr>
        <a:xfrm>
          <a:off x="2571750" y="1797186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125005</xdr:rowOff>
    </xdr:from>
    <xdr:to>
      <xdr:col>10</xdr:col>
      <xdr:colOff>165100</xdr:colOff>
      <xdr:row>105</xdr:row>
      <xdr:rowOff>55155</xdr:rowOff>
    </xdr:to>
    <xdr:sp macro="" textlink="">
      <xdr:nvSpPr>
        <xdr:cNvPr id="309" name="フローチャート: 判断 308">
          <a:extLst>
            <a:ext uri="{FF2B5EF4-FFF2-40B4-BE49-F238E27FC236}">
              <a16:creationId xmlns:a16="http://schemas.microsoft.com/office/drawing/2014/main" id="{F2B2F1C3-49C2-4AC1-A7A1-EE144E5F82F8}"/>
            </a:ext>
          </a:extLst>
        </xdr:cNvPr>
        <xdr:cNvSpPr/>
      </xdr:nvSpPr>
      <xdr:spPr>
        <a:xfrm>
          <a:off x="1774190" y="179577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115207</xdr:rowOff>
    </xdr:from>
    <xdr:to>
      <xdr:col>6</xdr:col>
      <xdr:colOff>38100</xdr:colOff>
      <xdr:row>105</xdr:row>
      <xdr:rowOff>45357</xdr:rowOff>
    </xdr:to>
    <xdr:sp macro="" textlink="">
      <xdr:nvSpPr>
        <xdr:cNvPr id="310" name="フローチャート: 判断 309">
          <a:extLst>
            <a:ext uri="{FF2B5EF4-FFF2-40B4-BE49-F238E27FC236}">
              <a16:creationId xmlns:a16="http://schemas.microsoft.com/office/drawing/2014/main" id="{488AE5FE-50DF-4317-B3C7-876EF7370AED}"/>
            </a:ext>
          </a:extLst>
        </xdr:cNvPr>
        <xdr:cNvSpPr/>
      </xdr:nvSpPr>
      <xdr:spPr>
        <a:xfrm>
          <a:off x="988060" y="1794600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9E37DF3A-4724-4CA4-9DD2-E290ABDC3194}"/>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022B64EF-DF59-4D93-99DC-17B524AABFB7}"/>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1CECAF52-9983-4A68-8EEA-4BD2C8093621}"/>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7370CCC4-C06A-4A24-9C27-F4CD8CA9FDAE}"/>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33CB9CD8-C7D3-4984-B332-78CFB6FB9881}"/>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67855</xdr:rowOff>
    </xdr:from>
    <xdr:to>
      <xdr:col>24</xdr:col>
      <xdr:colOff>114300</xdr:colOff>
      <xdr:row>105</xdr:row>
      <xdr:rowOff>169455</xdr:rowOff>
    </xdr:to>
    <xdr:sp macro="" textlink="">
      <xdr:nvSpPr>
        <xdr:cNvPr id="316" name="楕円 315">
          <a:extLst>
            <a:ext uri="{FF2B5EF4-FFF2-40B4-BE49-F238E27FC236}">
              <a16:creationId xmlns:a16="http://schemas.microsoft.com/office/drawing/2014/main" id="{1B459049-C38C-4EED-829E-7D67A3C20D92}"/>
            </a:ext>
          </a:extLst>
        </xdr:cNvPr>
        <xdr:cNvSpPr/>
      </xdr:nvSpPr>
      <xdr:spPr>
        <a:xfrm>
          <a:off x="4131310" y="180682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46282</xdr:rowOff>
    </xdr:from>
    <xdr:ext cx="405111" cy="259045"/>
    <xdr:sp macro="" textlink="">
      <xdr:nvSpPr>
        <xdr:cNvPr id="317" name="【市民会館】&#10;有形固定資産減価償却率該当値テキスト">
          <a:extLst>
            <a:ext uri="{FF2B5EF4-FFF2-40B4-BE49-F238E27FC236}">
              <a16:creationId xmlns:a16="http://schemas.microsoft.com/office/drawing/2014/main" id="{C575C758-2376-4029-974B-F8DC3F6B9E34}"/>
            </a:ext>
          </a:extLst>
        </xdr:cNvPr>
        <xdr:cNvSpPr txBox="1"/>
      </xdr:nvSpPr>
      <xdr:spPr>
        <a:xfrm>
          <a:off x="4212590" y="1805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31931</xdr:rowOff>
    </xdr:from>
    <xdr:to>
      <xdr:col>20</xdr:col>
      <xdr:colOff>38100</xdr:colOff>
      <xdr:row>105</xdr:row>
      <xdr:rowOff>133531</xdr:rowOff>
    </xdr:to>
    <xdr:sp macro="" textlink="">
      <xdr:nvSpPr>
        <xdr:cNvPr id="318" name="楕円 317">
          <a:extLst>
            <a:ext uri="{FF2B5EF4-FFF2-40B4-BE49-F238E27FC236}">
              <a16:creationId xmlns:a16="http://schemas.microsoft.com/office/drawing/2014/main" id="{625FB5FA-4207-454E-8928-10DEE6408417}"/>
            </a:ext>
          </a:extLst>
        </xdr:cNvPr>
        <xdr:cNvSpPr/>
      </xdr:nvSpPr>
      <xdr:spPr>
        <a:xfrm>
          <a:off x="3388360" y="1803227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82731</xdr:rowOff>
    </xdr:from>
    <xdr:to>
      <xdr:col>24</xdr:col>
      <xdr:colOff>63500</xdr:colOff>
      <xdr:row>105</xdr:row>
      <xdr:rowOff>118655</xdr:rowOff>
    </xdr:to>
    <xdr:cxnSp macro="">
      <xdr:nvCxnSpPr>
        <xdr:cNvPr id="319" name="直線コネクタ 318">
          <a:extLst>
            <a:ext uri="{FF2B5EF4-FFF2-40B4-BE49-F238E27FC236}">
              <a16:creationId xmlns:a16="http://schemas.microsoft.com/office/drawing/2014/main" id="{8638BB3E-0ABC-4CBF-96D2-2720692E7FA8}"/>
            </a:ext>
          </a:extLst>
        </xdr:cNvPr>
        <xdr:cNvCxnSpPr/>
      </xdr:nvCxnSpPr>
      <xdr:spPr>
        <a:xfrm>
          <a:off x="3431540" y="18086886"/>
          <a:ext cx="74295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5806</xdr:rowOff>
    </xdr:from>
    <xdr:to>
      <xdr:col>15</xdr:col>
      <xdr:colOff>101600</xdr:colOff>
      <xdr:row>105</xdr:row>
      <xdr:rowOff>107406</xdr:rowOff>
    </xdr:to>
    <xdr:sp macro="" textlink="">
      <xdr:nvSpPr>
        <xdr:cNvPr id="320" name="楕円 319">
          <a:extLst>
            <a:ext uri="{FF2B5EF4-FFF2-40B4-BE49-F238E27FC236}">
              <a16:creationId xmlns:a16="http://schemas.microsoft.com/office/drawing/2014/main" id="{2425FAB3-656A-4346-9DEE-6174B4FC398D}"/>
            </a:ext>
          </a:extLst>
        </xdr:cNvPr>
        <xdr:cNvSpPr/>
      </xdr:nvSpPr>
      <xdr:spPr>
        <a:xfrm>
          <a:off x="2571750" y="1800996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56606</xdr:rowOff>
    </xdr:from>
    <xdr:to>
      <xdr:col>19</xdr:col>
      <xdr:colOff>177800</xdr:colOff>
      <xdr:row>105</xdr:row>
      <xdr:rowOff>82731</xdr:rowOff>
    </xdr:to>
    <xdr:cxnSp macro="">
      <xdr:nvCxnSpPr>
        <xdr:cNvPr id="321" name="直線コネクタ 320">
          <a:extLst>
            <a:ext uri="{FF2B5EF4-FFF2-40B4-BE49-F238E27FC236}">
              <a16:creationId xmlns:a16="http://schemas.microsoft.com/office/drawing/2014/main" id="{E9B91C1C-20D7-43F8-88D3-95438E471630}"/>
            </a:ext>
          </a:extLst>
        </xdr:cNvPr>
        <xdr:cNvCxnSpPr/>
      </xdr:nvCxnSpPr>
      <xdr:spPr>
        <a:xfrm>
          <a:off x="2626360" y="18062666"/>
          <a:ext cx="805180" cy="24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156029</xdr:rowOff>
    </xdr:from>
    <xdr:to>
      <xdr:col>10</xdr:col>
      <xdr:colOff>165100</xdr:colOff>
      <xdr:row>105</xdr:row>
      <xdr:rowOff>86179</xdr:rowOff>
    </xdr:to>
    <xdr:sp macro="" textlink="">
      <xdr:nvSpPr>
        <xdr:cNvPr id="322" name="楕円 321">
          <a:extLst>
            <a:ext uri="{FF2B5EF4-FFF2-40B4-BE49-F238E27FC236}">
              <a16:creationId xmlns:a16="http://schemas.microsoft.com/office/drawing/2014/main" id="{A346EC2E-2908-46AB-A118-6932B60405ED}"/>
            </a:ext>
          </a:extLst>
        </xdr:cNvPr>
        <xdr:cNvSpPr/>
      </xdr:nvSpPr>
      <xdr:spPr>
        <a:xfrm>
          <a:off x="1774190" y="179868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35379</xdr:rowOff>
    </xdr:from>
    <xdr:to>
      <xdr:col>15</xdr:col>
      <xdr:colOff>50800</xdr:colOff>
      <xdr:row>105</xdr:row>
      <xdr:rowOff>56606</xdr:rowOff>
    </xdr:to>
    <xdr:cxnSp macro="">
      <xdr:nvCxnSpPr>
        <xdr:cNvPr id="323" name="直線コネクタ 322">
          <a:extLst>
            <a:ext uri="{FF2B5EF4-FFF2-40B4-BE49-F238E27FC236}">
              <a16:creationId xmlns:a16="http://schemas.microsoft.com/office/drawing/2014/main" id="{DF824E89-EFDF-40EE-AF08-C6F5815C58F8}"/>
            </a:ext>
          </a:extLst>
        </xdr:cNvPr>
        <xdr:cNvCxnSpPr/>
      </xdr:nvCxnSpPr>
      <xdr:spPr>
        <a:xfrm>
          <a:off x="1828800" y="18037629"/>
          <a:ext cx="797560" cy="2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118473</xdr:rowOff>
    </xdr:from>
    <xdr:to>
      <xdr:col>6</xdr:col>
      <xdr:colOff>38100</xdr:colOff>
      <xdr:row>105</xdr:row>
      <xdr:rowOff>48623</xdr:rowOff>
    </xdr:to>
    <xdr:sp macro="" textlink="">
      <xdr:nvSpPr>
        <xdr:cNvPr id="324" name="楕円 323">
          <a:extLst>
            <a:ext uri="{FF2B5EF4-FFF2-40B4-BE49-F238E27FC236}">
              <a16:creationId xmlns:a16="http://schemas.microsoft.com/office/drawing/2014/main" id="{07F6883C-C94C-405D-BFC2-934A2D7EE122}"/>
            </a:ext>
          </a:extLst>
        </xdr:cNvPr>
        <xdr:cNvSpPr/>
      </xdr:nvSpPr>
      <xdr:spPr>
        <a:xfrm>
          <a:off x="988060" y="1795117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169273</xdr:rowOff>
    </xdr:from>
    <xdr:to>
      <xdr:col>10</xdr:col>
      <xdr:colOff>114300</xdr:colOff>
      <xdr:row>105</xdr:row>
      <xdr:rowOff>35379</xdr:rowOff>
    </xdr:to>
    <xdr:cxnSp macro="">
      <xdr:nvCxnSpPr>
        <xdr:cNvPr id="325" name="直線コネクタ 324">
          <a:extLst>
            <a:ext uri="{FF2B5EF4-FFF2-40B4-BE49-F238E27FC236}">
              <a16:creationId xmlns:a16="http://schemas.microsoft.com/office/drawing/2014/main" id="{A4914751-5374-4445-BDAD-283EE67909CF}"/>
            </a:ext>
          </a:extLst>
        </xdr:cNvPr>
        <xdr:cNvCxnSpPr/>
      </xdr:nvCxnSpPr>
      <xdr:spPr>
        <a:xfrm>
          <a:off x="1031240" y="18003883"/>
          <a:ext cx="797560" cy="3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79846</xdr:rowOff>
    </xdr:from>
    <xdr:ext cx="405111" cy="259045"/>
    <xdr:sp macro="" textlink="">
      <xdr:nvSpPr>
        <xdr:cNvPr id="326" name="n_1aveValue【市民会館】&#10;有形固定資産減価償却率">
          <a:extLst>
            <a:ext uri="{FF2B5EF4-FFF2-40B4-BE49-F238E27FC236}">
              <a16:creationId xmlns:a16="http://schemas.microsoft.com/office/drawing/2014/main" id="{59C67BA0-054C-4655-AAF2-CBCB94923B9D}"/>
            </a:ext>
          </a:extLst>
        </xdr:cNvPr>
        <xdr:cNvSpPr txBox="1"/>
      </xdr:nvSpPr>
      <xdr:spPr>
        <a:xfrm>
          <a:off x="3239144" y="1773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89643</xdr:rowOff>
    </xdr:from>
    <xdr:ext cx="405111" cy="259045"/>
    <xdr:sp macro="" textlink="">
      <xdr:nvSpPr>
        <xdr:cNvPr id="327" name="n_2aveValue【市民会館】&#10;有形固定資産減価償却率">
          <a:extLst>
            <a:ext uri="{FF2B5EF4-FFF2-40B4-BE49-F238E27FC236}">
              <a16:creationId xmlns:a16="http://schemas.microsoft.com/office/drawing/2014/main" id="{A78F31AA-4DA5-4F5D-8B3D-94BB95897C56}"/>
            </a:ext>
          </a:extLst>
        </xdr:cNvPr>
        <xdr:cNvSpPr txBox="1"/>
      </xdr:nvSpPr>
      <xdr:spPr>
        <a:xfrm>
          <a:off x="2439044" y="17752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71682</xdr:rowOff>
    </xdr:from>
    <xdr:ext cx="405111" cy="259045"/>
    <xdr:sp macro="" textlink="">
      <xdr:nvSpPr>
        <xdr:cNvPr id="328" name="n_3aveValue【市民会館】&#10;有形固定資産減価償却率">
          <a:extLst>
            <a:ext uri="{FF2B5EF4-FFF2-40B4-BE49-F238E27FC236}">
              <a16:creationId xmlns:a16="http://schemas.microsoft.com/office/drawing/2014/main" id="{3344848A-C1FC-4337-949C-DE3B1AC47094}"/>
            </a:ext>
          </a:extLst>
        </xdr:cNvPr>
        <xdr:cNvSpPr txBox="1"/>
      </xdr:nvSpPr>
      <xdr:spPr>
        <a:xfrm>
          <a:off x="1641484" y="17729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61884</xdr:rowOff>
    </xdr:from>
    <xdr:ext cx="405111" cy="259045"/>
    <xdr:sp macro="" textlink="">
      <xdr:nvSpPr>
        <xdr:cNvPr id="329" name="n_4aveValue【市民会館】&#10;有形固定資産減価償却率">
          <a:extLst>
            <a:ext uri="{FF2B5EF4-FFF2-40B4-BE49-F238E27FC236}">
              <a16:creationId xmlns:a16="http://schemas.microsoft.com/office/drawing/2014/main" id="{84202060-E793-459B-9D64-12F645D4078A}"/>
            </a:ext>
          </a:extLst>
        </xdr:cNvPr>
        <xdr:cNvSpPr txBox="1"/>
      </xdr:nvSpPr>
      <xdr:spPr>
        <a:xfrm>
          <a:off x="855354" y="17717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124658</xdr:rowOff>
    </xdr:from>
    <xdr:ext cx="405111" cy="259045"/>
    <xdr:sp macro="" textlink="">
      <xdr:nvSpPr>
        <xdr:cNvPr id="330" name="n_1mainValue【市民会館】&#10;有形固定資産減価償却率">
          <a:extLst>
            <a:ext uri="{FF2B5EF4-FFF2-40B4-BE49-F238E27FC236}">
              <a16:creationId xmlns:a16="http://schemas.microsoft.com/office/drawing/2014/main" id="{B7A4BE6F-2F0A-4BA6-9090-60705F15FCB5}"/>
            </a:ext>
          </a:extLst>
        </xdr:cNvPr>
        <xdr:cNvSpPr txBox="1"/>
      </xdr:nvSpPr>
      <xdr:spPr>
        <a:xfrm>
          <a:off x="3239144" y="1812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98533</xdr:rowOff>
    </xdr:from>
    <xdr:ext cx="405111" cy="259045"/>
    <xdr:sp macro="" textlink="">
      <xdr:nvSpPr>
        <xdr:cNvPr id="331" name="n_2mainValue【市民会館】&#10;有形固定資産減価償却率">
          <a:extLst>
            <a:ext uri="{FF2B5EF4-FFF2-40B4-BE49-F238E27FC236}">
              <a16:creationId xmlns:a16="http://schemas.microsoft.com/office/drawing/2014/main" id="{09812FB7-33A1-433F-9578-EB2BE48151BB}"/>
            </a:ext>
          </a:extLst>
        </xdr:cNvPr>
        <xdr:cNvSpPr txBox="1"/>
      </xdr:nvSpPr>
      <xdr:spPr>
        <a:xfrm>
          <a:off x="2439044" y="18096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77306</xdr:rowOff>
    </xdr:from>
    <xdr:ext cx="405111" cy="259045"/>
    <xdr:sp macro="" textlink="">
      <xdr:nvSpPr>
        <xdr:cNvPr id="332" name="n_3mainValue【市民会館】&#10;有形固定資産減価償却率">
          <a:extLst>
            <a:ext uri="{FF2B5EF4-FFF2-40B4-BE49-F238E27FC236}">
              <a16:creationId xmlns:a16="http://schemas.microsoft.com/office/drawing/2014/main" id="{0E598E59-5FC9-48FB-9921-665F693D69EB}"/>
            </a:ext>
          </a:extLst>
        </xdr:cNvPr>
        <xdr:cNvSpPr txBox="1"/>
      </xdr:nvSpPr>
      <xdr:spPr>
        <a:xfrm>
          <a:off x="164148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39750</xdr:rowOff>
    </xdr:from>
    <xdr:ext cx="405111" cy="259045"/>
    <xdr:sp macro="" textlink="">
      <xdr:nvSpPr>
        <xdr:cNvPr id="333" name="n_4mainValue【市民会館】&#10;有形固定資産減価償却率">
          <a:extLst>
            <a:ext uri="{FF2B5EF4-FFF2-40B4-BE49-F238E27FC236}">
              <a16:creationId xmlns:a16="http://schemas.microsoft.com/office/drawing/2014/main" id="{3161D8D0-971E-4D59-8015-230E888C8277}"/>
            </a:ext>
          </a:extLst>
        </xdr:cNvPr>
        <xdr:cNvSpPr txBox="1"/>
      </xdr:nvSpPr>
      <xdr:spPr>
        <a:xfrm>
          <a:off x="855354" y="1804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4" name="正方形/長方形 333">
          <a:extLst>
            <a:ext uri="{FF2B5EF4-FFF2-40B4-BE49-F238E27FC236}">
              <a16:creationId xmlns:a16="http://schemas.microsoft.com/office/drawing/2014/main" id="{BA82A807-8073-4988-B832-B0DF5E88FD18}"/>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5" name="正方形/長方形 334">
          <a:extLst>
            <a:ext uri="{FF2B5EF4-FFF2-40B4-BE49-F238E27FC236}">
              <a16:creationId xmlns:a16="http://schemas.microsoft.com/office/drawing/2014/main" id="{20251C43-FC14-4401-A36C-80B47D517CC5}"/>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6" name="正方形/長方形 335">
          <a:extLst>
            <a:ext uri="{FF2B5EF4-FFF2-40B4-BE49-F238E27FC236}">
              <a16:creationId xmlns:a16="http://schemas.microsoft.com/office/drawing/2014/main" id="{367BB8FD-23DF-4382-85C5-1E76DE2D650B}"/>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7" name="正方形/長方形 336">
          <a:extLst>
            <a:ext uri="{FF2B5EF4-FFF2-40B4-BE49-F238E27FC236}">
              <a16:creationId xmlns:a16="http://schemas.microsoft.com/office/drawing/2014/main" id="{D0F4B311-F627-46A6-A808-9B1408C12F25}"/>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8" name="正方形/長方形 337">
          <a:extLst>
            <a:ext uri="{FF2B5EF4-FFF2-40B4-BE49-F238E27FC236}">
              <a16:creationId xmlns:a16="http://schemas.microsoft.com/office/drawing/2014/main" id="{C66BBD22-B164-4962-9491-98C5635D15BF}"/>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9" name="正方形/長方形 338">
          <a:extLst>
            <a:ext uri="{FF2B5EF4-FFF2-40B4-BE49-F238E27FC236}">
              <a16:creationId xmlns:a16="http://schemas.microsoft.com/office/drawing/2014/main" id="{61C2E676-0C10-4309-9548-1666F8071515}"/>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0" name="正方形/長方形 339">
          <a:extLst>
            <a:ext uri="{FF2B5EF4-FFF2-40B4-BE49-F238E27FC236}">
              <a16:creationId xmlns:a16="http://schemas.microsoft.com/office/drawing/2014/main" id="{DBFA531E-70F1-4319-B40B-5D5317C2CA04}"/>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1" name="正方形/長方形 340">
          <a:extLst>
            <a:ext uri="{FF2B5EF4-FFF2-40B4-BE49-F238E27FC236}">
              <a16:creationId xmlns:a16="http://schemas.microsoft.com/office/drawing/2014/main" id="{F74752FD-D578-4898-AA52-A9054A11E3A7}"/>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2" name="テキスト ボックス 341">
          <a:extLst>
            <a:ext uri="{FF2B5EF4-FFF2-40B4-BE49-F238E27FC236}">
              <a16:creationId xmlns:a16="http://schemas.microsoft.com/office/drawing/2014/main" id="{8C0B415F-9CA6-43C8-A3BA-839E1F7ECB41}"/>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3" name="直線コネクタ 342">
          <a:extLst>
            <a:ext uri="{FF2B5EF4-FFF2-40B4-BE49-F238E27FC236}">
              <a16:creationId xmlns:a16="http://schemas.microsoft.com/office/drawing/2014/main" id="{615288B2-EA4B-4977-946B-63A28B39E627}"/>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344" name="直線コネクタ 343">
          <a:extLst>
            <a:ext uri="{FF2B5EF4-FFF2-40B4-BE49-F238E27FC236}">
              <a16:creationId xmlns:a16="http://schemas.microsoft.com/office/drawing/2014/main" id="{7BF4F1B6-7B0D-4E26-AD6D-C2B24BA03D1C}"/>
            </a:ext>
          </a:extLst>
        </xdr:cNvPr>
        <xdr:cNvCxnSpPr/>
      </xdr:nvCxnSpPr>
      <xdr:spPr>
        <a:xfrm>
          <a:off x="5960110" y="1847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345" name="テキスト ボックス 344">
          <a:extLst>
            <a:ext uri="{FF2B5EF4-FFF2-40B4-BE49-F238E27FC236}">
              <a16:creationId xmlns:a16="http://schemas.microsoft.com/office/drawing/2014/main" id="{9476A972-5AE6-4314-B2EC-AEBAD16F61A4}"/>
            </a:ext>
          </a:extLst>
        </xdr:cNvPr>
        <xdr:cNvSpPr txBox="1"/>
      </xdr:nvSpPr>
      <xdr:spPr>
        <a:xfrm>
          <a:off x="5527221" y="1833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6" name="直線コネクタ 345">
          <a:extLst>
            <a:ext uri="{FF2B5EF4-FFF2-40B4-BE49-F238E27FC236}">
              <a16:creationId xmlns:a16="http://schemas.microsoft.com/office/drawing/2014/main" id="{1EFF8A54-021C-4EB8-8F99-AF54F6615159}"/>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7" name="テキスト ボックス 346">
          <a:extLst>
            <a:ext uri="{FF2B5EF4-FFF2-40B4-BE49-F238E27FC236}">
              <a16:creationId xmlns:a16="http://schemas.microsoft.com/office/drawing/2014/main" id="{4FD1DA4F-6EED-4627-835F-CC2FF357D9F6}"/>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348" name="直線コネクタ 347">
          <a:extLst>
            <a:ext uri="{FF2B5EF4-FFF2-40B4-BE49-F238E27FC236}">
              <a16:creationId xmlns:a16="http://schemas.microsoft.com/office/drawing/2014/main" id="{130F85CC-EB57-442D-B48F-C6D9CF833DC8}"/>
            </a:ext>
          </a:extLst>
        </xdr:cNvPr>
        <xdr:cNvCxnSpPr/>
      </xdr:nvCxnSpPr>
      <xdr:spPr>
        <a:xfrm>
          <a:off x="5960110" y="17331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349" name="テキスト ボックス 348">
          <a:extLst>
            <a:ext uri="{FF2B5EF4-FFF2-40B4-BE49-F238E27FC236}">
              <a16:creationId xmlns:a16="http://schemas.microsoft.com/office/drawing/2014/main" id="{E3373577-E11B-4E20-85E4-266CB8FEFEB1}"/>
            </a:ext>
          </a:extLst>
        </xdr:cNvPr>
        <xdr:cNvSpPr txBox="1"/>
      </xdr:nvSpPr>
      <xdr:spPr>
        <a:xfrm>
          <a:off x="5527221" y="1719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0" name="直線コネクタ 349">
          <a:extLst>
            <a:ext uri="{FF2B5EF4-FFF2-40B4-BE49-F238E27FC236}">
              <a16:creationId xmlns:a16="http://schemas.microsoft.com/office/drawing/2014/main" id="{F1E3E462-615B-4640-9AFA-090011F449C8}"/>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1" name="テキスト ボックス 350">
          <a:extLst>
            <a:ext uri="{FF2B5EF4-FFF2-40B4-BE49-F238E27FC236}">
              <a16:creationId xmlns:a16="http://schemas.microsoft.com/office/drawing/2014/main" id="{024F9075-5B11-4306-85A1-1B832C3B93E2}"/>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2" name="【市民会館】&#10;一人当たり面積グラフ枠">
          <a:extLst>
            <a:ext uri="{FF2B5EF4-FFF2-40B4-BE49-F238E27FC236}">
              <a16:creationId xmlns:a16="http://schemas.microsoft.com/office/drawing/2014/main" id="{EB2644AB-136D-408C-9D07-9E1E388A7D21}"/>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111633</xdr:rowOff>
    </xdr:from>
    <xdr:to>
      <xdr:col>54</xdr:col>
      <xdr:colOff>189865</xdr:colOff>
      <xdr:row>107</xdr:row>
      <xdr:rowOff>106490</xdr:rowOff>
    </xdr:to>
    <xdr:cxnSp macro="">
      <xdr:nvCxnSpPr>
        <xdr:cNvPr id="353" name="直線コネクタ 352">
          <a:extLst>
            <a:ext uri="{FF2B5EF4-FFF2-40B4-BE49-F238E27FC236}">
              <a16:creationId xmlns:a16="http://schemas.microsoft.com/office/drawing/2014/main" id="{8130B704-5A90-46D1-A3E2-38833F8874BA}"/>
            </a:ext>
          </a:extLst>
        </xdr:cNvPr>
        <xdr:cNvCxnSpPr/>
      </xdr:nvCxnSpPr>
      <xdr:spPr>
        <a:xfrm flipV="1">
          <a:off x="9429115" y="17256633"/>
          <a:ext cx="0" cy="1193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110317</xdr:rowOff>
    </xdr:from>
    <xdr:ext cx="469744" cy="259045"/>
    <xdr:sp macro="" textlink="">
      <xdr:nvSpPr>
        <xdr:cNvPr id="354" name="【市民会館】&#10;一人当たり面積最小値テキスト">
          <a:extLst>
            <a:ext uri="{FF2B5EF4-FFF2-40B4-BE49-F238E27FC236}">
              <a16:creationId xmlns:a16="http://schemas.microsoft.com/office/drawing/2014/main" id="{E9C35E37-317A-4347-9F61-5B5453296CBE}"/>
            </a:ext>
          </a:extLst>
        </xdr:cNvPr>
        <xdr:cNvSpPr txBox="1"/>
      </xdr:nvSpPr>
      <xdr:spPr>
        <a:xfrm>
          <a:off x="9467850" y="18453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106490</xdr:rowOff>
    </xdr:from>
    <xdr:to>
      <xdr:col>55</xdr:col>
      <xdr:colOff>88900</xdr:colOff>
      <xdr:row>107</xdr:row>
      <xdr:rowOff>106490</xdr:rowOff>
    </xdr:to>
    <xdr:cxnSp macro="">
      <xdr:nvCxnSpPr>
        <xdr:cNvPr id="355" name="直線コネクタ 354">
          <a:extLst>
            <a:ext uri="{FF2B5EF4-FFF2-40B4-BE49-F238E27FC236}">
              <a16:creationId xmlns:a16="http://schemas.microsoft.com/office/drawing/2014/main" id="{7CF1DD10-C45B-4458-9F33-11F15AD98DB0}"/>
            </a:ext>
          </a:extLst>
        </xdr:cNvPr>
        <xdr:cNvCxnSpPr/>
      </xdr:nvCxnSpPr>
      <xdr:spPr>
        <a:xfrm>
          <a:off x="9356090" y="1844973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58310</xdr:rowOff>
    </xdr:from>
    <xdr:ext cx="469744" cy="259045"/>
    <xdr:sp macro="" textlink="">
      <xdr:nvSpPr>
        <xdr:cNvPr id="356" name="【市民会館】&#10;一人当たり面積最大値テキスト">
          <a:extLst>
            <a:ext uri="{FF2B5EF4-FFF2-40B4-BE49-F238E27FC236}">
              <a16:creationId xmlns:a16="http://schemas.microsoft.com/office/drawing/2014/main" id="{3F12377D-B640-4021-8DD3-F8E6B7260059}"/>
            </a:ext>
          </a:extLst>
        </xdr:cNvPr>
        <xdr:cNvSpPr txBox="1"/>
      </xdr:nvSpPr>
      <xdr:spPr>
        <a:xfrm>
          <a:off x="9467850" y="1702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111633</xdr:rowOff>
    </xdr:from>
    <xdr:to>
      <xdr:col>55</xdr:col>
      <xdr:colOff>88900</xdr:colOff>
      <xdr:row>100</xdr:row>
      <xdr:rowOff>111633</xdr:rowOff>
    </xdr:to>
    <xdr:cxnSp macro="">
      <xdr:nvCxnSpPr>
        <xdr:cNvPr id="357" name="直線コネクタ 356">
          <a:extLst>
            <a:ext uri="{FF2B5EF4-FFF2-40B4-BE49-F238E27FC236}">
              <a16:creationId xmlns:a16="http://schemas.microsoft.com/office/drawing/2014/main" id="{897DC0B3-3EB4-430F-8D42-E5A353EB72D9}"/>
            </a:ext>
          </a:extLst>
        </xdr:cNvPr>
        <xdr:cNvCxnSpPr/>
      </xdr:nvCxnSpPr>
      <xdr:spPr>
        <a:xfrm>
          <a:off x="9356090" y="1725663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20274</xdr:rowOff>
    </xdr:from>
    <xdr:ext cx="469744" cy="259045"/>
    <xdr:sp macro="" textlink="">
      <xdr:nvSpPr>
        <xdr:cNvPr id="358" name="【市民会館】&#10;一人当たり面積平均値テキスト">
          <a:extLst>
            <a:ext uri="{FF2B5EF4-FFF2-40B4-BE49-F238E27FC236}">
              <a16:creationId xmlns:a16="http://schemas.microsoft.com/office/drawing/2014/main" id="{A3715C38-6955-4BF6-B4D2-44F831E0F1A8}"/>
            </a:ext>
          </a:extLst>
        </xdr:cNvPr>
        <xdr:cNvSpPr txBox="1"/>
      </xdr:nvSpPr>
      <xdr:spPr>
        <a:xfrm>
          <a:off x="9467850" y="180187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168847</xdr:rowOff>
    </xdr:from>
    <xdr:to>
      <xdr:col>55</xdr:col>
      <xdr:colOff>50800</xdr:colOff>
      <xdr:row>106</xdr:row>
      <xdr:rowOff>98997</xdr:rowOff>
    </xdr:to>
    <xdr:sp macro="" textlink="">
      <xdr:nvSpPr>
        <xdr:cNvPr id="359" name="フローチャート: 判断 358">
          <a:extLst>
            <a:ext uri="{FF2B5EF4-FFF2-40B4-BE49-F238E27FC236}">
              <a16:creationId xmlns:a16="http://schemas.microsoft.com/office/drawing/2014/main" id="{FD1907A8-ECEA-4846-8FDB-4D3A7BED75EE}"/>
            </a:ext>
          </a:extLst>
        </xdr:cNvPr>
        <xdr:cNvSpPr/>
      </xdr:nvSpPr>
      <xdr:spPr>
        <a:xfrm>
          <a:off x="9394190" y="18174907"/>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825</xdr:rowOff>
    </xdr:from>
    <xdr:to>
      <xdr:col>50</xdr:col>
      <xdr:colOff>165100</xdr:colOff>
      <xdr:row>106</xdr:row>
      <xdr:rowOff>102425</xdr:rowOff>
    </xdr:to>
    <xdr:sp macro="" textlink="">
      <xdr:nvSpPr>
        <xdr:cNvPr id="360" name="フローチャート: 判断 359">
          <a:extLst>
            <a:ext uri="{FF2B5EF4-FFF2-40B4-BE49-F238E27FC236}">
              <a16:creationId xmlns:a16="http://schemas.microsoft.com/office/drawing/2014/main" id="{274D9498-FEE0-43CD-95D8-5E634D067B9F}"/>
            </a:ext>
          </a:extLst>
        </xdr:cNvPr>
        <xdr:cNvSpPr/>
      </xdr:nvSpPr>
      <xdr:spPr>
        <a:xfrm>
          <a:off x="8632190" y="1817452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164275</xdr:rowOff>
    </xdr:from>
    <xdr:to>
      <xdr:col>46</xdr:col>
      <xdr:colOff>38100</xdr:colOff>
      <xdr:row>106</xdr:row>
      <xdr:rowOff>94425</xdr:rowOff>
    </xdr:to>
    <xdr:sp macro="" textlink="">
      <xdr:nvSpPr>
        <xdr:cNvPr id="361" name="フローチャート: 判断 360">
          <a:extLst>
            <a:ext uri="{FF2B5EF4-FFF2-40B4-BE49-F238E27FC236}">
              <a16:creationId xmlns:a16="http://schemas.microsoft.com/office/drawing/2014/main" id="{D5F1E0AE-6CC1-4780-9B75-7D5F57BB194F}"/>
            </a:ext>
          </a:extLst>
        </xdr:cNvPr>
        <xdr:cNvSpPr/>
      </xdr:nvSpPr>
      <xdr:spPr>
        <a:xfrm>
          <a:off x="7846060" y="181703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161989</xdr:rowOff>
    </xdr:from>
    <xdr:to>
      <xdr:col>41</xdr:col>
      <xdr:colOff>101600</xdr:colOff>
      <xdr:row>106</xdr:row>
      <xdr:rowOff>92139</xdr:rowOff>
    </xdr:to>
    <xdr:sp macro="" textlink="">
      <xdr:nvSpPr>
        <xdr:cNvPr id="362" name="フローチャート: 判断 361">
          <a:extLst>
            <a:ext uri="{FF2B5EF4-FFF2-40B4-BE49-F238E27FC236}">
              <a16:creationId xmlns:a16="http://schemas.microsoft.com/office/drawing/2014/main" id="{49F2E038-1BD6-4790-9D13-434C2357597B}"/>
            </a:ext>
          </a:extLst>
        </xdr:cNvPr>
        <xdr:cNvSpPr/>
      </xdr:nvSpPr>
      <xdr:spPr>
        <a:xfrm>
          <a:off x="7029450" y="1816614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6541</xdr:rowOff>
    </xdr:from>
    <xdr:to>
      <xdr:col>36</xdr:col>
      <xdr:colOff>165100</xdr:colOff>
      <xdr:row>106</xdr:row>
      <xdr:rowOff>108141</xdr:rowOff>
    </xdr:to>
    <xdr:sp macro="" textlink="">
      <xdr:nvSpPr>
        <xdr:cNvPr id="363" name="フローチャート: 判断 362">
          <a:extLst>
            <a:ext uri="{FF2B5EF4-FFF2-40B4-BE49-F238E27FC236}">
              <a16:creationId xmlns:a16="http://schemas.microsoft.com/office/drawing/2014/main" id="{A8409E8A-5D3E-4B12-B5B8-91F4D6AA4198}"/>
            </a:ext>
          </a:extLst>
        </xdr:cNvPr>
        <xdr:cNvSpPr/>
      </xdr:nvSpPr>
      <xdr:spPr>
        <a:xfrm>
          <a:off x="6231890" y="1818214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4" name="テキスト ボックス 363">
          <a:extLst>
            <a:ext uri="{FF2B5EF4-FFF2-40B4-BE49-F238E27FC236}">
              <a16:creationId xmlns:a16="http://schemas.microsoft.com/office/drawing/2014/main" id="{D80EF9FF-1A42-4E6B-919B-84CA42ED8C78}"/>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5" name="テキスト ボックス 364">
          <a:extLst>
            <a:ext uri="{FF2B5EF4-FFF2-40B4-BE49-F238E27FC236}">
              <a16:creationId xmlns:a16="http://schemas.microsoft.com/office/drawing/2014/main" id="{07E02ED7-68B9-4D78-ABFA-E5289A1D250C}"/>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6" name="テキスト ボックス 365">
          <a:extLst>
            <a:ext uri="{FF2B5EF4-FFF2-40B4-BE49-F238E27FC236}">
              <a16:creationId xmlns:a16="http://schemas.microsoft.com/office/drawing/2014/main" id="{C51133B5-988F-4BA4-A3F8-16599592B8D5}"/>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148F282B-60C6-4914-BD57-5BD4D7BFA960}"/>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AAA0BED9-801A-471F-9442-E4997193DC8E}"/>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47689</xdr:rowOff>
    </xdr:from>
    <xdr:to>
      <xdr:col>55</xdr:col>
      <xdr:colOff>50800</xdr:colOff>
      <xdr:row>106</xdr:row>
      <xdr:rowOff>149289</xdr:rowOff>
    </xdr:to>
    <xdr:sp macro="" textlink="">
      <xdr:nvSpPr>
        <xdr:cNvPr id="369" name="楕円 368">
          <a:extLst>
            <a:ext uri="{FF2B5EF4-FFF2-40B4-BE49-F238E27FC236}">
              <a16:creationId xmlns:a16="http://schemas.microsoft.com/office/drawing/2014/main" id="{F59FC047-01D2-4992-9B35-50CC61D1EEDC}"/>
            </a:ext>
          </a:extLst>
        </xdr:cNvPr>
        <xdr:cNvSpPr/>
      </xdr:nvSpPr>
      <xdr:spPr>
        <a:xfrm>
          <a:off x="9394190" y="18223294"/>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26116</xdr:rowOff>
    </xdr:from>
    <xdr:ext cx="469744" cy="259045"/>
    <xdr:sp macro="" textlink="">
      <xdr:nvSpPr>
        <xdr:cNvPr id="370" name="【市民会館】&#10;一人当たり面積該当値テキスト">
          <a:extLst>
            <a:ext uri="{FF2B5EF4-FFF2-40B4-BE49-F238E27FC236}">
              <a16:creationId xmlns:a16="http://schemas.microsoft.com/office/drawing/2014/main" id="{0FA6A12B-61B2-467B-8331-582C4122FB85}"/>
            </a:ext>
          </a:extLst>
        </xdr:cNvPr>
        <xdr:cNvSpPr txBox="1"/>
      </xdr:nvSpPr>
      <xdr:spPr>
        <a:xfrm>
          <a:off x="9467850" y="18196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51688</xdr:rowOff>
    </xdr:from>
    <xdr:to>
      <xdr:col>50</xdr:col>
      <xdr:colOff>165100</xdr:colOff>
      <xdr:row>106</xdr:row>
      <xdr:rowOff>153288</xdr:rowOff>
    </xdr:to>
    <xdr:sp macro="" textlink="">
      <xdr:nvSpPr>
        <xdr:cNvPr id="371" name="楕円 370">
          <a:extLst>
            <a:ext uri="{FF2B5EF4-FFF2-40B4-BE49-F238E27FC236}">
              <a16:creationId xmlns:a16="http://schemas.microsoft.com/office/drawing/2014/main" id="{C3C05372-449A-460D-9141-E86CD5B95C8E}"/>
            </a:ext>
          </a:extLst>
        </xdr:cNvPr>
        <xdr:cNvSpPr/>
      </xdr:nvSpPr>
      <xdr:spPr>
        <a:xfrm>
          <a:off x="8632190" y="1822919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98489</xdr:rowOff>
    </xdr:from>
    <xdr:to>
      <xdr:col>55</xdr:col>
      <xdr:colOff>0</xdr:colOff>
      <xdr:row>106</xdr:row>
      <xdr:rowOff>102488</xdr:rowOff>
    </xdr:to>
    <xdr:cxnSp macro="">
      <xdr:nvCxnSpPr>
        <xdr:cNvPr id="372" name="直線コネクタ 371">
          <a:extLst>
            <a:ext uri="{FF2B5EF4-FFF2-40B4-BE49-F238E27FC236}">
              <a16:creationId xmlns:a16="http://schemas.microsoft.com/office/drawing/2014/main" id="{34FDC22D-E78F-4D3D-AB8F-C74958815634}"/>
            </a:ext>
          </a:extLst>
        </xdr:cNvPr>
        <xdr:cNvCxnSpPr/>
      </xdr:nvCxnSpPr>
      <xdr:spPr>
        <a:xfrm flipV="1">
          <a:off x="8686800" y="18268379"/>
          <a:ext cx="742950" cy="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54547</xdr:rowOff>
    </xdr:from>
    <xdr:to>
      <xdr:col>46</xdr:col>
      <xdr:colOff>38100</xdr:colOff>
      <xdr:row>106</xdr:row>
      <xdr:rowOff>156147</xdr:rowOff>
    </xdr:to>
    <xdr:sp macro="" textlink="">
      <xdr:nvSpPr>
        <xdr:cNvPr id="373" name="楕円 372">
          <a:extLst>
            <a:ext uri="{FF2B5EF4-FFF2-40B4-BE49-F238E27FC236}">
              <a16:creationId xmlns:a16="http://schemas.microsoft.com/office/drawing/2014/main" id="{92DBB796-B84C-4399-A300-15DAF49A88CC}"/>
            </a:ext>
          </a:extLst>
        </xdr:cNvPr>
        <xdr:cNvSpPr/>
      </xdr:nvSpPr>
      <xdr:spPr>
        <a:xfrm>
          <a:off x="7846060" y="182320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102488</xdr:rowOff>
    </xdr:from>
    <xdr:to>
      <xdr:col>50</xdr:col>
      <xdr:colOff>114300</xdr:colOff>
      <xdr:row>106</xdr:row>
      <xdr:rowOff>105347</xdr:rowOff>
    </xdr:to>
    <xdr:cxnSp macro="">
      <xdr:nvCxnSpPr>
        <xdr:cNvPr id="374" name="直線コネクタ 373">
          <a:extLst>
            <a:ext uri="{FF2B5EF4-FFF2-40B4-BE49-F238E27FC236}">
              <a16:creationId xmlns:a16="http://schemas.microsoft.com/office/drawing/2014/main" id="{94E42839-45DB-4E32-B041-BE9C09AC760C}"/>
            </a:ext>
          </a:extLst>
        </xdr:cNvPr>
        <xdr:cNvCxnSpPr/>
      </xdr:nvCxnSpPr>
      <xdr:spPr>
        <a:xfrm flipV="1">
          <a:off x="7889240" y="18272378"/>
          <a:ext cx="797560" cy="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59119</xdr:rowOff>
    </xdr:from>
    <xdr:to>
      <xdr:col>41</xdr:col>
      <xdr:colOff>101600</xdr:colOff>
      <xdr:row>106</xdr:row>
      <xdr:rowOff>160719</xdr:rowOff>
    </xdr:to>
    <xdr:sp macro="" textlink="">
      <xdr:nvSpPr>
        <xdr:cNvPr id="375" name="楕円 374">
          <a:extLst>
            <a:ext uri="{FF2B5EF4-FFF2-40B4-BE49-F238E27FC236}">
              <a16:creationId xmlns:a16="http://schemas.microsoft.com/office/drawing/2014/main" id="{8D497762-032C-4E1E-8198-6809470ECA58}"/>
            </a:ext>
          </a:extLst>
        </xdr:cNvPr>
        <xdr:cNvSpPr/>
      </xdr:nvSpPr>
      <xdr:spPr>
        <a:xfrm>
          <a:off x="7029450" y="1822900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105347</xdr:rowOff>
    </xdr:from>
    <xdr:to>
      <xdr:col>45</xdr:col>
      <xdr:colOff>177800</xdr:colOff>
      <xdr:row>106</xdr:row>
      <xdr:rowOff>109919</xdr:rowOff>
    </xdr:to>
    <xdr:cxnSp macro="">
      <xdr:nvCxnSpPr>
        <xdr:cNvPr id="376" name="直線コネクタ 375">
          <a:extLst>
            <a:ext uri="{FF2B5EF4-FFF2-40B4-BE49-F238E27FC236}">
              <a16:creationId xmlns:a16="http://schemas.microsoft.com/office/drawing/2014/main" id="{87706AAA-0511-47F5-83D5-BD6510B5A350}"/>
            </a:ext>
          </a:extLst>
        </xdr:cNvPr>
        <xdr:cNvCxnSpPr/>
      </xdr:nvCxnSpPr>
      <xdr:spPr>
        <a:xfrm flipV="1">
          <a:off x="7084060" y="18277142"/>
          <a:ext cx="80518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63691</xdr:rowOff>
    </xdr:from>
    <xdr:to>
      <xdr:col>36</xdr:col>
      <xdr:colOff>165100</xdr:colOff>
      <xdr:row>106</xdr:row>
      <xdr:rowOff>165291</xdr:rowOff>
    </xdr:to>
    <xdr:sp macro="" textlink="">
      <xdr:nvSpPr>
        <xdr:cNvPr id="377" name="楕円 376">
          <a:extLst>
            <a:ext uri="{FF2B5EF4-FFF2-40B4-BE49-F238E27FC236}">
              <a16:creationId xmlns:a16="http://schemas.microsoft.com/office/drawing/2014/main" id="{40FC321B-F50C-4C18-BB78-F09BBD3A842A}"/>
            </a:ext>
          </a:extLst>
        </xdr:cNvPr>
        <xdr:cNvSpPr/>
      </xdr:nvSpPr>
      <xdr:spPr>
        <a:xfrm>
          <a:off x="6231890" y="18233581"/>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109919</xdr:rowOff>
    </xdr:from>
    <xdr:to>
      <xdr:col>41</xdr:col>
      <xdr:colOff>50800</xdr:colOff>
      <xdr:row>106</xdr:row>
      <xdr:rowOff>114491</xdr:rowOff>
    </xdr:to>
    <xdr:cxnSp macro="">
      <xdr:nvCxnSpPr>
        <xdr:cNvPr id="378" name="直線コネクタ 377">
          <a:extLst>
            <a:ext uri="{FF2B5EF4-FFF2-40B4-BE49-F238E27FC236}">
              <a16:creationId xmlns:a16="http://schemas.microsoft.com/office/drawing/2014/main" id="{4B03CA73-DCD4-4789-833B-6A7385E55D88}"/>
            </a:ext>
          </a:extLst>
        </xdr:cNvPr>
        <xdr:cNvCxnSpPr/>
      </xdr:nvCxnSpPr>
      <xdr:spPr>
        <a:xfrm flipV="1">
          <a:off x="6286500" y="18281714"/>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118952</xdr:rowOff>
    </xdr:from>
    <xdr:ext cx="469744" cy="259045"/>
    <xdr:sp macro="" textlink="">
      <xdr:nvSpPr>
        <xdr:cNvPr id="379" name="n_1aveValue【市民会館】&#10;一人当たり面積">
          <a:extLst>
            <a:ext uri="{FF2B5EF4-FFF2-40B4-BE49-F238E27FC236}">
              <a16:creationId xmlns:a16="http://schemas.microsoft.com/office/drawing/2014/main" id="{68E2D795-49F2-4573-8044-828943406A04}"/>
            </a:ext>
          </a:extLst>
        </xdr:cNvPr>
        <xdr:cNvSpPr txBox="1"/>
      </xdr:nvSpPr>
      <xdr:spPr>
        <a:xfrm>
          <a:off x="8454467" y="1795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110952</xdr:rowOff>
    </xdr:from>
    <xdr:ext cx="469744" cy="259045"/>
    <xdr:sp macro="" textlink="">
      <xdr:nvSpPr>
        <xdr:cNvPr id="380" name="n_2aveValue【市民会館】&#10;一人当たり面積">
          <a:extLst>
            <a:ext uri="{FF2B5EF4-FFF2-40B4-BE49-F238E27FC236}">
              <a16:creationId xmlns:a16="http://schemas.microsoft.com/office/drawing/2014/main" id="{EDA534FB-8C38-4058-BFE7-DC1899C54BBC}"/>
            </a:ext>
          </a:extLst>
        </xdr:cNvPr>
        <xdr:cNvSpPr txBox="1"/>
      </xdr:nvSpPr>
      <xdr:spPr>
        <a:xfrm>
          <a:off x="7673417" y="17941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108666</xdr:rowOff>
    </xdr:from>
    <xdr:ext cx="469744" cy="259045"/>
    <xdr:sp macro="" textlink="">
      <xdr:nvSpPr>
        <xdr:cNvPr id="381" name="n_3aveValue【市民会館】&#10;一人当たり面積">
          <a:extLst>
            <a:ext uri="{FF2B5EF4-FFF2-40B4-BE49-F238E27FC236}">
              <a16:creationId xmlns:a16="http://schemas.microsoft.com/office/drawing/2014/main" id="{5997A583-4B2A-4D9D-A7CF-874D1B10BC7E}"/>
            </a:ext>
          </a:extLst>
        </xdr:cNvPr>
        <xdr:cNvSpPr txBox="1"/>
      </xdr:nvSpPr>
      <xdr:spPr>
        <a:xfrm>
          <a:off x="6866332" y="17937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124668</xdr:rowOff>
    </xdr:from>
    <xdr:ext cx="469744" cy="259045"/>
    <xdr:sp macro="" textlink="">
      <xdr:nvSpPr>
        <xdr:cNvPr id="382" name="n_4aveValue【市民会館】&#10;一人当たり面積">
          <a:extLst>
            <a:ext uri="{FF2B5EF4-FFF2-40B4-BE49-F238E27FC236}">
              <a16:creationId xmlns:a16="http://schemas.microsoft.com/office/drawing/2014/main" id="{A77912BC-FB97-49C9-80B9-2AD1FDB09E93}"/>
            </a:ext>
          </a:extLst>
        </xdr:cNvPr>
        <xdr:cNvSpPr txBox="1"/>
      </xdr:nvSpPr>
      <xdr:spPr>
        <a:xfrm>
          <a:off x="6068772" y="17957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144415</xdr:rowOff>
    </xdr:from>
    <xdr:ext cx="469744" cy="259045"/>
    <xdr:sp macro="" textlink="">
      <xdr:nvSpPr>
        <xdr:cNvPr id="383" name="n_1mainValue【市民会館】&#10;一人当たり面積">
          <a:extLst>
            <a:ext uri="{FF2B5EF4-FFF2-40B4-BE49-F238E27FC236}">
              <a16:creationId xmlns:a16="http://schemas.microsoft.com/office/drawing/2014/main" id="{02E2F21C-F84E-4B8C-B10A-457DCE1E83A0}"/>
            </a:ext>
          </a:extLst>
        </xdr:cNvPr>
        <xdr:cNvSpPr txBox="1"/>
      </xdr:nvSpPr>
      <xdr:spPr>
        <a:xfrm>
          <a:off x="8454467" y="18316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147274</xdr:rowOff>
    </xdr:from>
    <xdr:ext cx="469744" cy="259045"/>
    <xdr:sp macro="" textlink="">
      <xdr:nvSpPr>
        <xdr:cNvPr id="384" name="n_2mainValue【市民会館】&#10;一人当たり面積">
          <a:extLst>
            <a:ext uri="{FF2B5EF4-FFF2-40B4-BE49-F238E27FC236}">
              <a16:creationId xmlns:a16="http://schemas.microsoft.com/office/drawing/2014/main" id="{50ED8639-2C7E-4237-9107-71FBDDA846C4}"/>
            </a:ext>
          </a:extLst>
        </xdr:cNvPr>
        <xdr:cNvSpPr txBox="1"/>
      </xdr:nvSpPr>
      <xdr:spPr>
        <a:xfrm>
          <a:off x="7673417" y="18319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151846</xdr:rowOff>
    </xdr:from>
    <xdr:ext cx="469744" cy="259045"/>
    <xdr:sp macro="" textlink="">
      <xdr:nvSpPr>
        <xdr:cNvPr id="385" name="n_3mainValue【市民会館】&#10;一人当たり面積">
          <a:extLst>
            <a:ext uri="{FF2B5EF4-FFF2-40B4-BE49-F238E27FC236}">
              <a16:creationId xmlns:a16="http://schemas.microsoft.com/office/drawing/2014/main" id="{2C676D89-3F18-41BD-9CE6-729A4720B184}"/>
            </a:ext>
          </a:extLst>
        </xdr:cNvPr>
        <xdr:cNvSpPr txBox="1"/>
      </xdr:nvSpPr>
      <xdr:spPr>
        <a:xfrm>
          <a:off x="6866332" y="18325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156418</xdr:rowOff>
    </xdr:from>
    <xdr:ext cx="469744" cy="259045"/>
    <xdr:sp macro="" textlink="">
      <xdr:nvSpPr>
        <xdr:cNvPr id="386" name="n_4mainValue【市民会館】&#10;一人当たり面積">
          <a:extLst>
            <a:ext uri="{FF2B5EF4-FFF2-40B4-BE49-F238E27FC236}">
              <a16:creationId xmlns:a16="http://schemas.microsoft.com/office/drawing/2014/main" id="{8E4CED6F-8BAD-42FC-ACFE-4A4348C0AEE9}"/>
            </a:ext>
          </a:extLst>
        </xdr:cNvPr>
        <xdr:cNvSpPr txBox="1"/>
      </xdr:nvSpPr>
      <xdr:spPr>
        <a:xfrm>
          <a:off x="6068772" y="18332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a:extLst>
            <a:ext uri="{FF2B5EF4-FFF2-40B4-BE49-F238E27FC236}">
              <a16:creationId xmlns:a16="http://schemas.microsoft.com/office/drawing/2014/main" id="{FF39818A-15C3-4231-8A24-5F8BD9773366}"/>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a:extLst>
            <a:ext uri="{FF2B5EF4-FFF2-40B4-BE49-F238E27FC236}">
              <a16:creationId xmlns:a16="http://schemas.microsoft.com/office/drawing/2014/main" id="{945445C5-14AA-4007-8929-FE4735B0E2EB}"/>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a:extLst>
            <a:ext uri="{FF2B5EF4-FFF2-40B4-BE49-F238E27FC236}">
              <a16:creationId xmlns:a16="http://schemas.microsoft.com/office/drawing/2014/main" id="{3CD8AAB1-69BA-43EA-AE24-C174BD098CC6}"/>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a:extLst>
            <a:ext uri="{FF2B5EF4-FFF2-40B4-BE49-F238E27FC236}">
              <a16:creationId xmlns:a16="http://schemas.microsoft.com/office/drawing/2014/main" id="{E2EB0178-84C7-49AA-9CEC-2ADD85D2228A}"/>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a:extLst>
            <a:ext uri="{FF2B5EF4-FFF2-40B4-BE49-F238E27FC236}">
              <a16:creationId xmlns:a16="http://schemas.microsoft.com/office/drawing/2014/main" id="{F03ADE70-A82A-4927-8B71-D1E9674FB81A}"/>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a:extLst>
            <a:ext uri="{FF2B5EF4-FFF2-40B4-BE49-F238E27FC236}">
              <a16:creationId xmlns:a16="http://schemas.microsoft.com/office/drawing/2014/main" id="{A9A98B74-9BB5-49B2-B22E-20F740FF175D}"/>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a:extLst>
            <a:ext uri="{FF2B5EF4-FFF2-40B4-BE49-F238E27FC236}">
              <a16:creationId xmlns:a16="http://schemas.microsoft.com/office/drawing/2014/main" id="{137B400F-1FE9-4516-81CF-D6D76305BE27}"/>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a:extLst>
            <a:ext uri="{FF2B5EF4-FFF2-40B4-BE49-F238E27FC236}">
              <a16:creationId xmlns:a16="http://schemas.microsoft.com/office/drawing/2014/main" id="{266DB166-45DA-4957-A0CA-4196C58731D6}"/>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a:extLst>
            <a:ext uri="{FF2B5EF4-FFF2-40B4-BE49-F238E27FC236}">
              <a16:creationId xmlns:a16="http://schemas.microsoft.com/office/drawing/2014/main" id="{5E6B03E4-77DB-46DD-A189-B10D3252F3B4}"/>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a:extLst>
            <a:ext uri="{FF2B5EF4-FFF2-40B4-BE49-F238E27FC236}">
              <a16:creationId xmlns:a16="http://schemas.microsoft.com/office/drawing/2014/main" id="{EAA45A02-3249-4F27-9F36-6150CF65C171}"/>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a:extLst>
            <a:ext uri="{FF2B5EF4-FFF2-40B4-BE49-F238E27FC236}">
              <a16:creationId xmlns:a16="http://schemas.microsoft.com/office/drawing/2014/main" id="{D1E8C49B-9C4B-45FA-A7BA-FDBD0047712A}"/>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98" name="直線コネクタ 397">
          <a:extLst>
            <a:ext uri="{FF2B5EF4-FFF2-40B4-BE49-F238E27FC236}">
              <a16:creationId xmlns:a16="http://schemas.microsoft.com/office/drawing/2014/main" id="{D95A551B-BEE9-48B1-897E-FA1D49EB1C2A}"/>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99" name="テキスト ボックス 398">
          <a:extLst>
            <a:ext uri="{FF2B5EF4-FFF2-40B4-BE49-F238E27FC236}">
              <a16:creationId xmlns:a16="http://schemas.microsoft.com/office/drawing/2014/main" id="{2421A8E6-B8A8-4610-9B08-9C8A6C1B8B8B}"/>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0" name="直線コネクタ 399">
          <a:extLst>
            <a:ext uri="{FF2B5EF4-FFF2-40B4-BE49-F238E27FC236}">
              <a16:creationId xmlns:a16="http://schemas.microsoft.com/office/drawing/2014/main" id="{E2C28B6A-EA64-4380-8339-8B8CF4E733A5}"/>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1" name="テキスト ボックス 400">
          <a:extLst>
            <a:ext uri="{FF2B5EF4-FFF2-40B4-BE49-F238E27FC236}">
              <a16:creationId xmlns:a16="http://schemas.microsoft.com/office/drawing/2014/main" id="{DE01CD95-1941-4611-9362-A34A95F4AA52}"/>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2" name="直線コネクタ 401">
          <a:extLst>
            <a:ext uri="{FF2B5EF4-FFF2-40B4-BE49-F238E27FC236}">
              <a16:creationId xmlns:a16="http://schemas.microsoft.com/office/drawing/2014/main" id="{AB38C4BF-3095-41C6-8BA8-C0B2B8F32A7D}"/>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3" name="テキスト ボックス 402">
          <a:extLst>
            <a:ext uri="{FF2B5EF4-FFF2-40B4-BE49-F238E27FC236}">
              <a16:creationId xmlns:a16="http://schemas.microsoft.com/office/drawing/2014/main" id="{82595D47-3612-481E-91DF-847A47AB1E86}"/>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4" name="直線コネクタ 403">
          <a:extLst>
            <a:ext uri="{FF2B5EF4-FFF2-40B4-BE49-F238E27FC236}">
              <a16:creationId xmlns:a16="http://schemas.microsoft.com/office/drawing/2014/main" id="{9A23A7D3-A5B9-4FFF-AE6B-2459D0170B6A}"/>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5" name="テキスト ボックス 404">
          <a:extLst>
            <a:ext uri="{FF2B5EF4-FFF2-40B4-BE49-F238E27FC236}">
              <a16:creationId xmlns:a16="http://schemas.microsoft.com/office/drawing/2014/main" id="{3BBFDB78-265B-445D-A185-DCCB8E65403C}"/>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6" name="直線コネクタ 405">
          <a:extLst>
            <a:ext uri="{FF2B5EF4-FFF2-40B4-BE49-F238E27FC236}">
              <a16:creationId xmlns:a16="http://schemas.microsoft.com/office/drawing/2014/main" id="{A2C88C45-8D54-4A48-AF66-54151F7BCF72}"/>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07" name="テキスト ボックス 406">
          <a:extLst>
            <a:ext uri="{FF2B5EF4-FFF2-40B4-BE49-F238E27FC236}">
              <a16:creationId xmlns:a16="http://schemas.microsoft.com/office/drawing/2014/main" id="{81F6259B-4287-4203-90B3-A4D2DDC3AD17}"/>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08" name="直線コネクタ 407">
          <a:extLst>
            <a:ext uri="{FF2B5EF4-FFF2-40B4-BE49-F238E27FC236}">
              <a16:creationId xmlns:a16="http://schemas.microsoft.com/office/drawing/2014/main" id="{C70578DD-9B1C-4ECE-8B08-5897A1E5D83F}"/>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09" name="テキスト ボックス 408">
          <a:extLst>
            <a:ext uri="{FF2B5EF4-FFF2-40B4-BE49-F238E27FC236}">
              <a16:creationId xmlns:a16="http://schemas.microsoft.com/office/drawing/2014/main" id="{ECF67F64-472C-49F2-90DF-5E92BDD65114}"/>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33239A2E-253C-4B70-9910-65411C1DADCC}"/>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1" name="【一般廃棄物処理施設】&#10;有形固定資産減価償却率グラフ枠">
          <a:extLst>
            <a:ext uri="{FF2B5EF4-FFF2-40B4-BE49-F238E27FC236}">
              <a16:creationId xmlns:a16="http://schemas.microsoft.com/office/drawing/2014/main" id="{32F09144-5575-47F9-928F-9897487AE469}"/>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12" name="直線コネクタ 411">
          <a:extLst>
            <a:ext uri="{FF2B5EF4-FFF2-40B4-BE49-F238E27FC236}">
              <a16:creationId xmlns:a16="http://schemas.microsoft.com/office/drawing/2014/main" id="{F4D377C3-A933-4A42-8D85-5D1E29FC29D8}"/>
            </a:ext>
          </a:extLst>
        </xdr:cNvPr>
        <xdr:cNvCxnSpPr/>
      </xdr:nvCxnSpPr>
      <xdr:spPr>
        <a:xfrm flipV="1">
          <a:off x="14703424" y="5696494"/>
          <a:ext cx="0" cy="160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3" name="【一般廃棄物処理施設】&#10;有形固定資産減価償却率最小値テキスト">
          <a:extLst>
            <a:ext uri="{FF2B5EF4-FFF2-40B4-BE49-F238E27FC236}">
              <a16:creationId xmlns:a16="http://schemas.microsoft.com/office/drawing/2014/main" id="{90190FA0-5714-4AF2-8420-A266857ADF51}"/>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4" name="直線コネクタ 413">
          <a:extLst>
            <a:ext uri="{FF2B5EF4-FFF2-40B4-BE49-F238E27FC236}">
              <a16:creationId xmlns:a16="http://schemas.microsoft.com/office/drawing/2014/main" id="{ADC31F4B-2992-490A-B001-43BB36D2878E}"/>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15" name="【一般廃棄物処理施設】&#10;有形固定資産減価償却率最大値テキスト">
          <a:extLst>
            <a:ext uri="{FF2B5EF4-FFF2-40B4-BE49-F238E27FC236}">
              <a16:creationId xmlns:a16="http://schemas.microsoft.com/office/drawing/2014/main" id="{790AA42C-0DBF-4223-8EDC-8AD62F393E58}"/>
            </a:ext>
          </a:extLst>
        </xdr:cNvPr>
        <xdr:cNvSpPr txBox="1"/>
      </xdr:nvSpPr>
      <xdr:spPr>
        <a:xfrm>
          <a:off x="14742160" y="54736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16" name="直線コネクタ 415">
          <a:extLst>
            <a:ext uri="{FF2B5EF4-FFF2-40B4-BE49-F238E27FC236}">
              <a16:creationId xmlns:a16="http://schemas.microsoft.com/office/drawing/2014/main" id="{B14FF617-D736-4082-8FD0-27FE363C532C}"/>
            </a:ext>
          </a:extLst>
        </xdr:cNvPr>
        <xdr:cNvCxnSpPr/>
      </xdr:nvCxnSpPr>
      <xdr:spPr>
        <a:xfrm>
          <a:off x="14611350" y="5696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417" name="【一般廃棄物処理施設】&#10;有形固定資産減価償却率平均値テキスト">
          <a:extLst>
            <a:ext uri="{FF2B5EF4-FFF2-40B4-BE49-F238E27FC236}">
              <a16:creationId xmlns:a16="http://schemas.microsoft.com/office/drawing/2014/main" id="{7C4F8F5A-2E4F-42A1-B270-90BD1FCB5669}"/>
            </a:ext>
          </a:extLst>
        </xdr:cNvPr>
        <xdr:cNvSpPr txBox="1"/>
      </xdr:nvSpPr>
      <xdr:spPr>
        <a:xfrm>
          <a:off x="14742160" y="60615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418" name="フローチャート: 判断 417">
          <a:extLst>
            <a:ext uri="{FF2B5EF4-FFF2-40B4-BE49-F238E27FC236}">
              <a16:creationId xmlns:a16="http://schemas.microsoft.com/office/drawing/2014/main" id="{5159D9A3-83EA-42DA-A4CA-CCA4EA9A7030}"/>
            </a:ext>
          </a:extLst>
        </xdr:cNvPr>
        <xdr:cNvSpPr/>
      </xdr:nvSpPr>
      <xdr:spPr>
        <a:xfrm>
          <a:off x="14649450" y="6213928"/>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419" name="フローチャート: 判断 418">
          <a:extLst>
            <a:ext uri="{FF2B5EF4-FFF2-40B4-BE49-F238E27FC236}">
              <a16:creationId xmlns:a16="http://schemas.microsoft.com/office/drawing/2014/main" id="{3EC7484F-C2F8-44AA-B61F-CB8C58D4A209}"/>
            </a:ext>
          </a:extLst>
        </xdr:cNvPr>
        <xdr:cNvSpPr/>
      </xdr:nvSpPr>
      <xdr:spPr>
        <a:xfrm>
          <a:off x="13887450" y="650648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420" name="フローチャート: 判断 419">
          <a:extLst>
            <a:ext uri="{FF2B5EF4-FFF2-40B4-BE49-F238E27FC236}">
              <a16:creationId xmlns:a16="http://schemas.microsoft.com/office/drawing/2014/main" id="{9C7AB76C-B963-4B5E-A3A0-98CF17D90B5F}"/>
            </a:ext>
          </a:extLst>
        </xdr:cNvPr>
        <xdr:cNvSpPr/>
      </xdr:nvSpPr>
      <xdr:spPr>
        <a:xfrm>
          <a:off x="13089890" y="653614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421" name="フローチャート: 判断 420">
          <a:extLst>
            <a:ext uri="{FF2B5EF4-FFF2-40B4-BE49-F238E27FC236}">
              <a16:creationId xmlns:a16="http://schemas.microsoft.com/office/drawing/2014/main" id="{6E4CC3D2-D568-4730-8240-69741C087CB3}"/>
            </a:ext>
          </a:extLst>
        </xdr:cNvPr>
        <xdr:cNvSpPr/>
      </xdr:nvSpPr>
      <xdr:spPr>
        <a:xfrm>
          <a:off x="12303760" y="64947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2" name="フローチャート: 判断 421">
          <a:extLst>
            <a:ext uri="{FF2B5EF4-FFF2-40B4-BE49-F238E27FC236}">
              <a16:creationId xmlns:a16="http://schemas.microsoft.com/office/drawing/2014/main" id="{5AB230FF-8405-486B-90E8-94FDFB1649CE}"/>
            </a:ext>
          </a:extLst>
        </xdr:cNvPr>
        <xdr:cNvSpPr/>
      </xdr:nvSpPr>
      <xdr:spPr>
        <a:xfrm>
          <a:off x="11487150" y="656880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2ABB805D-84E6-45E2-9A2A-80D63DB7557D}"/>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54F63CC2-4C1A-430B-A4C8-5118E626C461}"/>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912DD2D2-9E15-4EC2-944D-1F468C43AEA9}"/>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BE5B5FB7-EDC2-477E-B94C-784C42C3F250}"/>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5911A952-0058-48DF-92EF-6B82CA3EB098}"/>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118473</xdr:rowOff>
    </xdr:from>
    <xdr:to>
      <xdr:col>85</xdr:col>
      <xdr:colOff>177800</xdr:colOff>
      <xdr:row>41</xdr:row>
      <xdr:rowOff>48623</xdr:rowOff>
    </xdr:to>
    <xdr:sp macro="" textlink="">
      <xdr:nvSpPr>
        <xdr:cNvPr id="428" name="楕円 427">
          <a:extLst>
            <a:ext uri="{FF2B5EF4-FFF2-40B4-BE49-F238E27FC236}">
              <a16:creationId xmlns:a16="http://schemas.microsoft.com/office/drawing/2014/main" id="{1B430C1D-9F0F-40A5-8B0F-9B8993BBE794}"/>
            </a:ext>
          </a:extLst>
        </xdr:cNvPr>
        <xdr:cNvSpPr/>
      </xdr:nvSpPr>
      <xdr:spPr>
        <a:xfrm>
          <a:off x="14649450" y="697837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96900</xdr:rowOff>
    </xdr:from>
    <xdr:ext cx="405111" cy="259045"/>
    <xdr:sp macro="" textlink="">
      <xdr:nvSpPr>
        <xdr:cNvPr id="429" name="【一般廃棄物処理施設】&#10;有形固定資産減価償却率該当値テキスト">
          <a:extLst>
            <a:ext uri="{FF2B5EF4-FFF2-40B4-BE49-F238E27FC236}">
              <a16:creationId xmlns:a16="http://schemas.microsoft.com/office/drawing/2014/main" id="{7667D821-6151-45DF-A5B9-8742989E0867}"/>
            </a:ext>
          </a:extLst>
        </xdr:cNvPr>
        <xdr:cNvSpPr txBox="1"/>
      </xdr:nvSpPr>
      <xdr:spPr>
        <a:xfrm>
          <a:off x="14742160" y="6951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41728</xdr:rowOff>
    </xdr:from>
    <xdr:to>
      <xdr:col>81</xdr:col>
      <xdr:colOff>101600</xdr:colOff>
      <xdr:row>42</xdr:row>
      <xdr:rowOff>143328</xdr:rowOff>
    </xdr:to>
    <xdr:sp macro="" textlink="">
      <xdr:nvSpPr>
        <xdr:cNvPr id="430" name="楕円 429">
          <a:extLst>
            <a:ext uri="{FF2B5EF4-FFF2-40B4-BE49-F238E27FC236}">
              <a16:creationId xmlns:a16="http://schemas.microsoft.com/office/drawing/2014/main" id="{E59DE93B-3D08-4420-95E0-7A280FD56884}"/>
            </a:ext>
          </a:extLst>
        </xdr:cNvPr>
        <xdr:cNvSpPr/>
      </xdr:nvSpPr>
      <xdr:spPr>
        <a:xfrm>
          <a:off x="13887450" y="7242628"/>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169273</xdr:rowOff>
    </xdr:from>
    <xdr:to>
      <xdr:col>85</xdr:col>
      <xdr:colOff>127000</xdr:colOff>
      <xdr:row>42</xdr:row>
      <xdr:rowOff>92528</xdr:rowOff>
    </xdr:to>
    <xdr:cxnSp macro="">
      <xdr:nvCxnSpPr>
        <xdr:cNvPr id="431" name="直線コネクタ 430">
          <a:extLst>
            <a:ext uri="{FF2B5EF4-FFF2-40B4-BE49-F238E27FC236}">
              <a16:creationId xmlns:a16="http://schemas.microsoft.com/office/drawing/2014/main" id="{D380B933-8AC0-4DB1-8F22-DB83DAF4E15B}"/>
            </a:ext>
          </a:extLst>
        </xdr:cNvPr>
        <xdr:cNvCxnSpPr/>
      </xdr:nvCxnSpPr>
      <xdr:spPr>
        <a:xfrm flipV="1">
          <a:off x="13942060" y="7031083"/>
          <a:ext cx="762000" cy="266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41728</xdr:rowOff>
    </xdr:from>
    <xdr:to>
      <xdr:col>76</xdr:col>
      <xdr:colOff>165100</xdr:colOff>
      <xdr:row>42</xdr:row>
      <xdr:rowOff>143328</xdr:rowOff>
    </xdr:to>
    <xdr:sp macro="" textlink="">
      <xdr:nvSpPr>
        <xdr:cNvPr id="432" name="楕円 431">
          <a:extLst>
            <a:ext uri="{FF2B5EF4-FFF2-40B4-BE49-F238E27FC236}">
              <a16:creationId xmlns:a16="http://schemas.microsoft.com/office/drawing/2014/main" id="{34659718-5750-4B2F-A215-65A01689534A}"/>
            </a:ext>
          </a:extLst>
        </xdr:cNvPr>
        <xdr:cNvSpPr/>
      </xdr:nvSpPr>
      <xdr:spPr>
        <a:xfrm>
          <a:off x="13089890" y="7242628"/>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92528</xdr:rowOff>
    </xdr:from>
    <xdr:to>
      <xdr:col>81</xdr:col>
      <xdr:colOff>50800</xdr:colOff>
      <xdr:row>42</xdr:row>
      <xdr:rowOff>92528</xdr:rowOff>
    </xdr:to>
    <xdr:cxnSp macro="">
      <xdr:nvCxnSpPr>
        <xdr:cNvPr id="433" name="直線コネクタ 432">
          <a:extLst>
            <a:ext uri="{FF2B5EF4-FFF2-40B4-BE49-F238E27FC236}">
              <a16:creationId xmlns:a16="http://schemas.microsoft.com/office/drawing/2014/main" id="{5322036A-5643-40C9-B49D-EB1ACDD41F39}"/>
            </a:ext>
          </a:extLst>
        </xdr:cNvPr>
        <xdr:cNvCxnSpPr/>
      </xdr:nvCxnSpPr>
      <xdr:spPr>
        <a:xfrm>
          <a:off x="13144500" y="729723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41728</xdr:rowOff>
    </xdr:from>
    <xdr:to>
      <xdr:col>72</xdr:col>
      <xdr:colOff>38100</xdr:colOff>
      <xdr:row>42</xdr:row>
      <xdr:rowOff>143328</xdr:rowOff>
    </xdr:to>
    <xdr:sp macro="" textlink="">
      <xdr:nvSpPr>
        <xdr:cNvPr id="434" name="楕円 433">
          <a:extLst>
            <a:ext uri="{FF2B5EF4-FFF2-40B4-BE49-F238E27FC236}">
              <a16:creationId xmlns:a16="http://schemas.microsoft.com/office/drawing/2014/main" id="{BDAB87AB-C38D-436D-BD3B-172EF2BF233F}"/>
            </a:ext>
          </a:extLst>
        </xdr:cNvPr>
        <xdr:cNvSpPr/>
      </xdr:nvSpPr>
      <xdr:spPr>
        <a:xfrm>
          <a:off x="12303760" y="7242628"/>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92528</xdr:rowOff>
    </xdr:from>
    <xdr:to>
      <xdr:col>76</xdr:col>
      <xdr:colOff>114300</xdr:colOff>
      <xdr:row>42</xdr:row>
      <xdr:rowOff>92528</xdr:rowOff>
    </xdr:to>
    <xdr:cxnSp macro="">
      <xdr:nvCxnSpPr>
        <xdr:cNvPr id="435" name="直線コネクタ 434">
          <a:extLst>
            <a:ext uri="{FF2B5EF4-FFF2-40B4-BE49-F238E27FC236}">
              <a16:creationId xmlns:a16="http://schemas.microsoft.com/office/drawing/2014/main" id="{D7EC9D26-BCEC-4C7C-9615-9A9C69187777}"/>
            </a:ext>
          </a:extLst>
        </xdr:cNvPr>
        <xdr:cNvCxnSpPr/>
      </xdr:nvCxnSpPr>
      <xdr:spPr>
        <a:xfrm>
          <a:off x="12346940" y="729723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62956</xdr:rowOff>
    </xdr:from>
    <xdr:to>
      <xdr:col>67</xdr:col>
      <xdr:colOff>101600</xdr:colOff>
      <xdr:row>41</xdr:row>
      <xdr:rowOff>164556</xdr:rowOff>
    </xdr:to>
    <xdr:sp macro="" textlink="">
      <xdr:nvSpPr>
        <xdr:cNvPr id="436" name="楕円 435">
          <a:extLst>
            <a:ext uri="{FF2B5EF4-FFF2-40B4-BE49-F238E27FC236}">
              <a16:creationId xmlns:a16="http://schemas.microsoft.com/office/drawing/2014/main" id="{3F5CACFA-D226-4428-A5C7-E85B806F5F24}"/>
            </a:ext>
          </a:extLst>
        </xdr:cNvPr>
        <xdr:cNvSpPr/>
      </xdr:nvSpPr>
      <xdr:spPr>
        <a:xfrm>
          <a:off x="11487150" y="7088596"/>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113756</xdr:rowOff>
    </xdr:from>
    <xdr:to>
      <xdr:col>71</xdr:col>
      <xdr:colOff>177800</xdr:colOff>
      <xdr:row>42</xdr:row>
      <xdr:rowOff>92528</xdr:rowOff>
    </xdr:to>
    <xdr:cxnSp macro="">
      <xdr:nvCxnSpPr>
        <xdr:cNvPr id="437" name="直線コネクタ 436">
          <a:extLst>
            <a:ext uri="{FF2B5EF4-FFF2-40B4-BE49-F238E27FC236}">
              <a16:creationId xmlns:a16="http://schemas.microsoft.com/office/drawing/2014/main" id="{A6E35A96-5D48-47C1-8B6A-8EB2FABF70D0}"/>
            </a:ext>
          </a:extLst>
        </xdr:cNvPr>
        <xdr:cNvCxnSpPr/>
      </xdr:nvCxnSpPr>
      <xdr:spPr>
        <a:xfrm>
          <a:off x="11541760" y="7143206"/>
          <a:ext cx="805180" cy="154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107604</xdr:rowOff>
    </xdr:from>
    <xdr:ext cx="405111" cy="259045"/>
    <xdr:sp macro="" textlink="">
      <xdr:nvSpPr>
        <xdr:cNvPr id="438" name="n_1aveValue【一般廃棄物処理施設】&#10;有形固定資産減価償却率">
          <a:extLst>
            <a:ext uri="{FF2B5EF4-FFF2-40B4-BE49-F238E27FC236}">
              <a16:creationId xmlns:a16="http://schemas.microsoft.com/office/drawing/2014/main" id="{0AA702B0-BA14-4D08-B5D2-5ABF431418D5}"/>
            </a:ext>
          </a:extLst>
        </xdr:cNvPr>
        <xdr:cNvSpPr txBox="1"/>
      </xdr:nvSpPr>
      <xdr:spPr>
        <a:xfrm>
          <a:off x="13738234" y="6277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439" name="n_2aveValue【一般廃棄物処理施設】&#10;有形固定資産減価償却率">
          <a:extLst>
            <a:ext uri="{FF2B5EF4-FFF2-40B4-BE49-F238E27FC236}">
              <a16:creationId xmlns:a16="http://schemas.microsoft.com/office/drawing/2014/main" id="{EE8CED5B-07C8-4664-98ED-1F708ADC2683}"/>
            </a:ext>
          </a:extLst>
        </xdr:cNvPr>
        <xdr:cNvSpPr txBox="1"/>
      </xdr:nvSpPr>
      <xdr:spPr>
        <a:xfrm>
          <a:off x="12957184" y="6303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440" name="n_3aveValue【一般廃棄物処理施設】&#10;有形固定資産減価償却率">
          <a:extLst>
            <a:ext uri="{FF2B5EF4-FFF2-40B4-BE49-F238E27FC236}">
              <a16:creationId xmlns:a16="http://schemas.microsoft.com/office/drawing/2014/main" id="{CD27CA92-FF91-42A1-BE4F-3D57CF91E07A}"/>
            </a:ext>
          </a:extLst>
        </xdr:cNvPr>
        <xdr:cNvSpPr txBox="1"/>
      </xdr:nvSpPr>
      <xdr:spPr>
        <a:xfrm>
          <a:off x="1217105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1" name="n_4aveValue【一般廃棄物処理施設】&#10;有形固定資産減価償却率">
          <a:extLst>
            <a:ext uri="{FF2B5EF4-FFF2-40B4-BE49-F238E27FC236}">
              <a16:creationId xmlns:a16="http://schemas.microsoft.com/office/drawing/2014/main" id="{1F83CAE6-517B-457C-872E-DAD116CA14EA}"/>
            </a:ext>
          </a:extLst>
        </xdr:cNvPr>
        <xdr:cNvSpPr txBox="1"/>
      </xdr:nvSpPr>
      <xdr:spPr>
        <a:xfrm>
          <a:off x="11354444" y="6344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42</xdr:row>
      <xdr:rowOff>134455</xdr:rowOff>
    </xdr:from>
    <xdr:ext cx="469744" cy="259045"/>
    <xdr:sp macro="" textlink="">
      <xdr:nvSpPr>
        <xdr:cNvPr id="442" name="n_1mainValue【一般廃棄物処理施設】&#10;有形固定資産減価償却率">
          <a:extLst>
            <a:ext uri="{FF2B5EF4-FFF2-40B4-BE49-F238E27FC236}">
              <a16:creationId xmlns:a16="http://schemas.microsoft.com/office/drawing/2014/main" id="{E0695BF9-6D7D-4F25-978D-84C9E4BBCEE9}"/>
            </a:ext>
          </a:extLst>
        </xdr:cNvPr>
        <xdr:cNvSpPr txBox="1"/>
      </xdr:nvSpPr>
      <xdr:spPr>
        <a:xfrm>
          <a:off x="13717347" y="733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42</xdr:row>
      <xdr:rowOff>134455</xdr:rowOff>
    </xdr:from>
    <xdr:ext cx="469744" cy="259045"/>
    <xdr:sp macro="" textlink="">
      <xdr:nvSpPr>
        <xdr:cNvPr id="443" name="n_2mainValue【一般廃棄物処理施設】&#10;有形固定資産減価償却率">
          <a:extLst>
            <a:ext uri="{FF2B5EF4-FFF2-40B4-BE49-F238E27FC236}">
              <a16:creationId xmlns:a16="http://schemas.microsoft.com/office/drawing/2014/main" id="{9215B768-0CDA-40DF-BEDE-253D3816F23A}"/>
            </a:ext>
          </a:extLst>
        </xdr:cNvPr>
        <xdr:cNvSpPr txBox="1"/>
      </xdr:nvSpPr>
      <xdr:spPr>
        <a:xfrm>
          <a:off x="12926772" y="733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42</xdr:row>
      <xdr:rowOff>134455</xdr:rowOff>
    </xdr:from>
    <xdr:ext cx="469744" cy="259045"/>
    <xdr:sp macro="" textlink="">
      <xdr:nvSpPr>
        <xdr:cNvPr id="444" name="n_3mainValue【一般廃棄物処理施設】&#10;有形固定資産減価償却率">
          <a:extLst>
            <a:ext uri="{FF2B5EF4-FFF2-40B4-BE49-F238E27FC236}">
              <a16:creationId xmlns:a16="http://schemas.microsoft.com/office/drawing/2014/main" id="{04EFE1F1-B7B3-4B05-A329-7065C654E040}"/>
            </a:ext>
          </a:extLst>
        </xdr:cNvPr>
        <xdr:cNvSpPr txBox="1"/>
      </xdr:nvSpPr>
      <xdr:spPr>
        <a:xfrm>
          <a:off x="12131117" y="733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155683</xdr:rowOff>
    </xdr:from>
    <xdr:ext cx="405111" cy="259045"/>
    <xdr:sp macro="" textlink="">
      <xdr:nvSpPr>
        <xdr:cNvPr id="445" name="n_4mainValue【一般廃棄物処理施設】&#10;有形固定資産減価償却率">
          <a:extLst>
            <a:ext uri="{FF2B5EF4-FFF2-40B4-BE49-F238E27FC236}">
              <a16:creationId xmlns:a16="http://schemas.microsoft.com/office/drawing/2014/main" id="{BF46E6CA-689A-4516-B2ED-29751DA44268}"/>
            </a:ext>
          </a:extLst>
        </xdr:cNvPr>
        <xdr:cNvSpPr txBox="1"/>
      </xdr:nvSpPr>
      <xdr:spPr>
        <a:xfrm>
          <a:off x="11354444" y="718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6" name="正方形/長方形 445">
          <a:extLst>
            <a:ext uri="{FF2B5EF4-FFF2-40B4-BE49-F238E27FC236}">
              <a16:creationId xmlns:a16="http://schemas.microsoft.com/office/drawing/2014/main" id="{BA5E2F94-ED95-4E3E-9F39-81BB90FDE698}"/>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7" name="正方形/長方形 446">
          <a:extLst>
            <a:ext uri="{FF2B5EF4-FFF2-40B4-BE49-F238E27FC236}">
              <a16:creationId xmlns:a16="http://schemas.microsoft.com/office/drawing/2014/main" id="{D88AC8D4-88D7-4F25-A390-BD0471F51A96}"/>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8" name="正方形/長方形 447">
          <a:extLst>
            <a:ext uri="{FF2B5EF4-FFF2-40B4-BE49-F238E27FC236}">
              <a16:creationId xmlns:a16="http://schemas.microsoft.com/office/drawing/2014/main" id="{913382F7-83C4-4109-97C7-4E271F8F436A}"/>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9" name="正方形/長方形 448">
          <a:extLst>
            <a:ext uri="{FF2B5EF4-FFF2-40B4-BE49-F238E27FC236}">
              <a16:creationId xmlns:a16="http://schemas.microsoft.com/office/drawing/2014/main" id="{74332BC3-4FC2-44FB-81E3-1F61DF085A08}"/>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0" name="正方形/長方形 449">
          <a:extLst>
            <a:ext uri="{FF2B5EF4-FFF2-40B4-BE49-F238E27FC236}">
              <a16:creationId xmlns:a16="http://schemas.microsoft.com/office/drawing/2014/main" id="{C1907765-DCC9-452F-BACB-447DB43103AA}"/>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1" name="正方形/長方形 450">
          <a:extLst>
            <a:ext uri="{FF2B5EF4-FFF2-40B4-BE49-F238E27FC236}">
              <a16:creationId xmlns:a16="http://schemas.microsoft.com/office/drawing/2014/main" id="{FDBCB093-F355-40A7-B0E6-398588C2EDD6}"/>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2" name="正方形/長方形 451">
          <a:extLst>
            <a:ext uri="{FF2B5EF4-FFF2-40B4-BE49-F238E27FC236}">
              <a16:creationId xmlns:a16="http://schemas.microsoft.com/office/drawing/2014/main" id="{A1B1F0F3-4C14-4E2B-947F-93287EFE6A67}"/>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3" name="正方形/長方形 452">
          <a:extLst>
            <a:ext uri="{FF2B5EF4-FFF2-40B4-BE49-F238E27FC236}">
              <a16:creationId xmlns:a16="http://schemas.microsoft.com/office/drawing/2014/main" id="{3A8E1954-4436-49BA-AD70-0B3FC52D08F8}"/>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4" name="テキスト ボックス 453">
          <a:extLst>
            <a:ext uri="{FF2B5EF4-FFF2-40B4-BE49-F238E27FC236}">
              <a16:creationId xmlns:a16="http://schemas.microsoft.com/office/drawing/2014/main" id="{39803B2E-8268-4633-B253-1DB4BD2836CF}"/>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5" name="直線コネクタ 454">
          <a:extLst>
            <a:ext uri="{FF2B5EF4-FFF2-40B4-BE49-F238E27FC236}">
              <a16:creationId xmlns:a16="http://schemas.microsoft.com/office/drawing/2014/main" id="{971A2C08-6024-4C01-B7DC-410264E9037E}"/>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6" name="直線コネクタ 455">
          <a:extLst>
            <a:ext uri="{FF2B5EF4-FFF2-40B4-BE49-F238E27FC236}">
              <a16:creationId xmlns:a16="http://schemas.microsoft.com/office/drawing/2014/main" id="{B781709C-E864-400A-8234-4C5D6B4945B6}"/>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57" name="テキスト ボックス 456">
          <a:extLst>
            <a:ext uri="{FF2B5EF4-FFF2-40B4-BE49-F238E27FC236}">
              <a16:creationId xmlns:a16="http://schemas.microsoft.com/office/drawing/2014/main" id="{62FCD85F-4732-4ADF-AEF2-F69008CFD48C}"/>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8" name="直線コネクタ 457">
          <a:extLst>
            <a:ext uri="{FF2B5EF4-FFF2-40B4-BE49-F238E27FC236}">
              <a16:creationId xmlns:a16="http://schemas.microsoft.com/office/drawing/2014/main" id="{C30BCBD4-B715-4AAF-A250-4DF940A1EB07}"/>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459" name="テキスト ボックス 458">
          <a:extLst>
            <a:ext uri="{FF2B5EF4-FFF2-40B4-BE49-F238E27FC236}">
              <a16:creationId xmlns:a16="http://schemas.microsoft.com/office/drawing/2014/main" id="{250615A9-906A-42AD-AD94-4865E93F8D41}"/>
            </a:ext>
          </a:extLst>
        </xdr:cNvPr>
        <xdr:cNvSpPr txBox="1"/>
      </xdr:nvSpPr>
      <xdr:spPr>
        <a:xfrm>
          <a:off x="15849828" y="6713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0" name="直線コネクタ 459">
          <a:extLst>
            <a:ext uri="{FF2B5EF4-FFF2-40B4-BE49-F238E27FC236}">
              <a16:creationId xmlns:a16="http://schemas.microsoft.com/office/drawing/2014/main" id="{0DFBFEC9-A5C4-431C-B3CF-70FBEDE5AEC3}"/>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461" name="テキスト ボックス 460">
          <a:extLst>
            <a:ext uri="{FF2B5EF4-FFF2-40B4-BE49-F238E27FC236}">
              <a16:creationId xmlns:a16="http://schemas.microsoft.com/office/drawing/2014/main" id="{31DDC86B-1E28-4B23-939C-E6335B8A0B1F}"/>
            </a:ext>
          </a:extLst>
        </xdr:cNvPr>
        <xdr:cNvSpPr txBox="1"/>
      </xdr:nvSpPr>
      <xdr:spPr>
        <a:xfrm>
          <a:off x="15849828" y="6336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2" name="直線コネクタ 461">
          <a:extLst>
            <a:ext uri="{FF2B5EF4-FFF2-40B4-BE49-F238E27FC236}">
              <a16:creationId xmlns:a16="http://schemas.microsoft.com/office/drawing/2014/main" id="{345A99C6-15C4-4FB0-9DC3-9057FCAA324B}"/>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463" name="テキスト ボックス 462">
          <a:extLst>
            <a:ext uri="{FF2B5EF4-FFF2-40B4-BE49-F238E27FC236}">
              <a16:creationId xmlns:a16="http://schemas.microsoft.com/office/drawing/2014/main" id="{2FE7D06F-F482-4C10-9EEB-0691E6B88D46}"/>
            </a:ext>
          </a:extLst>
        </xdr:cNvPr>
        <xdr:cNvSpPr txBox="1"/>
      </xdr:nvSpPr>
      <xdr:spPr>
        <a:xfrm>
          <a:off x="15849828" y="595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4" name="直線コネクタ 463">
          <a:extLst>
            <a:ext uri="{FF2B5EF4-FFF2-40B4-BE49-F238E27FC236}">
              <a16:creationId xmlns:a16="http://schemas.microsoft.com/office/drawing/2014/main" id="{B39FEF20-2635-482D-B7C4-A30306140C91}"/>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465" name="テキスト ボックス 464">
          <a:extLst>
            <a:ext uri="{FF2B5EF4-FFF2-40B4-BE49-F238E27FC236}">
              <a16:creationId xmlns:a16="http://schemas.microsoft.com/office/drawing/2014/main" id="{579E7CE5-BE1A-437D-A6B8-BB53676DA34D}"/>
            </a:ext>
          </a:extLst>
        </xdr:cNvPr>
        <xdr:cNvSpPr txBox="1"/>
      </xdr:nvSpPr>
      <xdr:spPr>
        <a:xfrm>
          <a:off x="15849828" y="557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6" name="直線コネクタ 465">
          <a:extLst>
            <a:ext uri="{FF2B5EF4-FFF2-40B4-BE49-F238E27FC236}">
              <a16:creationId xmlns:a16="http://schemas.microsoft.com/office/drawing/2014/main" id="{F06104E0-477E-4B8E-83ED-FC837B7FEE8D}"/>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467" name="テキスト ボックス 466">
          <a:extLst>
            <a:ext uri="{FF2B5EF4-FFF2-40B4-BE49-F238E27FC236}">
              <a16:creationId xmlns:a16="http://schemas.microsoft.com/office/drawing/2014/main" id="{EC5C7AFB-DC7F-44E2-A6D0-EEA8CF7AF444}"/>
            </a:ext>
          </a:extLst>
        </xdr:cNvPr>
        <xdr:cNvSpPr txBox="1"/>
      </xdr:nvSpPr>
      <xdr:spPr>
        <a:xfrm>
          <a:off x="15789518" y="5193682"/>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8" name="【一般廃棄物処理施設】&#10;一人当たり有形固定資産（償却資産）額グラフ枠">
          <a:extLst>
            <a:ext uri="{FF2B5EF4-FFF2-40B4-BE49-F238E27FC236}">
              <a16:creationId xmlns:a16="http://schemas.microsoft.com/office/drawing/2014/main" id="{FC374E4C-E43B-4022-8E4E-E789931D2F9F}"/>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469" name="直線コネクタ 468">
          <a:extLst>
            <a:ext uri="{FF2B5EF4-FFF2-40B4-BE49-F238E27FC236}">
              <a16:creationId xmlns:a16="http://schemas.microsoft.com/office/drawing/2014/main" id="{35F49F3E-3686-4EDF-BB35-430CA4CBE768}"/>
            </a:ext>
          </a:extLst>
        </xdr:cNvPr>
        <xdr:cNvCxnSpPr/>
      </xdr:nvCxnSpPr>
      <xdr:spPr>
        <a:xfrm flipV="1">
          <a:off x="19947254" y="5723164"/>
          <a:ext cx="0" cy="151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470" name="【一般廃棄物処理施設】&#10;一人当たり有形固定資産（償却資産）額最小値テキスト">
          <a:extLst>
            <a:ext uri="{FF2B5EF4-FFF2-40B4-BE49-F238E27FC236}">
              <a16:creationId xmlns:a16="http://schemas.microsoft.com/office/drawing/2014/main" id="{FB64ADA9-2A5A-4532-93AE-EC6F98760DE5}"/>
            </a:ext>
          </a:extLst>
        </xdr:cNvPr>
        <xdr:cNvSpPr txBox="1"/>
      </xdr:nvSpPr>
      <xdr:spPr>
        <a:xfrm>
          <a:off x="19985990" y="724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471" name="直線コネクタ 470">
          <a:extLst>
            <a:ext uri="{FF2B5EF4-FFF2-40B4-BE49-F238E27FC236}">
              <a16:creationId xmlns:a16="http://schemas.microsoft.com/office/drawing/2014/main" id="{A20B09BB-5491-4C0B-8E1F-8C11D51EA2D7}"/>
            </a:ext>
          </a:extLst>
        </xdr:cNvPr>
        <xdr:cNvCxnSpPr/>
      </xdr:nvCxnSpPr>
      <xdr:spPr>
        <a:xfrm>
          <a:off x="19885660" y="7238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472" name="【一般廃棄物処理施設】&#10;一人当たり有形固定資産（償却資産）額最大値テキスト">
          <a:extLst>
            <a:ext uri="{FF2B5EF4-FFF2-40B4-BE49-F238E27FC236}">
              <a16:creationId xmlns:a16="http://schemas.microsoft.com/office/drawing/2014/main" id="{C7C96060-358A-490D-9417-85EDCD4A41FD}"/>
            </a:ext>
          </a:extLst>
        </xdr:cNvPr>
        <xdr:cNvSpPr txBox="1"/>
      </xdr:nvSpPr>
      <xdr:spPr>
        <a:xfrm>
          <a:off x="19985990" y="55041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473" name="直線コネクタ 472">
          <a:extLst>
            <a:ext uri="{FF2B5EF4-FFF2-40B4-BE49-F238E27FC236}">
              <a16:creationId xmlns:a16="http://schemas.microsoft.com/office/drawing/2014/main" id="{0C4207D1-D13F-429B-A960-8A432F96BE8D}"/>
            </a:ext>
          </a:extLst>
        </xdr:cNvPr>
        <xdr:cNvCxnSpPr/>
      </xdr:nvCxnSpPr>
      <xdr:spPr>
        <a:xfrm>
          <a:off x="19885660" y="57231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474" name="【一般廃棄物処理施設】&#10;一人当たり有形固定資産（償却資産）額平均値テキスト">
          <a:extLst>
            <a:ext uri="{FF2B5EF4-FFF2-40B4-BE49-F238E27FC236}">
              <a16:creationId xmlns:a16="http://schemas.microsoft.com/office/drawing/2014/main" id="{90213941-5D24-47BA-861C-571EC28198C2}"/>
            </a:ext>
          </a:extLst>
        </xdr:cNvPr>
        <xdr:cNvSpPr txBox="1"/>
      </xdr:nvSpPr>
      <xdr:spPr>
        <a:xfrm>
          <a:off x="19985990" y="6979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475" name="フローチャート: 判断 474">
          <a:extLst>
            <a:ext uri="{FF2B5EF4-FFF2-40B4-BE49-F238E27FC236}">
              <a16:creationId xmlns:a16="http://schemas.microsoft.com/office/drawing/2014/main" id="{B685C556-A8E3-48D9-9233-F9BE2F94301E}"/>
            </a:ext>
          </a:extLst>
        </xdr:cNvPr>
        <xdr:cNvSpPr/>
      </xdr:nvSpPr>
      <xdr:spPr>
        <a:xfrm>
          <a:off x="19904710" y="712235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476" name="フローチャート: 判断 475">
          <a:extLst>
            <a:ext uri="{FF2B5EF4-FFF2-40B4-BE49-F238E27FC236}">
              <a16:creationId xmlns:a16="http://schemas.microsoft.com/office/drawing/2014/main" id="{D0DC99BC-BC0D-47AA-BBF6-E897B8E10DF6}"/>
            </a:ext>
          </a:extLst>
        </xdr:cNvPr>
        <xdr:cNvSpPr/>
      </xdr:nvSpPr>
      <xdr:spPr>
        <a:xfrm>
          <a:off x="19161760" y="715169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477" name="フローチャート: 判断 476">
          <a:extLst>
            <a:ext uri="{FF2B5EF4-FFF2-40B4-BE49-F238E27FC236}">
              <a16:creationId xmlns:a16="http://schemas.microsoft.com/office/drawing/2014/main" id="{D8809B9C-1733-426E-8543-C01D274C0F0C}"/>
            </a:ext>
          </a:extLst>
        </xdr:cNvPr>
        <xdr:cNvSpPr/>
      </xdr:nvSpPr>
      <xdr:spPr>
        <a:xfrm>
          <a:off x="18345150" y="716055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478" name="フローチャート: 判断 477">
          <a:extLst>
            <a:ext uri="{FF2B5EF4-FFF2-40B4-BE49-F238E27FC236}">
              <a16:creationId xmlns:a16="http://schemas.microsoft.com/office/drawing/2014/main" id="{0E6988E5-C031-49E5-A1B7-B2D55278B4E5}"/>
            </a:ext>
          </a:extLst>
        </xdr:cNvPr>
        <xdr:cNvSpPr/>
      </xdr:nvSpPr>
      <xdr:spPr>
        <a:xfrm>
          <a:off x="17547590" y="716116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479" name="フローチャート: 判断 478">
          <a:extLst>
            <a:ext uri="{FF2B5EF4-FFF2-40B4-BE49-F238E27FC236}">
              <a16:creationId xmlns:a16="http://schemas.microsoft.com/office/drawing/2014/main" id="{E1C1A5C9-CFCF-4ACE-9D89-73F333D6B7BF}"/>
            </a:ext>
          </a:extLst>
        </xdr:cNvPr>
        <xdr:cNvSpPr/>
      </xdr:nvSpPr>
      <xdr:spPr>
        <a:xfrm>
          <a:off x="16761460" y="716595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39158F3F-F0D7-4C4A-8A35-D715D60314A8}"/>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B35420A3-F427-4266-ABD8-30D2B1C06747}"/>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A2D8B3E3-AB0E-4E0D-92BB-2EB155496F7E}"/>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BDCAB42-BBC8-4B88-BE03-555B741B0220}"/>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302068C2-6E47-4F1C-B6A0-A05EC0E72C32}"/>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137763</xdr:rowOff>
    </xdr:from>
    <xdr:to>
      <xdr:col>116</xdr:col>
      <xdr:colOff>114300</xdr:colOff>
      <xdr:row>42</xdr:row>
      <xdr:rowOff>67913</xdr:rowOff>
    </xdr:to>
    <xdr:sp macro="" textlink="">
      <xdr:nvSpPr>
        <xdr:cNvPr id="485" name="楕円 484">
          <a:extLst>
            <a:ext uri="{FF2B5EF4-FFF2-40B4-BE49-F238E27FC236}">
              <a16:creationId xmlns:a16="http://schemas.microsoft.com/office/drawing/2014/main" id="{151B4D0A-272D-44E8-9049-92D7BB0F488D}"/>
            </a:ext>
          </a:extLst>
        </xdr:cNvPr>
        <xdr:cNvSpPr/>
      </xdr:nvSpPr>
      <xdr:spPr>
        <a:xfrm>
          <a:off x="19904710" y="716340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75138</xdr:rowOff>
    </xdr:from>
    <xdr:ext cx="599010" cy="259045"/>
    <xdr:sp macro="" textlink="">
      <xdr:nvSpPr>
        <xdr:cNvPr id="486" name="【一般廃棄物処理施設】&#10;一人当たり有形固定資産（償却資産）額該当値テキスト">
          <a:extLst>
            <a:ext uri="{FF2B5EF4-FFF2-40B4-BE49-F238E27FC236}">
              <a16:creationId xmlns:a16="http://schemas.microsoft.com/office/drawing/2014/main" id="{C613F49A-4DDE-433F-B0C3-0D698AF9EA07}"/>
            </a:ext>
          </a:extLst>
        </xdr:cNvPr>
        <xdr:cNvSpPr txBox="1"/>
      </xdr:nvSpPr>
      <xdr:spPr>
        <a:xfrm>
          <a:off x="19985990" y="7104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144490</xdr:rowOff>
    </xdr:from>
    <xdr:to>
      <xdr:col>112</xdr:col>
      <xdr:colOff>38100</xdr:colOff>
      <xdr:row>42</xdr:row>
      <xdr:rowOff>74640</xdr:rowOff>
    </xdr:to>
    <xdr:sp macro="" textlink="">
      <xdr:nvSpPr>
        <xdr:cNvPr id="487" name="楕円 486">
          <a:extLst>
            <a:ext uri="{FF2B5EF4-FFF2-40B4-BE49-F238E27FC236}">
              <a16:creationId xmlns:a16="http://schemas.microsoft.com/office/drawing/2014/main" id="{18E5A505-EB3B-408A-B751-1526A5DED2EF}"/>
            </a:ext>
          </a:extLst>
        </xdr:cNvPr>
        <xdr:cNvSpPr/>
      </xdr:nvSpPr>
      <xdr:spPr>
        <a:xfrm>
          <a:off x="19161760" y="71720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17113</xdr:rowOff>
    </xdr:from>
    <xdr:to>
      <xdr:col>116</xdr:col>
      <xdr:colOff>63500</xdr:colOff>
      <xdr:row>42</xdr:row>
      <xdr:rowOff>23840</xdr:rowOff>
    </xdr:to>
    <xdr:cxnSp macro="">
      <xdr:nvCxnSpPr>
        <xdr:cNvPr id="488" name="直線コネクタ 487">
          <a:extLst>
            <a:ext uri="{FF2B5EF4-FFF2-40B4-BE49-F238E27FC236}">
              <a16:creationId xmlns:a16="http://schemas.microsoft.com/office/drawing/2014/main" id="{E55E0DCB-1E13-4892-B17A-E20CA06C0F5D}"/>
            </a:ext>
          </a:extLst>
        </xdr:cNvPr>
        <xdr:cNvCxnSpPr/>
      </xdr:nvCxnSpPr>
      <xdr:spPr>
        <a:xfrm flipV="1">
          <a:off x="19204940" y="722182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144709</xdr:rowOff>
    </xdr:from>
    <xdr:to>
      <xdr:col>107</xdr:col>
      <xdr:colOff>101600</xdr:colOff>
      <xdr:row>42</xdr:row>
      <xdr:rowOff>74859</xdr:rowOff>
    </xdr:to>
    <xdr:sp macro="" textlink="">
      <xdr:nvSpPr>
        <xdr:cNvPr id="489" name="楕円 488">
          <a:extLst>
            <a:ext uri="{FF2B5EF4-FFF2-40B4-BE49-F238E27FC236}">
              <a16:creationId xmlns:a16="http://schemas.microsoft.com/office/drawing/2014/main" id="{2059A323-BB1A-4F5F-9669-BB8578DF96C1}"/>
            </a:ext>
          </a:extLst>
        </xdr:cNvPr>
        <xdr:cNvSpPr/>
      </xdr:nvSpPr>
      <xdr:spPr>
        <a:xfrm>
          <a:off x="18345150" y="717225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23840</xdr:rowOff>
    </xdr:from>
    <xdr:to>
      <xdr:col>111</xdr:col>
      <xdr:colOff>177800</xdr:colOff>
      <xdr:row>42</xdr:row>
      <xdr:rowOff>24059</xdr:rowOff>
    </xdr:to>
    <xdr:cxnSp macro="">
      <xdr:nvCxnSpPr>
        <xdr:cNvPr id="490" name="直線コネクタ 489">
          <a:extLst>
            <a:ext uri="{FF2B5EF4-FFF2-40B4-BE49-F238E27FC236}">
              <a16:creationId xmlns:a16="http://schemas.microsoft.com/office/drawing/2014/main" id="{2D63ABB7-0FAC-4362-9BB6-8173AE67A26D}"/>
            </a:ext>
          </a:extLst>
        </xdr:cNvPr>
        <xdr:cNvCxnSpPr/>
      </xdr:nvCxnSpPr>
      <xdr:spPr>
        <a:xfrm flipV="1">
          <a:off x="18399760" y="7220930"/>
          <a:ext cx="805180" cy="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145035</xdr:rowOff>
    </xdr:from>
    <xdr:to>
      <xdr:col>102</xdr:col>
      <xdr:colOff>165100</xdr:colOff>
      <xdr:row>42</xdr:row>
      <xdr:rowOff>75185</xdr:rowOff>
    </xdr:to>
    <xdr:sp macro="" textlink="">
      <xdr:nvSpPr>
        <xdr:cNvPr id="491" name="楕円 490">
          <a:extLst>
            <a:ext uri="{FF2B5EF4-FFF2-40B4-BE49-F238E27FC236}">
              <a16:creationId xmlns:a16="http://schemas.microsoft.com/office/drawing/2014/main" id="{BE421C45-6B6F-4FAD-9B11-D2DF588A1C0C}"/>
            </a:ext>
          </a:extLst>
        </xdr:cNvPr>
        <xdr:cNvSpPr/>
      </xdr:nvSpPr>
      <xdr:spPr>
        <a:xfrm>
          <a:off x="17547590" y="71725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24059</xdr:rowOff>
    </xdr:from>
    <xdr:to>
      <xdr:col>107</xdr:col>
      <xdr:colOff>50800</xdr:colOff>
      <xdr:row>42</xdr:row>
      <xdr:rowOff>24385</xdr:rowOff>
    </xdr:to>
    <xdr:cxnSp macro="">
      <xdr:nvCxnSpPr>
        <xdr:cNvPr id="492" name="直線コネクタ 491">
          <a:extLst>
            <a:ext uri="{FF2B5EF4-FFF2-40B4-BE49-F238E27FC236}">
              <a16:creationId xmlns:a16="http://schemas.microsoft.com/office/drawing/2014/main" id="{D93FD8B0-92AB-4039-91A6-8547C2DDAEC3}"/>
            </a:ext>
          </a:extLst>
        </xdr:cNvPr>
        <xdr:cNvCxnSpPr/>
      </xdr:nvCxnSpPr>
      <xdr:spPr>
        <a:xfrm flipV="1">
          <a:off x="17602200" y="7221149"/>
          <a:ext cx="79756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145348</xdr:rowOff>
    </xdr:from>
    <xdr:to>
      <xdr:col>98</xdr:col>
      <xdr:colOff>38100</xdr:colOff>
      <xdr:row>42</xdr:row>
      <xdr:rowOff>75498</xdr:rowOff>
    </xdr:to>
    <xdr:sp macro="" textlink="">
      <xdr:nvSpPr>
        <xdr:cNvPr id="493" name="楕円 492">
          <a:extLst>
            <a:ext uri="{FF2B5EF4-FFF2-40B4-BE49-F238E27FC236}">
              <a16:creationId xmlns:a16="http://schemas.microsoft.com/office/drawing/2014/main" id="{75442DB5-B47C-4EFD-A181-1EC5AB2BE474}"/>
            </a:ext>
          </a:extLst>
        </xdr:cNvPr>
        <xdr:cNvSpPr/>
      </xdr:nvSpPr>
      <xdr:spPr>
        <a:xfrm>
          <a:off x="16761460" y="717289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24385</xdr:rowOff>
    </xdr:from>
    <xdr:to>
      <xdr:col>102</xdr:col>
      <xdr:colOff>114300</xdr:colOff>
      <xdr:row>42</xdr:row>
      <xdr:rowOff>24698</xdr:rowOff>
    </xdr:to>
    <xdr:cxnSp macro="">
      <xdr:nvCxnSpPr>
        <xdr:cNvPr id="494" name="直線コネクタ 493">
          <a:extLst>
            <a:ext uri="{FF2B5EF4-FFF2-40B4-BE49-F238E27FC236}">
              <a16:creationId xmlns:a16="http://schemas.microsoft.com/office/drawing/2014/main" id="{FEAA870E-9908-4C38-927B-B92513B08013}"/>
            </a:ext>
          </a:extLst>
        </xdr:cNvPr>
        <xdr:cNvCxnSpPr/>
      </xdr:nvCxnSpPr>
      <xdr:spPr>
        <a:xfrm flipV="1">
          <a:off x="16804640" y="7221475"/>
          <a:ext cx="797560" cy="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495" name="n_1aveValue【一般廃棄物処理施設】&#10;一人当たり有形固定資産（償却資産）額">
          <a:extLst>
            <a:ext uri="{FF2B5EF4-FFF2-40B4-BE49-F238E27FC236}">
              <a16:creationId xmlns:a16="http://schemas.microsoft.com/office/drawing/2014/main" id="{CD339407-0012-4DAF-96DB-AEC9B7052921}"/>
            </a:ext>
          </a:extLst>
        </xdr:cNvPr>
        <xdr:cNvSpPr txBox="1"/>
      </xdr:nvSpPr>
      <xdr:spPr>
        <a:xfrm>
          <a:off x="18919405" y="6923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73973</xdr:rowOff>
    </xdr:from>
    <xdr:ext cx="599010" cy="259045"/>
    <xdr:sp macro="" textlink="">
      <xdr:nvSpPr>
        <xdr:cNvPr id="496" name="n_2aveValue【一般廃棄物処理施設】&#10;一人当たり有形固定資産（償却資産）額">
          <a:extLst>
            <a:ext uri="{FF2B5EF4-FFF2-40B4-BE49-F238E27FC236}">
              <a16:creationId xmlns:a16="http://schemas.microsoft.com/office/drawing/2014/main" id="{D5782F3A-7724-4A84-9753-7E447DDA3DBB}"/>
            </a:ext>
          </a:extLst>
        </xdr:cNvPr>
        <xdr:cNvSpPr txBox="1"/>
      </xdr:nvSpPr>
      <xdr:spPr>
        <a:xfrm>
          <a:off x="18138355" y="6931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74577</xdr:rowOff>
    </xdr:from>
    <xdr:ext cx="599010" cy="259045"/>
    <xdr:sp macro="" textlink="">
      <xdr:nvSpPr>
        <xdr:cNvPr id="497" name="n_3aveValue【一般廃棄物処理施設】&#10;一人当たり有形固定資産（償却資産）額">
          <a:extLst>
            <a:ext uri="{FF2B5EF4-FFF2-40B4-BE49-F238E27FC236}">
              <a16:creationId xmlns:a16="http://schemas.microsoft.com/office/drawing/2014/main" id="{D560FD0B-51F3-45B5-9D3E-8E716FE41057}"/>
            </a:ext>
          </a:extLst>
        </xdr:cNvPr>
        <xdr:cNvSpPr txBox="1"/>
      </xdr:nvSpPr>
      <xdr:spPr>
        <a:xfrm>
          <a:off x="17323650" y="693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79373</xdr:rowOff>
    </xdr:from>
    <xdr:ext cx="599010" cy="259045"/>
    <xdr:sp macro="" textlink="">
      <xdr:nvSpPr>
        <xdr:cNvPr id="498" name="n_4aveValue【一般廃棄物処理施設】&#10;一人当たり有形固定資産（償却資産）額">
          <a:extLst>
            <a:ext uri="{FF2B5EF4-FFF2-40B4-BE49-F238E27FC236}">
              <a16:creationId xmlns:a16="http://schemas.microsoft.com/office/drawing/2014/main" id="{13051B04-984E-4BEF-ADAA-31FAEF74A743}"/>
            </a:ext>
          </a:extLst>
        </xdr:cNvPr>
        <xdr:cNvSpPr txBox="1"/>
      </xdr:nvSpPr>
      <xdr:spPr>
        <a:xfrm>
          <a:off x="16526090" y="6937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65767</xdr:rowOff>
    </xdr:from>
    <xdr:ext cx="534377" cy="259045"/>
    <xdr:sp macro="" textlink="">
      <xdr:nvSpPr>
        <xdr:cNvPr id="499" name="n_1mainValue【一般廃棄物処理施設】&#10;一人当たり有形固定資産（償却資産）額">
          <a:extLst>
            <a:ext uri="{FF2B5EF4-FFF2-40B4-BE49-F238E27FC236}">
              <a16:creationId xmlns:a16="http://schemas.microsoft.com/office/drawing/2014/main" id="{381B1382-3673-433F-8356-2FBB4FB4C5C1}"/>
            </a:ext>
          </a:extLst>
        </xdr:cNvPr>
        <xdr:cNvSpPr txBox="1"/>
      </xdr:nvSpPr>
      <xdr:spPr>
        <a:xfrm>
          <a:off x="18951721" y="7264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65986</xdr:rowOff>
    </xdr:from>
    <xdr:ext cx="534377" cy="259045"/>
    <xdr:sp macro="" textlink="">
      <xdr:nvSpPr>
        <xdr:cNvPr id="500" name="n_2mainValue【一般廃棄物処理施設】&#10;一人当たり有形固定資産（償却資産）額">
          <a:extLst>
            <a:ext uri="{FF2B5EF4-FFF2-40B4-BE49-F238E27FC236}">
              <a16:creationId xmlns:a16="http://schemas.microsoft.com/office/drawing/2014/main" id="{FA0D2E28-B76E-414B-8A70-E9C6A4DE2B85}"/>
            </a:ext>
          </a:extLst>
        </xdr:cNvPr>
        <xdr:cNvSpPr txBox="1"/>
      </xdr:nvSpPr>
      <xdr:spPr>
        <a:xfrm>
          <a:off x="18170671" y="7264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66312</xdr:rowOff>
    </xdr:from>
    <xdr:ext cx="534377" cy="259045"/>
    <xdr:sp macro="" textlink="">
      <xdr:nvSpPr>
        <xdr:cNvPr id="501" name="n_3mainValue【一般廃棄物処理施設】&#10;一人当たり有形固定資産（償却資産）額">
          <a:extLst>
            <a:ext uri="{FF2B5EF4-FFF2-40B4-BE49-F238E27FC236}">
              <a16:creationId xmlns:a16="http://schemas.microsoft.com/office/drawing/2014/main" id="{11292902-F566-41A6-AA41-B5F1AC5049A3}"/>
            </a:ext>
          </a:extLst>
        </xdr:cNvPr>
        <xdr:cNvSpPr txBox="1"/>
      </xdr:nvSpPr>
      <xdr:spPr>
        <a:xfrm>
          <a:off x="17354061" y="726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66625</xdr:rowOff>
    </xdr:from>
    <xdr:ext cx="534377" cy="259045"/>
    <xdr:sp macro="" textlink="">
      <xdr:nvSpPr>
        <xdr:cNvPr id="502" name="n_4mainValue【一般廃棄物処理施設】&#10;一人当たり有形固定資産（償却資産）額">
          <a:extLst>
            <a:ext uri="{FF2B5EF4-FFF2-40B4-BE49-F238E27FC236}">
              <a16:creationId xmlns:a16="http://schemas.microsoft.com/office/drawing/2014/main" id="{5CAE1538-137E-4F5D-AA99-FE4E8A223ED5}"/>
            </a:ext>
          </a:extLst>
        </xdr:cNvPr>
        <xdr:cNvSpPr txBox="1"/>
      </xdr:nvSpPr>
      <xdr:spPr>
        <a:xfrm>
          <a:off x="16556501" y="726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3" name="正方形/長方形 502">
          <a:extLst>
            <a:ext uri="{FF2B5EF4-FFF2-40B4-BE49-F238E27FC236}">
              <a16:creationId xmlns:a16="http://schemas.microsoft.com/office/drawing/2014/main" id="{01D7297A-81F8-4B5D-AC57-97D006F0CDE3}"/>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4" name="正方形/長方形 503">
          <a:extLst>
            <a:ext uri="{FF2B5EF4-FFF2-40B4-BE49-F238E27FC236}">
              <a16:creationId xmlns:a16="http://schemas.microsoft.com/office/drawing/2014/main" id="{C24B1FA4-26E2-4540-B277-6A1A39D70D8B}"/>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5" name="正方形/長方形 504">
          <a:extLst>
            <a:ext uri="{FF2B5EF4-FFF2-40B4-BE49-F238E27FC236}">
              <a16:creationId xmlns:a16="http://schemas.microsoft.com/office/drawing/2014/main" id="{E31CD160-ADA8-46BD-B2B4-C73BFD49AF83}"/>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6" name="正方形/長方形 505">
          <a:extLst>
            <a:ext uri="{FF2B5EF4-FFF2-40B4-BE49-F238E27FC236}">
              <a16:creationId xmlns:a16="http://schemas.microsoft.com/office/drawing/2014/main" id="{FBF22817-2E5B-46CC-AF51-68A8A7918407}"/>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7" name="正方形/長方形 506">
          <a:extLst>
            <a:ext uri="{FF2B5EF4-FFF2-40B4-BE49-F238E27FC236}">
              <a16:creationId xmlns:a16="http://schemas.microsoft.com/office/drawing/2014/main" id="{2A253328-98C7-4844-9AE1-5F8AA60E29AE}"/>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8" name="正方形/長方形 507">
          <a:extLst>
            <a:ext uri="{FF2B5EF4-FFF2-40B4-BE49-F238E27FC236}">
              <a16:creationId xmlns:a16="http://schemas.microsoft.com/office/drawing/2014/main" id="{0779A356-3D20-4017-B302-DE42D56EFC98}"/>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9" name="正方形/長方形 508">
          <a:extLst>
            <a:ext uri="{FF2B5EF4-FFF2-40B4-BE49-F238E27FC236}">
              <a16:creationId xmlns:a16="http://schemas.microsoft.com/office/drawing/2014/main" id="{E1EA7E94-7DD7-43F6-857B-BBFE4EB34B76}"/>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0" name="正方形/長方形 509">
          <a:extLst>
            <a:ext uri="{FF2B5EF4-FFF2-40B4-BE49-F238E27FC236}">
              <a16:creationId xmlns:a16="http://schemas.microsoft.com/office/drawing/2014/main" id="{FFBAAE78-A4F0-40A5-84B9-A8626792F01C}"/>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1" name="テキスト ボックス 510">
          <a:extLst>
            <a:ext uri="{FF2B5EF4-FFF2-40B4-BE49-F238E27FC236}">
              <a16:creationId xmlns:a16="http://schemas.microsoft.com/office/drawing/2014/main" id="{13AD2D0B-E98C-4DDC-AFAA-03E6B134106E}"/>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2" name="直線コネクタ 511">
          <a:extLst>
            <a:ext uri="{FF2B5EF4-FFF2-40B4-BE49-F238E27FC236}">
              <a16:creationId xmlns:a16="http://schemas.microsoft.com/office/drawing/2014/main" id="{66D5EC7A-F73D-4D99-807E-6E0CB2C6BA61}"/>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3" name="テキスト ボックス 512">
          <a:extLst>
            <a:ext uri="{FF2B5EF4-FFF2-40B4-BE49-F238E27FC236}">
              <a16:creationId xmlns:a16="http://schemas.microsoft.com/office/drawing/2014/main" id="{B2F78504-3757-4F8F-958A-ADA36CADA462}"/>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4" name="直線コネクタ 513">
          <a:extLst>
            <a:ext uri="{FF2B5EF4-FFF2-40B4-BE49-F238E27FC236}">
              <a16:creationId xmlns:a16="http://schemas.microsoft.com/office/drawing/2014/main" id="{821078F1-104A-4F36-BDBD-F382B033564C}"/>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5" name="テキスト ボックス 514">
          <a:extLst>
            <a:ext uri="{FF2B5EF4-FFF2-40B4-BE49-F238E27FC236}">
              <a16:creationId xmlns:a16="http://schemas.microsoft.com/office/drawing/2014/main" id="{DDF8AA1E-69B1-4BC2-ADF7-14C213F796A3}"/>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6" name="直線コネクタ 515">
          <a:extLst>
            <a:ext uri="{FF2B5EF4-FFF2-40B4-BE49-F238E27FC236}">
              <a16:creationId xmlns:a16="http://schemas.microsoft.com/office/drawing/2014/main" id="{A769F9F6-B974-41EE-B9EC-53234B8A98C5}"/>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7" name="テキスト ボックス 516">
          <a:extLst>
            <a:ext uri="{FF2B5EF4-FFF2-40B4-BE49-F238E27FC236}">
              <a16:creationId xmlns:a16="http://schemas.microsoft.com/office/drawing/2014/main" id="{C51C9530-6704-470A-80B8-2C99A8039222}"/>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8" name="直線コネクタ 517">
          <a:extLst>
            <a:ext uri="{FF2B5EF4-FFF2-40B4-BE49-F238E27FC236}">
              <a16:creationId xmlns:a16="http://schemas.microsoft.com/office/drawing/2014/main" id="{3236C856-40BF-4E7F-B63D-297A8CE72726}"/>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9" name="テキスト ボックス 518">
          <a:extLst>
            <a:ext uri="{FF2B5EF4-FFF2-40B4-BE49-F238E27FC236}">
              <a16:creationId xmlns:a16="http://schemas.microsoft.com/office/drawing/2014/main" id="{79467D2C-D96B-413A-8BB9-5445E3D87B68}"/>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0" name="直線コネクタ 519">
          <a:extLst>
            <a:ext uri="{FF2B5EF4-FFF2-40B4-BE49-F238E27FC236}">
              <a16:creationId xmlns:a16="http://schemas.microsoft.com/office/drawing/2014/main" id="{D520D90B-E661-43F1-B164-487AB478D661}"/>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1" name="テキスト ボックス 520">
          <a:extLst>
            <a:ext uri="{FF2B5EF4-FFF2-40B4-BE49-F238E27FC236}">
              <a16:creationId xmlns:a16="http://schemas.microsoft.com/office/drawing/2014/main" id="{EBA1CFED-AD7F-45AC-BFE6-277F5DFEC7A8}"/>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2" name="直線コネクタ 521">
          <a:extLst>
            <a:ext uri="{FF2B5EF4-FFF2-40B4-BE49-F238E27FC236}">
              <a16:creationId xmlns:a16="http://schemas.microsoft.com/office/drawing/2014/main" id="{86C41092-10B2-4807-AB26-1494D353D5C6}"/>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3" name="テキスト ボックス 522">
          <a:extLst>
            <a:ext uri="{FF2B5EF4-FFF2-40B4-BE49-F238E27FC236}">
              <a16:creationId xmlns:a16="http://schemas.microsoft.com/office/drawing/2014/main" id="{63151A32-533B-4F61-9275-ABD937A6DD35}"/>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4" name="直線コネクタ 523">
          <a:extLst>
            <a:ext uri="{FF2B5EF4-FFF2-40B4-BE49-F238E27FC236}">
              <a16:creationId xmlns:a16="http://schemas.microsoft.com/office/drawing/2014/main" id="{FC146522-FAE3-467A-8980-2EEB928BC21A}"/>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5" name="テキスト ボックス 524">
          <a:extLst>
            <a:ext uri="{FF2B5EF4-FFF2-40B4-BE49-F238E27FC236}">
              <a16:creationId xmlns:a16="http://schemas.microsoft.com/office/drawing/2014/main" id="{AA0E0813-2652-4316-982A-FBC5F32BFEA6}"/>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6" name="【保健センター・保健所】&#10;有形固定資産減価償却率グラフ枠">
          <a:extLst>
            <a:ext uri="{FF2B5EF4-FFF2-40B4-BE49-F238E27FC236}">
              <a16:creationId xmlns:a16="http://schemas.microsoft.com/office/drawing/2014/main" id="{1D922E3D-52A8-41BA-B923-538287006FFF}"/>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74295</xdr:rowOff>
    </xdr:from>
    <xdr:to>
      <xdr:col>85</xdr:col>
      <xdr:colOff>126364</xdr:colOff>
      <xdr:row>64</xdr:row>
      <xdr:rowOff>62865</xdr:rowOff>
    </xdr:to>
    <xdr:cxnSp macro="">
      <xdr:nvCxnSpPr>
        <xdr:cNvPr id="527" name="直線コネクタ 526">
          <a:extLst>
            <a:ext uri="{FF2B5EF4-FFF2-40B4-BE49-F238E27FC236}">
              <a16:creationId xmlns:a16="http://schemas.microsoft.com/office/drawing/2014/main" id="{2CC4AFA6-7C4D-4899-B458-37695962A762}"/>
            </a:ext>
          </a:extLst>
        </xdr:cNvPr>
        <xdr:cNvCxnSpPr/>
      </xdr:nvCxnSpPr>
      <xdr:spPr>
        <a:xfrm flipV="1">
          <a:off x="14703424" y="9504045"/>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66692</xdr:rowOff>
    </xdr:from>
    <xdr:ext cx="405111" cy="259045"/>
    <xdr:sp macro="" textlink="">
      <xdr:nvSpPr>
        <xdr:cNvPr id="528" name="【保健センター・保健所】&#10;有形固定資産減価償却率最小値テキスト">
          <a:extLst>
            <a:ext uri="{FF2B5EF4-FFF2-40B4-BE49-F238E27FC236}">
              <a16:creationId xmlns:a16="http://schemas.microsoft.com/office/drawing/2014/main" id="{768B5E6E-D753-4C0E-804F-188931EB9E94}"/>
            </a:ext>
          </a:extLst>
        </xdr:cNvPr>
        <xdr:cNvSpPr txBox="1"/>
      </xdr:nvSpPr>
      <xdr:spPr>
        <a:xfrm>
          <a:off x="14742160" y="1103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62865</xdr:rowOff>
    </xdr:from>
    <xdr:to>
      <xdr:col>86</xdr:col>
      <xdr:colOff>25400</xdr:colOff>
      <xdr:row>64</xdr:row>
      <xdr:rowOff>62865</xdr:rowOff>
    </xdr:to>
    <xdr:cxnSp macro="">
      <xdr:nvCxnSpPr>
        <xdr:cNvPr id="529" name="直線コネクタ 528">
          <a:extLst>
            <a:ext uri="{FF2B5EF4-FFF2-40B4-BE49-F238E27FC236}">
              <a16:creationId xmlns:a16="http://schemas.microsoft.com/office/drawing/2014/main" id="{C0A8DAC5-434B-43C0-AD9A-31AC4A655C1A}"/>
            </a:ext>
          </a:extLst>
        </xdr:cNvPr>
        <xdr:cNvCxnSpPr/>
      </xdr:nvCxnSpPr>
      <xdr:spPr>
        <a:xfrm>
          <a:off x="14611350" y="110318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20972</xdr:rowOff>
    </xdr:from>
    <xdr:ext cx="405111" cy="259045"/>
    <xdr:sp macro="" textlink="">
      <xdr:nvSpPr>
        <xdr:cNvPr id="530" name="【保健センター・保健所】&#10;有形固定資産減価償却率最大値テキスト">
          <a:extLst>
            <a:ext uri="{FF2B5EF4-FFF2-40B4-BE49-F238E27FC236}">
              <a16:creationId xmlns:a16="http://schemas.microsoft.com/office/drawing/2014/main" id="{254375D4-A31E-42C4-9B3C-0700E1F41935}"/>
            </a:ext>
          </a:extLst>
        </xdr:cNvPr>
        <xdr:cNvSpPr txBox="1"/>
      </xdr:nvSpPr>
      <xdr:spPr>
        <a:xfrm>
          <a:off x="14742160" y="927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74295</xdr:rowOff>
    </xdr:from>
    <xdr:to>
      <xdr:col>86</xdr:col>
      <xdr:colOff>25400</xdr:colOff>
      <xdr:row>55</xdr:row>
      <xdr:rowOff>74295</xdr:rowOff>
    </xdr:to>
    <xdr:cxnSp macro="">
      <xdr:nvCxnSpPr>
        <xdr:cNvPr id="531" name="直線コネクタ 530">
          <a:extLst>
            <a:ext uri="{FF2B5EF4-FFF2-40B4-BE49-F238E27FC236}">
              <a16:creationId xmlns:a16="http://schemas.microsoft.com/office/drawing/2014/main" id="{AB80B855-FE99-44D0-A994-D59542A4AFE5}"/>
            </a:ext>
          </a:extLst>
        </xdr:cNvPr>
        <xdr:cNvCxnSpPr/>
      </xdr:nvCxnSpPr>
      <xdr:spPr>
        <a:xfrm>
          <a:off x="14611350" y="9504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33037</xdr:rowOff>
    </xdr:from>
    <xdr:ext cx="405111" cy="259045"/>
    <xdr:sp macro="" textlink="">
      <xdr:nvSpPr>
        <xdr:cNvPr id="532" name="【保健センター・保健所】&#10;有形固定資産減価償却率平均値テキスト">
          <a:extLst>
            <a:ext uri="{FF2B5EF4-FFF2-40B4-BE49-F238E27FC236}">
              <a16:creationId xmlns:a16="http://schemas.microsoft.com/office/drawing/2014/main" id="{72367ECA-20B0-4213-BF89-C0AE26EFB23E}"/>
            </a:ext>
          </a:extLst>
        </xdr:cNvPr>
        <xdr:cNvSpPr txBox="1"/>
      </xdr:nvSpPr>
      <xdr:spPr>
        <a:xfrm>
          <a:off x="14742160" y="99752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533" name="フローチャート: 判断 532">
          <a:extLst>
            <a:ext uri="{FF2B5EF4-FFF2-40B4-BE49-F238E27FC236}">
              <a16:creationId xmlns:a16="http://schemas.microsoft.com/office/drawing/2014/main" id="{649C31D6-A185-4F2A-B721-42F76CC013F4}"/>
            </a:ext>
          </a:extLst>
        </xdr:cNvPr>
        <xdr:cNvSpPr/>
      </xdr:nvSpPr>
      <xdr:spPr>
        <a:xfrm>
          <a:off x="14649450" y="101276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141605</xdr:rowOff>
    </xdr:from>
    <xdr:to>
      <xdr:col>81</xdr:col>
      <xdr:colOff>101600</xdr:colOff>
      <xdr:row>59</xdr:row>
      <xdr:rowOff>71755</xdr:rowOff>
    </xdr:to>
    <xdr:sp macro="" textlink="">
      <xdr:nvSpPr>
        <xdr:cNvPr id="534" name="フローチャート: 判断 533">
          <a:extLst>
            <a:ext uri="{FF2B5EF4-FFF2-40B4-BE49-F238E27FC236}">
              <a16:creationId xmlns:a16="http://schemas.microsoft.com/office/drawing/2014/main" id="{76A494BA-A1A4-4082-B5BC-DEBB6C718E19}"/>
            </a:ext>
          </a:extLst>
        </xdr:cNvPr>
        <xdr:cNvSpPr/>
      </xdr:nvSpPr>
      <xdr:spPr>
        <a:xfrm>
          <a:off x="13887450" y="100838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153035</xdr:rowOff>
    </xdr:from>
    <xdr:to>
      <xdr:col>76</xdr:col>
      <xdr:colOff>165100</xdr:colOff>
      <xdr:row>59</xdr:row>
      <xdr:rowOff>83185</xdr:rowOff>
    </xdr:to>
    <xdr:sp macro="" textlink="">
      <xdr:nvSpPr>
        <xdr:cNvPr id="535" name="フローチャート: 判断 534">
          <a:extLst>
            <a:ext uri="{FF2B5EF4-FFF2-40B4-BE49-F238E27FC236}">
              <a16:creationId xmlns:a16="http://schemas.microsoft.com/office/drawing/2014/main" id="{BF385F73-E508-45A6-8B9F-55C44186A24C}"/>
            </a:ext>
          </a:extLst>
        </xdr:cNvPr>
        <xdr:cNvSpPr/>
      </xdr:nvSpPr>
      <xdr:spPr>
        <a:xfrm>
          <a:off x="13089890" y="100971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536" name="フローチャート: 判断 535">
          <a:extLst>
            <a:ext uri="{FF2B5EF4-FFF2-40B4-BE49-F238E27FC236}">
              <a16:creationId xmlns:a16="http://schemas.microsoft.com/office/drawing/2014/main" id="{D2AA12AB-9BB1-4D96-832F-42D2E791DE5E}"/>
            </a:ext>
          </a:extLst>
        </xdr:cNvPr>
        <xdr:cNvSpPr/>
      </xdr:nvSpPr>
      <xdr:spPr>
        <a:xfrm>
          <a:off x="12303760" y="1007808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40640</xdr:rowOff>
    </xdr:from>
    <xdr:to>
      <xdr:col>67</xdr:col>
      <xdr:colOff>101600</xdr:colOff>
      <xdr:row>58</xdr:row>
      <xdr:rowOff>142240</xdr:rowOff>
    </xdr:to>
    <xdr:sp macro="" textlink="">
      <xdr:nvSpPr>
        <xdr:cNvPr id="537" name="フローチャート: 判断 536">
          <a:extLst>
            <a:ext uri="{FF2B5EF4-FFF2-40B4-BE49-F238E27FC236}">
              <a16:creationId xmlns:a16="http://schemas.microsoft.com/office/drawing/2014/main" id="{4011CF09-752A-461C-90D6-EA1F9D863DE6}"/>
            </a:ext>
          </a:extLst>
        </xdr:cNvPr>
        <xdr:cNvSpPr/>
      </xdr:nvSpPr>
      <xdr:spPr>
        <a:xfrm>
          <a:off x="11487150" y="99847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3696B4EC-24CE-4E67-AAF6-6B28B4D59FE6}"/>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9832B2C1-2910-4AB1-A8C9-9BE1E359D8A2}"/>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D7D07801-4113-4917-9A76-706EB1B90695}"/>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FB9DC5D2-DA3F-4D45-9A37-478C1BCDCF5D}"/>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12F13F7F-D11D-408F-AA0C-86EB435CD2B7}"/>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156845</xdr:rowOff>
    </xdr:from>
    <xdr:to>
      <xdr:col>85</xdr:col>
      <xdr:colOff>177800</xdr:colOff>
      <xdr:row>61</xdr:row>
      <xdr:rowOff>86995</xdr:rowOff>
    </xdr:to>
    <xdr:sp macro="" textlink="">
      <xdr:nvSpPr>
        <xdr:cNvPr id="543" name="楕円 542">
          <a:extLst>
            <a:ext uri="{FF2B5EF4-FFF2-40B4-BE49-F238E27FC236}">
              <a16:creationId xmlns:a16="http://schemas.microsoft.com/office/drawing/2014/main" id="{17E6517B-3FDC-448D-B3B8-B87CAA21BCD2}"/>
            </a:ext>
          </a:extLst>
        </xdr:cNvPr>
        <xdr:cNvSpPr/>
      </xdr:nvSpPr>
      <xdr:spPr>
        <a:xfrm>
          <a:off x="14649450" y="104457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135272</xdr:rowOff>
    </xdr:from>
    <xdr:ext cx="405111" cy="259045"/>
    <xdr:sp macro="" textlink="">
      <xdr:nvSpPr>
        <xdr:cNvPr id="544" name="【保健センター・保健所】&#10;有形固定資産減価償却率該当値テキスト">
          <a:extLst>
            <a:ext uri="{FF2B5EF4-FFF2-40B4-BE49-F238E27FC236}">
              <a16:creationId xmlns:a16="http://schemas.microsoft.com/office/drawing/2014/main" id="{ECE5CC86-3C43-4B99-B919-34EA03D493D9}"/>
            </a:ext>
          </a:extLst>
        </xdr:cNvPr>
        <xdr:cNvSpPr txBox="1"/>
      </xdr:nvSpPr>
      <xdr:spPr>
        <a:xfrm>
          <a:off x="14742160"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132080</xdr:rowOff>
    </xdr:from>
    <xdr:to>
      <xdr:col>81</xdr:col>
      <xdr:colOff>101600</xdr:colOff>
      <xdr:row>61</xdr:row>
      <xdr:rowOff>62230</xdr:rowOff>
    </xdr:to>
    <xdr:sp macro="" textlink="">
      <xdr:nvSpPr>
        <xdr:cNvPr id="545" name="楕円 544">
          <a:extLst>
            <a:ext uri="{FF2B5EF4-FFF2-40B4-BE49-F238E27FC236}">
              <a16:creationId xmlns:a16="http://schemas.microsoft.com/office/drawing/2014/main" id="{AC939C16-D4EA-4642-BA7C-AAD68F99480F}"/>
            </a:ext>
          </a:extLst>
        </xdr:cNvPr>
        <xdr:cNvSpPr/>
      </xdr:nvSpPr>
      <xdr:spPr>
        <a:xfrm>
          <a:off x="13887450" y="104228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11430</xdr:rowOff>
    </xdr:from>
    <xdr:to>
      <xdr:col>85</xdr:col>
      <xdr:colOff>127000</xdr:colOff>
      <xdr:row>61</xdr:row>
      <xdr:rowOff>36195</xdr:rowOff>
    </xdr:to>
    <xdr:cxnSp macro="">
      <xdr:nvCxnSpPr>
        <xdr:cNvPr id="546" name="直線コネクタ 545">
          <a:extLst>
            <a:ext uri="{FF2B5EF4-FFF2-40B4-BE49-F238E27FC236}">
              <a16:creationId xmlns:a16="http://schemas.microsoft.com/office/drawing/2014/main" id="{E8C99190-8D49-4B32-A258-CD44A1BC85CB}"/>
            </a:ext>
          </a:extLst>
        </xdr:cNvPr>
        <xdr:cNvCxnSpPr/>
      </xdr:nvCxnSpPr>
      <xdr:spPr>
        <a:xfrm>
          <a:off x="13942060" y="10473690"/>
          <a:ext cx="762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114935</xdr:rowOff>
    </xdr:from>
    <xdr:to>
      <xdr:col>76</xdr:col>
      <xdr:colOff>165100</xdr:colOff>
      <xdr:row>61</xdr:row>
      <xdr:rowOff>45085</xdr:rowOff>
    </xdr:to>
    <xdr:sp macro="" textlink="">
      <xdr:nvSpPr>
        <xdr:cNvPr id="547" name="楕円 546">
          <a:extLst>
            <a:ext uri="{FF2B5EF4-FFF2-40B4-BE49-F238E27FC236}">
              <a16:creationId xmlns:a16="http://schemas.microsoft.com/office/drawing/2014/main" id="{2ABD8CCB-FA94-4035-986F-25F14C38ABB5}"/>
            </a:ext>
          </a:extLst>
        </xdr:cNvPr>
        <xdr:cNvSpPr/>
      </xdr:nvSpPr>
      <xdr:spPr>
        <a:xfrm>
          <a:off x="13089890" y="1040193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165735</xdr:rowOff>
    </xdr:from>
    <xdr:to>
      <xdr:col>81</xdr:col>
      <xdr:colOff>50800</xdr:colOff>
      <xdr:row>61</xdr:row>
      <xdr:rowOff>11430</xdr:rowOff>
    </xdr:to>
    <xdr:cxnSp macro="">
      <xdr:nvCxnSpPr>
        <xdr:cNvPr id="548" name="直線コネクタ 547">
          <a:extLst>
            <a:ext uri="{FF2B5EF4-FFF2-40B4-BE49-F238E27FC236}">
              <a16:creationId xmlns:a16="http://schemas.microsoft.com/office/drawing/2014/main" id="{04EB8233-1905-40E2-9662-9B0D8862D5EB}"/>
            </a:ext>
          </a:extLst>
        </xdr:cNvPr>
        <xdr:cNvCxnSpPr/>
      </xdr:nvCxnSpPr>
      <xdr:spPr>
        <a:xfrm>
          <a:off x="13144500" y="10456545"/>
          <a:ext cx="79756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101600</xdr:rowOff>
    </xdr:from>
    <xdr:to>
      <xdr:col>72</xdr:col>
      <xdr:colOff>38100</xdr:colOff>
      <xdr:row>61</xdr:row>
      <xdr:rowOff>31750</xdr:rowOff>
    </xdr:to>
    <xdr:sp macro="" textlink="">
      <xdr:nvSpPr>
        <xdr:cNvPr id="549" name="楕円 548">
          <a:extLst>
            <a:ext uri="{FF2B5EF4-FFF2-40B4-BE49-F238E27FC236}">
              <a16:creationId xmlns:a16="http://schemas.microsoft.com/office/drawing/2014/main" id="{A9A1E27A-FB54-4260-ACFA-96310A509F1C}"/>
            </a:ext>
          </a:extLst>
        </xdr:cNvPr>
        <xdr:cNvSpPr/>
      </xdr:nvSpPr>
      <xdr:spPr>
        <a:xfrm>
          <a:off x="12303760" y="103847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152400</xdr:rowOff>
    </xdr:from>
    <xdr:to>
      <xdr:col>76</xdr:col>
      <xdr:colOff>114300</xdr:colOff>
      <xdr:row>60</xdr:row>
      <xdr:rowOff>165735</xdr:rowOff>
    </xdr:to>
    <xdr:cxnSp macro="">
      <xdr:nvCxnSpPr>
        <xdr:cNvPr id="550" name="直線コネクタ 549">
          <a:extLst>
            <a:ext uri="{FF2B5EF4-FFF2-40B4-BE49-F238E27FC236}">
              <a16:creationId xmlns:a16="http://schemas.microsoft.com/office/drawing/2014/main" id="{D5C6E0C8-E88A-4620-8909-039550B16FFD}"/>
            </a:ext>
          </a:extLst>
        </xdr:cNvPr>
        <xdr:cNvCxnSpPr/>
      </xdr:nvCxnSpPr>
      <xdr:spPr>
        <a:xfrm>
          <a:off x="12346940" y="10439400"/>
          <a:ext cx="79756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78740</xdr:rowOff>
    </xdr:from>
    <xdr:to>
      <xdr:col>67</xdr:col>
      <xdr:colOff>101600</xdr:colOff>
      <xdr:row>61</xdr:row>
      <xdr:rowOff>8890</xdr:rowOff>
    </xdr:to>
    <xdr:sp macro="" textlink="">
      <xdr:nvSpPr>
        <xdr:cNvPr id="551" name="楕円 550">
          <a:extLst>
            <a:ext uri="{FF2B5EF4-FFF2-40B4-BE49-F238E27FC236}">
              <a16:creationId xmlns:a16="http://schemas.microsoft.com/office/drawing/2014/main" id="{F5A992B1-6BD3-44D3-B94A-A4CB6DBC0FA9}"/>
            </a:ext>
          </a:extLst>
        </xdr:cNvPr>
        <xdr:cNvSpPr/>
      </xdr:nvSpPr>
      <xdr:spPr>
        <a:xfrm>
          <a:off x="11487150" y="103657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129540</xdr:rowOff>
    </xdr:from>
    <xdr:to>
      <xdr:col>71</xdr:col>
      <xdr:colOff>177800</xdr:colOff>
      <xdr:row>60</xdr:row>
      <xdr:rowOff>152400</xdr:rowOff>
    </xdr:to>
    <xdr:cxnSp macro="">
      <xdr:nvCxnSpPr>
        <xdr:cNvPr id="552" name="直線コネクタ 551">
          <a:extLst>
            <a:ext uri="{FF2B5EF4-FFF2-40B4-BE49-F238E27FC236}">
              <a16:creationId xmlns:a16="http://schemas.microsoft.com/office/drawing/2014/main" id="{266565B8-3722-45F0-9FC6-882A96B32BFE}"/>
            </a:ext>
          </a:extLst>
        </xdr:cNvPr>
        <xdr:cNvCxnSpPr/>
      </xdr:nvCxnSpPr>
      <xdr:spPr>
        <a:xfrm>
          <a:off x="11541760" y="10420350"/>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88282</xdr:rowOff>
    </xdr:from>
    <xdr:ext cx="405111" cy="259045"/>
    <xdr:sp macro="" textlink="">
      <xdr:nvSpPr>
        <xdr:cNvPr id="553" name="n_1aveValue【保健センター・保健所】&#10;有形固定資産減価償却率">
          <a:extLst>
            <a:ext uri="{FF2B5EF4-FFF2-40B4-BE49-F238E27FC236}">
              <a16:creationId xmlns:a16="http://schemas.microsoft.com/office/drawing/2014/main" id="{A88F6126-CF99-4139-9FE9-0F63E38497B9}"/>
            </a:ext>
          </a:extLst>
        </xdr:cNvPr>
        <xdr:cNvSpPr txBox="1"/>
      </xdr:nvSpPr>
      <xdr:spPr>
        <a:xfrm>
          <a:off x="13738234" y="986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99712</xdr:rowOff>
    </xdr:from>
    <xdr:ext cx="405111" cy="259045"/>
    <xdr:sp macro="" textlink="">
      <xdr:nvSpPr>
        <xdr:cNvPr id="554" name="n_2aveValue【保健センター・保健所】&#10;有形固定資産減価償却率">
          <a:extLst>
            <a:ext uri="{FF2B5EF4-FFF2-40B4-BE49-F238E27FC236}">
              <a16:creationId xmlns:a16="http://schemas.microsoft.com/office/drawing/2014/main" id="{D945B381-69D9-4B3B-B03B-7DBA095CA0E1}"/>
            </a:ext>
          </a:extLst>
        </xdr:cNvPr>
        <xdr:cNvSpPr txBox="1"/>
      </xdr:nvSpPr>
      <xdr:spPr>
        <a:xfrm>
          <a:off x="12957184"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555" name="n_3aveValue【保健センター・保健所】&#10;有形固定資産減価償却率">
          <a:extLst>
            <a:ext uri="{FF2B5EF4-FFF2-40B4-BE49-F238E27FC236}">
              <a16:creationId xmlns:a16="http://schemas.microsoft.com/office/drawing/2014/main" id="{77E6D29A-7E98-444F-9768-9D44D7B38159}"/>
            </a:ext>
          </a:extLst>
        </xdr:cNvPr>
        <xdr:cNvSpPr txBox="1"/>
      </xdr:nvSpPr>
      <xdr:spPr>
        <a:xfrm>
          <a:off x="1217105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158767</xdr:rowOff>
    </xdr:from>
    <xdr:ext cx="405111" cy="259045"/>
    <xdr:sp macro="" textlink="">
      <xdr:nvSpPr>
        <xdr:cNvPr id="556" name="n_4aveValue【保健センター・保健所】&#10;有形固定資産減価償却率">
          <a:extLst>
            <a:ext uri="{FF2B5EF4-FFF2-40B4-BE49-F238E27FC236}">
              <a16:creationId xmlns:a16="http://schemas.microsoft.com/office/drawing/2014/main" id="{D863CB2D-465D-491D-A9CD-5DFFEF8EA03F}"/>
            </a:ext>
          </a:extLst>
        </xdr:cNvPr>
        <xdr:cNvSpPr txBox="1"/>
      </xdr:nvSpPr>
      <xdr:spPr>
        <a:xfrm>
          <a:off x="11354444" y="976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53357</xdr:rowOff>
    </xdr:from>
    <xdr:ext cx="405111" cy="259045"/>
    <xdr:sp macro="" textlink="">
      <xdr:nvSpPr>
        <xdr:cNvPr id="557" name="n_1mainValue【保健センター・保健所】&#10;有形固定資産減価償却率">
          <a:extLst>
            <a:ext uri="{FF2B5EF4-FFF2-40B4-BE49-F238E27FC236}">
              <a16:creationId xmlns:a16="http://schemas.microsoft.com/office/drawing/2014/main" id="{7B749361-03EC-411F-BDE7-2A83B4906ABE}"/>
            </a:ext>
          </a:extLst>
        </xdr:cNvPr>
        <xdr:cNvSpPr txBox="1"/>
      </xdr:nvSpPr>
      <xdr:spPr>
        <a:xfrm>
          <a:off x="1373823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36212</xdr:rowOff>
    </xdr:from>
    <xdr:ext cx="405111" cy="259045"/>
    <xdr:sp macro="" textlink="">
      <xdr:nvSpPr>
        <xdr:cNvPr id="558" name="n_2mainValue【保健センター・保健所】&#10;有形固定資産減価償却率">
          <a:extLst>
            <a:ext uri="{FF2B5EF4-FFF2-40B4-BE49-F238E27FC236}">
              <a16:creationId xmlns:a16="http://schemas.microsoft.com/office/drawing/2014/main" id="{0AD7B1B5-E7EC-4CEC-A4BC-11C4F830E3D4}"/>
            </a:ext>
          </a:extLst>
        </xdr:cNvPr>
        <xdr:cNvSpPr txBox="1"/>
      </xdr:nvSpPr>
      <xdr:spPr>
        <a:xfrm>
          <a:off x="1295718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22877</xdr:rowOff>
    </xdr:from>
    <xdr:ext cx="405111" cy="259045"/>
    <xdr:sp macro="" textlink="">
      <xdr:nvSpPr>
        <xdr:cNvPr id="559" name="n_3mainValue【保健センター・保健所】&#10;有形固定資産減価償却率">
          <a:extLst>
            <a:ext uri="{FF2B5EF4-FFF2-40B4-BE49-F238E27FC236}">
              <a16:creationId xmlns:a16="http://schemas.microsoft.com/office/drawing/2014/main" id="{C8D7B49A-98D9-45F7-AC4A-D18904686AD2}"/>
            </a:ext>
          </a:extLst>
        </xdr:cNvPr>
        <xdr:cNvSpPr txBox="1"/>
      </xdr:nvSpPr>
      <xdr:spPr>
        <a:xfrm>
          <a:off x="1217105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17</xdr:rowOff>
    </xdr:from>
    <xdr:ext cx="405111" cy="259045"/>
    <xdr:sp macro="" textlink="">
      <xdr:nvSpPr>
        <xdr:cNvPr id="560" name="n_4mainValue【保健センター・保健所】&#10;有形固定資産減価償却率">
          <a:extLst>
            <a:ext uri="{FF2B5EF4-FFF2-40B4-BE49-F238E27FC236}">
              <a16:creationId xmlns:a16="http://schemas.microsoft.com/office/drawing/2014/main" id="{1124BDC0-0E75-44CE-AA99-D5ED2370E10A}"/>
            </a:ext>
          </a:extLst>
        </xdr:cNvPr>
        <xdr:cNvSpPr txBox="1"/>
      </xdr:nvSpPr>
      <xdr:spPr>
        <a:xfrm>
          <a:off x="1135444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7E101360-15A4-4AE9-AC23-81635E8BF195}"/>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FFEAE803-8E0F-4A99-B394-B5342047C31C}"/>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2DBC7CE4-CD8F-45E0-86D4-FF5280B45EA0}"/>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D9FA1A6F-4B79-4C09-9C4D-2C162545F93E}"/>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CB2E1BE9-95FA-4D1A-914D-D5A24AD8F297}"/>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2D824822-E64E-4690-9207-3E2CB2CFB6F1}"/>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5C840357-EBE5-42EE-9993-E610950BF35F}"/>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200EDAA5-85AF-4515-BE88-730A86358DE0}"/>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844EEB8B-4E9E-4B55-B5C8-8C154EA66138}"/>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CAB0A5BC-DFC0-4ADB-85B4-950B7F9B6867}"/>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89D9CC79-4711-4121-97E5-708E86950ED6}"/>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5FD06D46-1DC7-4513-9FB3-DA4C3ADDBAF5}"/>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0CFA4876-E07C-4F96-8C75-C2DA404A4DB6}"/>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BE655E5B-64D2-4BE4-9CDA-40E8AC804D1C}"/>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5AB6D9CB-33DD-49CA-AF33-D26EC5F4D17A}"/>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786E8F9D-973F-48C1-99DE-A2E03A39DD67}"/>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837C6E12-69AA-4438-AF95-4412662D3D51}"/>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84182748-A0A5-4195-A191-AF9838F8E934}"/>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70202697-7A4F-4C96-AE4C-AE86AE7179D8}"/>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A208BEC3-E69C-4BF5-A967-B7CF72E0F7CF}"/>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9428441B-0483-4908-B985-A147B53D09E6}"/>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1FB50FB7-A565-405C-91B8-91C9E7E7399C}"/>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保健センター・保健所】&#10;一人当たり面積グラフ枠">
          <a:extLst>
            <a:ext uri="{FF2B5EF4-FFF2-40B4-BE49-F238E27FC236}">
              <a16:creationId xmlns:a16="http://schemas.microsoft.com/office/drawing/2014/main" id="{277CBDA4-2DF9-4908-B5A8-54C4AE03F418}"/>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165100</xdr:rowOff>
    </xdr:from>
    <xdr:to>
      <xdr:col>116</xdr:col>
      <xdr:colOff>62864</xdr:colOff>
      <xdr:row>64</xdr:row>
      <xdr:rowOff>54610</xdr:rowOff>
    </xdr:to>
    <xdr:cxnSp macro="">
      <xdr:nvCxnSpPr>
        <xdr:cNvPr id="584" name="直線コネクタ 583">
          <a:extLst>
            <a:ext uri="{FF2B5EF4-FFF2-40B4-BE49-F238E27FC236}">
              <a16:creationId xmlns:a16="http://schemas.microsoft.com/office/drawing/2014/main" id="{EDF7703D-24E7-4191-8EA9-0EC9A2C4CB78}"/>
            </a:ext>
          </a:extLst>
        </xdr:cNvPr>
        <xdr:cNvCxnSpPr/>
      </xdr:nvCxnSpPr>
      <xdr:spPr>
        <a:xfrm flipV="1">
          <a:off x="19947254" y="959866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58437</xdr:rowOff>
    </xdr:from>
    <xdr:ext cx="469744" cy="259045"/>
    <xdr:sp macro="" textlink="">
      <xdr:nvSpPr>
        <xdr:cNvPr id="585" name="【保健センター・保健所】&#10;一人当たり面積最小値テキスト">
          <a:extLst>
            <a:ext uri="{FF2B5EF4-FFF2-40B4-BE49-F238E27FC236}">
              <a16:creationId xmlns:a16="http://schemas.microsoft.com/office/drawing/2014/main" id="{BA246CD3-8E5D-4819-B2EE-17F92EC6187E}"/>
            </a:ext>
          </a:extLst>
        </xdr:cNvPr>
        <xdr:cNvSpPr txBox="1"/>
      </xdr:nvSpPr>
      <xdr:spPr>
        <a:xfrm>
          <a:off x="19985990" y="1102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54610</xdr:rowOff>
    </xdr:from>
    <xdr:to>
      <xdr:col>116</xdr:col>
      <xdr:colOff>152400</xdr:colOff>
      <xdr:row>64</xdr:row>
      <xdr:rowOff>54610</xdr:rowOff>
    </xdr:to>
    <xdr:cxnSp macro="">
      <xdr:nvCxnSpPr>
        <xdr:cNvPr id="586" name="直線コネクタ 585">
          <a:extLst>
            <a:ext uri="{FF2B5EF4-FFF2-40B4-BE49-F238E27FC236}">
              <a16:creationId xmlns:a16="http://schemas.microsoft.com/office/drawing/2014/main" id="{1B6B14B0-CBDB-4DB1-BA18-8D78C5FAAC5C}"/>
            </a:ext>
          </a:extLst>
        </xdr:cNvPr>
        <xdr:cNvCxnSpPr/>
      </xdr:nvCxnSpPr>
      <xdr:spPr>
        <a:xfrm>
          <a:off x="19885660" y="11031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111777</xdr:rowOff>
    </xdr:from>
    <xdr:ext cx="469744" cy="259045"/>
    <xdr:sp macro="" textlink="">
      <xdr:nvSpPr>
        <xdr:cNvPr id="587" name="【保健センター・保健所】&#10;一人当たり面積最大値テキスト">
          <a:extLst>
            <a:ext uri="{FF2B5EF4-FFF2-40B4-BE49-F238E27FC236}">
              <a16:creationId xmlns:a16="http://schemas.microsoft.com/office/drawing/2014/main" id="{23A9F6A0-A467-400B-80C7-09FA3D16A99B}"/>
            </a:ext>
          </a:extLst>
        </xdr:cNvPr>
        <xdr:cNvSpPr txBox="1"/>
      </xdr:nvSpPr>
      <xdr:spPr>
        <a:xfrm>
          <a:off x="19985990" y="937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165100</xdr:rowOff>
    </xdr:from>
    <xdr:to>
      <xdr:col>116</xdr:col>
      <xdr:colOff>152400</xdr:colOff>
      <xdr:row>55</xdr:row>
      <xdr:rowOff>165100</xdr:rowOff>
    </xdr:to>
    <xdr:cxnSp macro="">
      <xdr:nvCxnSpPr>
        <xdr:cNvPr id="588" name="直線コネクタ 587">
          <a:extLst>
            <a:ext uri="{FF2B5EF4-FFF2-40B4-BE49-F238E27FC236}">
              <a16:creationId xmlns:a16="http://schemas.microsoft.com/office/drawing/2014/main" id="{71E0E0A2-1EFA-488F-819C-F64DC91BD118}"/>
            </a:ext>
          </a:extLst>
        </xdr:cNvPr>
        <xdr:cNvCxnSpPr/>
      </xdr:nvCxnSpPr>
      <xdr:spPr>
        <a:xfrm>
          <a:off x="19885660" y="95986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71137</xdr:rowOff>
    </xdr:from>
    <xdr:ext cx="469744" cy="259045"/>
    <xdr:sp macro="" textlink="">
      <xdr:nvSpPr>
        <xdr:cNvPr id="589" name="【保健センター・保健所】&#10;一人当たり面積平均値テキスト">
          <a:extLst>
            <a:ext uri="{FF2B5EF4-FFF2-40B4-BE49-F238E27FC236}">
              <a16:creationId xmlns:a16="http://schemas.microsoft.com/office/drawing/2014/main" id="{7C90AA5D-F55A-4F7B-93FC-2D06D429CBCD}"/>
            </a:ext>
          </a:extLst>
        </xdr:cNvPr>
        <xdr:cNvSpPr txBox="1"/>
      </xdr:nvSpPr>
      <xdr:spPr>
        <a:xfrm>
          <a:off x="19985990" y="10527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590" name="フローチャート: 判断 589">
          <a:extLst>
            <a:ext uri="{FF2B5EF4-FFF2-40B4-BE49-F238E27FC236}">
              <a16:creationId xmlns:a16="http://schemas.microsoft.com/office/drawing/2014/main" id="{CCA90D53-F26C-4EA0-9E0D-8684E5AE7F70}"/>
            </a:ext>
          </a:extLst>
        </xdr:cNvPr>
        <xdr:cNvSpPr/>
      </xdr:nvSpPr>
      <xdr:spPr>
        <a:xfrm>
          <a:off x="19904710" y="106800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49530</xdr:rowOff>
    </xdr:from>
    <xdr:to>
      <xdr:col>112</xdr:col>
      <xdr:colOff>38100</xdr:colOff>
      <xdr:row>62</xdr:row>
      <xdr:rowOff>151130</xdr:rowOff>
    </xdr:to>
    <xdr:sp macro="" textlink="">
      <xdr:nvSpPr>
        <xdr:cNvPr id="591" name="フローチャート: 判断 590">
          <a:extLst>
            <a:ext uri="{FF2B5EF4-FFF2-40B4-BE49-F238E27FC236}">
              <a16:creationId xmlns:a16="http://schemas.microsoft.com/office/drawing/2014/main" id="{78939ADC-2CEA-4944-A7EF-595036DDA80D}"/>
            </a:ext>
          </a:extLst>
        </xdr:cNvPr>
        <xdr:cNvSpPr/>
      </xdr:nvSpPr>
      <xdr:spPr>
        <a:xfrm>
          <a:off x="19161760" y="106832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76200</xdr:rowOff>
    </xdr:from>
    <xdr:to>
      <xdr:col>107</xdr:col>
      <xdr:colOff>101600</xdr:colOff>
      <xdr:row>63</xdr:row>
      <xdr:rowOff>6350</xdr:rowOff>
    </xdr:to>
    <xdr:sp macro="" textlink="">
      <xdr:nvSpPr>
        <xdr:cNvPr id="592" name="フローチャート: 判断 591">
          <a:extLst>
            <a:ext uri="{FF2B5EF4-FFF2-40B4-BE49-F238E27FC236}">
              <a16:creationId xmlns:a16="http://schemas.microsoft.com/office/drawing/2014/main" id="{30466184-E190-4B83-87BD-B1366BB479C6}"/>
            </a:ext>
          </a:extLst>
        </xdr:cNvPr>
        <xdr:cNvSpPr/>
      </xdr:nvSpPr>
      <xdr:spPr>
        <a:xfrm>
          <a:off x="18345150" y="1070610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85090</xdr:rowOff>
    </xdr:from>
    <xdr:to>
      <xdr:col>102</xdr:col>
      <xdr:colOff>165100</xdr:colOff>
      <xdr:row>63</xdr:row>
      <xdr:rowOff>15240</xdr:rowOff>
    </xdr:to>
    <xdr:sp macro="" textlink="">
      <xdr:nvSpPr>
        <xdr:cNvPr id="593" name="フローチャート: 判断 592">
          <a:extLst>
            <a:ext uri="{FF2B5EF4-FFF2-40B4-BE49-F238E27FC236}">
              <a16:creationId xmlns:a16="http://schemas.microsoft.com/office/drawing/2014/main" id="{6253C48E-6454-44C7-8D1A-2448B0480F98}"/>
            </a:ext>
          </a:extLst>
        </xdr:cNvPr>
        <xdr:cNvSpPr/>
      </xdr:nvSpPr>
      <xdr:spPr>
        <a:xfrm>
          <a:off x="17547590" y="1071689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594" name="フローチャート: 判断 593">
          <a:extLst>
            <a:ext uri="{FF2B5EF4-FFF2-40B4-BE49-F238E27FC236}">
              <a16:creationId xmlns:a16="http://schemas.microsoft.com/office/drawing/2014/main" id="{E74BEC54-335B-40A7-9964-BF2E564A3B0C}"/>
            </a:ext>
          </a:extLst>
        </xdr:cNvPr>
        <xdr:cNvSpPr/>
      </xdr:nvSpPr>
      <xdr:spPr>
        <a:xfrm>
          <a:off x="16761460" y="106324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BDE28ABB-068C-4F3C-8911-B1FE3321946A}"/>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E9001828-F76E-4A27-BFF1-E16C75B4779B}"/>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7FCA0C9F-DA2A-4552-85CB-227F0F88DEFA}"/>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C84E8F0C-5AD6-4C34-BB62-30986EE1232F}"/>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A95961EE-1819-4086-8EDC-65E230950A9B}"/>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123190</xdr:rowOff>
    </xdr:from>
    <xdr:to>
      <xdr:col>116</xdr:col>
      <xdr:colOff>114300</xdr:colOff>
      <xdr:row>63</xdr:row>
      <xdr:rowOff>53340</xdr:rowOff>
    </xdr:to>
    <xdr:sp macro="" textlink="">
      <xdr:nvSpPr>
        <xdr:cNvPr id="600" name="楕円 599">
          <a:extLst>
            <a:ext uri="{FF2B5EF4-FFF2-40B4-BE49-F238E27FC236}">
              <a16:creationId xmlns:a16="http://schemas.microsoft.com/office/drawing/2014/main" id="{83B03527-9891-4C23-AAF0-2D29491EEE35}"/>
            </a:ext>
          </a:extLst>
        </xdr:cNvPr>
        <xdr:cNvSpPr/>
      </xdr:nvSpPr>
      <xdr:spPr>
        <a:xfrm>
          <a:off x="19904710" y="1075499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101617</xdr:rowOff>
    </xdr:from>
    <xdr:ext cx="469744" cy="259045"/>
    <xdr:sp macro="" textlink="">
      <xdr:nvSpPr>
        <xdr:cNvPr id="601" name="【保健センター・保健所】&#10;一人当たり面積該当値テキスト">
          <a:extLst>
            <a:ext uri="{FF2B5EF4-FFF2-40B4-BE49-F238E27FC236}">
              <a16:creationId xmlns:a16="http://schemas.microsoft.com/office/drawing/2014/main" id="{B157CF7A-537B-4D63-8BE5-A7735894CAF7}"/>
            </a:ext>
          </a:extLst>
        </xdr:cNvPr>
        <xdr:cNvSpPr txBox="1"/>
      </xdr:nvSpPr>
      <xdr:spPr>
        <a:xfrm>
          <a:off x="19985990" y="10727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127000</xdr:rowOff>
    </xdr:from>
    <xdr:to>
      <xdr:col>112</xdr:col>
      <xdr:colOff>38100</xdr:colOff>
      <xdr:row>63</xdr:row>
      <xdr:rowOff>57150</xdr:rowOff>
    </xdr:to>
    <xdr:sp macro="" textlink="">
      <xdr:nvSpPr>
        <xdr:cNvPr id="602" name="楕円 601">
          <a:extLst>
            <a:ext uri="{FF2B5EF4-FFF2-40B4-BE49-F238E27FC236}">
              <a16:creationId xmlns:a16="http://schemas.microsoft.com/office/drawing/2014/main" id="{5FA6495A-8607-4091-99DF-D3BA7B160DFD}"/>
            </a:ext>
          </a:extLst>
        </xdr:cNvPr>
        <xdr:cNvSpPr/>
      </xdr:nvSpPr>
      <xdr:spPr>
        <a:xfrm>
          <a:off x="19161760" y="107607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2540</xdr:rowOff>
    </xdr:from>
    <xdr:to>
      <xdr:col>116</xdr:col>
      <xdr:colOff>63500</xdr:colOff>
      <xdr:row>63</xdr:row>
      <xdr:rowOff>6350</xdr:rowOff>
    </xdr:to>
    <xdr:cxnSp macro="">
      <xdr:nvCxnSpPr>
        <xdr:cNvPr id="603" name="直線コネクタ 602">
          <a:extLst>
            <a:ext uri="{FF2B5EF4-FFF2-40B4-BE49-F238E27FC236}">
              <a16:creationId xmlns:a16="http://schemas.microsoft.com/office/drawing/2014/main" id="{9DA14888-8897-4053-91E2-A5A52462BD30}"/>
            </a:ext>
          </a:extLst>
        </xdr:cNvPr>
        <xdr:cNvCxnSpPr/>
      </xdr:nvCxnSpPr>
      <xdr:spPr>
        <a:xfrm flipV="1">
          <a:off x="19204940" y="10803890"/>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130810</xdr:rowOff>
    </xdr:from>
    <xdr:to>
      <xdr:col>107</xdr:col>
      <xdr:colOff>101600</xdr:colOff>
      <xdr:row>63</xdr:row>
      <xdr:rowOff>60960</xdr:rowOff>
    </xdr:to>
    <xdr:sp macro="" textlink="">
      <xdr:nvSpPr>
        <xdr:cNvPr id="604" name="楕円 603">
          <a:extLst>
            <a:ext uri="{FF2B5EF4-FFF2-40B4-BE49-F238E27FC236}">
              <a16:creationId xmlns:a16="http://schemas.microsoft.com/office/drawing/2014/main" id="{71605F3C-0F90-4614-BDD2-9B0C5707F0CC}"/>
            </a:ext>
          </a:extLst>
        </xdr:cNvPr>
        <xdr:cNvSpPr/>
      </xdr:nvSpPr>
      <xdr:spPr>
        <a:xfrm>
          <a:off x="18345150" y="1076452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6350</xdr:rowOff>
    </xdr:from>
    <xdr:to>
      <xdr:col>111</xdr:col>
      <xdr:colOff>177800</xdr:colOff>
      <xdr:row>63</xdr:row>
      <xdr:rowOff>10160</xdr:rowOff>
    </xdr:to>
    <xdr:cxnSp macro="">
      <xdr:nvCxnSpPr>
        <xdr:cNvPr id="605" name="直線コネクタ 604">
          <a:extLst>
            <a:ext uri="{FF2B5EF4-FFF2-40B4-BE49-F238E27FC236}">
              <a16:creationId xmlns:a16="http://schemas.microsoft.com/office/drawing/2014/main" id="{07999DA8-A590-42CF-88DE-2D9C370046E9}"/>
            </a:ext>
          </a:extLst>
        </xdr:cNvPr>
        <xdr:cNvCxnSpPr/>
      </xdr:nvCxnSpPr>
      <xdr:spPr>
        <a:xfrm flipV="1">
          <a:off x="18399760" y="10809605"/>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135890</xdr:rowOff>
    </xdr:from>
    <xdr:to>
      <xdr:col>102</xdr:col>
      <xdr:colOff>165100</xdr:colOff>
      <xdr:row>63</xdr:row>
      <xdr:rowOff>66040</xdr:rowOff>
    </xdr:to>
    <xdr:sp macro="" textlink="">
      <xdr:nvSpPr>
        <xdr:cNvPr id="606" name="楕円 605">
          <a:extLst>
            <a:ext uri="{FF2B5EF4-FFF2-40B4-BE49-F238E27FC236}">
              <a16:creationId xmlns:a16="http://schemas.microsoft.com/office/drawing/2014/main" id="{E6D97896-9E26-4E66-91A8-5DA572647BB8}"/>
            </a:ext>
          </a:extLst>
        </xdr:cNvPr>
        <xdr:cNvSpPr/>
      </xdr:nvSpPr>
      <xdr:spPr>
        <a:xfrm>
          <a:off x="17547590" y="107619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10160</xdr:rowOff>
    </xdr:from>
    <xdr:to>
      <xdr:col>107</xdr:col>
      <xdr:colOff>50800</xdr:colOff>
      <xdr:row>63</xdr:row>
      <xdr:rowOff>15240</xdr:rowOff>
    </xdr:to>
    <xdr:cxnSp macro="">
      <xdr:nvCxnSpPr>
        <xdr:cNvPr id="607" name="直線コネクタ 606">
          <a:extLst>
            <a:ext uri="{FF2B5EF4-FFF2-40B4-BE49-F238E27FC236}">
              <a16:creationId xmlns:a16="http://schemas.microsoft.com/office/drawing/2014/main" id="{8AB1F9F8-6CB9-4C3B-97E2-CCF3658DC569}"/>
            </a:ext>
          </a:extLst>
        </xdr:cNvPr>
        <xdr:cNvCxnSpPr/>
      </xdr:nvCxnSpPr>
      <xdr:spPr>
        <a:xfrm flipV="1">
          <a:off x="17602200" y="10813415"/>
          <a:ext cx="79756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142240</xdr:rowOff>
    </xdr:from>
    <xdr:to>
      <xdr:col>98</xdr:col>
      <xdr:colOff>38100</xdr:colOff>
      <xdr:row>63</xdr:row>
      <xdr:rowOff>72390</xdr:rowOff>
    </xdr:to>
    <xdr:sp macro="" textlink="">
      <xdr:nvSpPr>
        <xdr:cNvPr id="608" name="楕円 607">
          <a:extLst>
            <a:ext uri="{FF2B5EF4-FFF2-40B4-BE49-F238E27FC236}">
              <a16:creationId xmlns:a16="http://schemas.microsoft.com/office/drawing/2014/main" id="{7095670F-6D88-4F6B-BE25-444E1246ADB3}"/>
            </a:ext>
          </a:extLst>
        </xdr:cNvPr>
        <xdr:cNvSpPr/>
      </xdr:nvSpPr>
      <xdr:spPr>
        <a:xfrm>
          <a:off x="16761460" y="107702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15240</xdr:rowOff>
    </xdr:from>
    <xdr:to>
      <xdr:col>102</xdr:col>
      <xdr:colOff>114300</xdr:colOff>
      <xdr:row>63</xdr:row>
      <xdr:rowOff>21590</xdr:rowOff>
    </xdr:to>
    <xdr:cxnSp macro="">
      <xdr:nvCxnSpPr>
        <xdr:cNvPr id="609" name="直線コネクタ 608">
          <a:extLst>
            <a:ext uri="{FF2B5EF4-FFF2-40B4-BE49-F238E27FC236}">
              <a16:creationId xmlns:a16="http://schemas.microsoft.com/office/drawing/2014/main" id="{AF7B7507-4E48-4F5E-8E78-9AD3C0B5A937}"/>
            </a:ext>
          </a:extLst>
        </xdr:cNvPr>
        <xdr:cNvCxnSpPr/>
      </xdr:nvCxnSpPr>
      <xdr:spPr>
        <a:xfrm flipV="1">
          <a:off x="16804640" y="108204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167657</xdr:rowOff>
    </xdr:from>
    <xdr:ext cx="469744" cy="259045"/>
    <xdr:sp macro="" textlink="">
      <xdr:nvSpPr>
        <xdr:cNvPr id="610" name="n_1aveValue【保健センター・保健所】&#10;一人当たり面積">
          <a:extLst>
            <a:ext uri="{FF2B5EF4-FFF2-40B4-BE49-F238E27FC236}">
              <a16:creationId xmlns:a16="http://schemas.microsoft.com/office/drawing/2014/main" id="{4E9C10C6-3007-403C-B3A7-3BA5563BC4A5}"/>
            </a:ext>
          </a:extLst>
        </xdr:cNvPr>
        <xdr:cNvSpPr txBox="1"/>
      </xdr:nvSpPr>
      <xdr:spPr>
        <a:xfrm>
          <a:off x="18982132" y="1045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22877</xdr:rowOff>
    </xdr:from>
    <xdr:ext cx="469744" cy="259045"/>
    <xdr:sp macro="" textlink="">
      <xdr:nvSpPr>
        <xdr:cNvPr id="611" name="n_2aveValue【保健センター・保健所】&#10;一人当たり面積">
          <a:extLst>
            <a:ext uri="{FF2B5EF4-FFF2-40B4-BE49-F238E27FC236}">
              <a16:creationId xmlns:a16="http://schemas.microsoft.com/office/drawing/2014/main" id="{D451781F-DF90-432D-90FA-EA6495523BCD}"/>
            </a:ext>
          </a:extLst>
        </xdr:cNvPr>
        <xdr:cNvSpPr txBox="1"/>
      </xdr:nvSpPr>
      <xdr:spPr>
        <a:xfrm>
          <a:off x="18182032" y="1047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31767</xdr:rowOff>
    </xdr:from>
    <xdr:ext cx="469744" cy="259045"/>
    <xdr:sp macro="" textlink="">
      <xdr:nvSpPr>
        <xdr:cNvPr id="612" name="n_3aveValue【保健センター・保健所】&#10;一人当たり面積">
          <a:extLst>
            <a:ext uri="{FF2B5EF4-FFF2-40B4-BE49-F238E27FC236}">
              <a16:creationId xmlns:a16="http://schemas.microsoft.com/office/drawing/2014/main" id="{2E800143-FEFD-4063-83CF-6EE18C3A6FB3}"/>
            </a:ext>
          </a:extLst>
        </xdr:cNvPr>
        <xdr:cNvSpPr txBox="1"/>
      </xdr:nvSpPr>
      <xdr:spPr>
        <a:xfrm>
          <a:off x="17384472" y="10488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613" name="n_4aveValue【保健センター・保健所】&#10;一人当たり面積">
          <a:extLst>
            <a:ext uri="{FF2B5EF4-FFF2-40B4-BE49-F238E27FC236}">
              <a16:creationId xmlns:a16="http://schemas.microsoft.com/office/drawing/2014/main" id="{EA69AACF-4978-4469-96C0-2311A79A6EF4}"/>
            </a:ext>
          </a:extLst>
        </xdr:cNvPr>
        <xdr:cNvSpPr txBox="1"/>
      </xdr:nvSpPr>
      <xdr:spPr>
        <a:xfrm>
          <a:off x="16588817" y="10409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48277</xdr:rowOff>
    </xdr:from>
    <xdr:ext cx="469744" cy="259045"/>
    <xdr:sp macro="" textlink="">
      <xdr:nvSpPr>
        <xdr:cNvPr id="614" name="n_1mainValue【保健センター・保健所】&#10;一人当たり面積">
          <a:extLst>
            <a:ext uri="{FF2B5EF4-FFF2-40B4-BE49-F238E27FC236}">
              <a16:creationId xmlns:a16="http://schemas.microsoft.com/office/drawing/2014/main" id="{C698E50E-983C-49A8-895D-E12760B90D79}"/>
            </a:ext>
          </a:extLst>
        </xdr:cNvPr>
        <xdr:cNvSpPr txBox="1"/>
      </xdr:nvSpPr>
      <xdr:spPr>
        <a:xfrm>
          <a:off x="18982132" y="10851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52087</xdr:rowOff>
    </xdr:from>
    <xdr:ext cx="469744" cy="259045"/>
    <xdr:sp macro="" textlink="">
      <xdr:nvSpPr>
        <xdr:cNvPr id="615" name="n_2mainValue【保健センター・保健所】&#10;一人当たり面積">
          <a:extLst>
            <a:ext uri="{FF2B5EF4-FFF2-40B4-BE49-F238E27FC236}">
              <a16:creationId xmlns:a16="http://schemas.microsoft.com/office/drawing/2014/main" id="{7457221A-CFD3-4FEE-8273-7638FFF0DFCC}"/>
            </a:ext>
          </a:extLst>
        </xdr:cNvPr>
        <xdr:cNvSpPr txBox="1"/>
      </xdr:nvSpPr>
      <xdr:spPr>
        <a:xfrm>
          <a:off x="18182032" y="1085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57167</xdr:rowOff>
    </xdr:from>
    <xdr:ext cx="469744" cy="259045"/>
    <xdr:sp macro="" textlink="">
      <xdr:nvSpPr>
        <xdr:cNvPr id="616" name="n_3mainValue【保健センター・保健所】&#10;一人当たり面積">
          <a:extLst>
            <a:ext uri="{FF2B5EF4-FFF2-40B4-BE49-F238E27FC236}">
              <a16:creationId xmlns:a16="http://schemas.microsoft.com/office/drawing/2014/main" id="{92A188BA-D905-43FA-A9EF-443A86F200E1}"/>
            </a:ext>
          </a:extLst>
        </xdr:cNvPr>
        <xdr:cNvSpPr txBox="1"/>
      </xdr:nvSpPr>
      <xdr:spPr>
        <a:xfrm>
          <a:off x="17384472"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63517</xdr:rowOff>
    </xdr:from>
    <xdr:ext cx="469744" cy="259045"/>
    <xdr:sp macro="" textlink="">
      <xdr:nvSpPr>
        <xdr:cNvPr id="617" name="n_4mainValue【保健センター・保健所】&#10;一人当たり面積">
          <a:extLst>
            <a:ext uri="{FF2B5EF4-FFF2-40B4-BE49-F238E27FC236}">
              <a16:creationId xmlns:a16="http://schemas.microsoft.com/office/drawing/2014/main" id="{A9ECB75F-2ED8-48B5-93F1-CFFFEDE86F1E}"/>
            </a:ext>
          </a:extLst>
        </xdr:cNvPr>
        <xdr:cNvSpPr txBox="1"/>
      </xdr:nvSpPr>
      <xdr:spPr>
        <a:xfrm>
          <a:off x="16588817" y="1086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D2D192F3-7282-4294-80C7-B487B3524341}"/>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A76B5C78-01D0-413A-8BC8-5560A3CD2A03}"/>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6AECAF4F-BFBD-45F8-A16D-664B95BFA6D1}"/>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624AB84D-2682-4771-8C0B-03EAF412458D}"/>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334208CF-93E3-457E-8AEF-CE470D43C28C}"/>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0A75E582-E3DF-423E-BD4C-4FD6243AC872}"/>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94E25B26-0E01-4EA8-82B2-6D20580A6E62}"/>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2BCE9232-CAD1-4868-A6FF-2F11BE371776}"/>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45228FCF-DA50-4E55-A2F6-E22E7B978D96}"/>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BE83E487-1CCB-446C-9E14-5FCBB2D8093D}"/>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D80A8717-7C6D-4070-8465-40A507C6B190}"/>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A5FCAB0C-AD89-4CA3-B250-FA08E7DB66A5}"/>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CF5FE725-E49F-4419-9D6E-C0DF33736973}"/>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7AA4479C-63C1-4F37-B7E4-E6F0EA7C8829}"/>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C106E264-FF34-4A80-B794-ED2C3D1D377A}"/>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58A1E60F-7655-495D-9184-7D6FFA239889}"/>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81F7E762-04C7-4844-B02D-120A63E02DBE}"/>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D6DF611A-D52D-4A49-8797-981774925733}"/>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C592EC6E-1E29-4DBB-9769-6B12D5C3ECAA}"/>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75B28E78-0F77-47AB-80AB-000C045BC25A}"/>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425AA6E6-52CD-4347-8E41-710F4E7FCA47}"/>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8E0D8D28-E976-43BE-8B86-2CE90F2FE32A}"/>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381D4439-1466-4026-90B5-9F39F8EF756F}"/>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消防施設】&#10;有形固定資産減価償却率グラフ枠">
          <a:extLst>
            <a:ext uri="{FF2B5EF4-FFF2-40B4-BE49-F238E27FC236}">
              <a16:creationId xmlns:a16="http://schemas.microsoft.com/office/drawing/2014/main" id="{1E375F53-0490-400D-93DC-D69D3EFFA7E1}"/>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642" name="直線コネクタ 641">
          <a:extLst>
            <a:ext uri="{FF2B5EF4-FFF2-40B4-BE49-F238E27FC236}">
              <a16:creationId xmlns:a16="http://schemas.microsoft.com/office/drawing/2014/main" id="{F6886993-5315-4D64-8C4A-B0B82040740B}"/>
            </a:ext>
          </a:extLst>
        </xdr:cNvPr>
        <xdr:cNvCxnSpPr/>
      </xdr:nvCxnSpPr>
      <xdr:spPr>
        <a:xfrm flipV="1">
          <a:off x="14703424" y="13289280"/>
          <a:ext cx="0" cy="1569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3" name="【消防施設】&#10;有形固定資産減価償却率最小値テキスト">
          <a:extLst>
            <a:ext uri="{FF2B5EF4-FFF2-40B4-BE49-F238E27FC236}">
              <a16:creationId xmlns:a16="http://schemas.microsoft.com/office/drawing/2014/main" id="{4019E23C-AF98-4384-B2F3-18C5DF67808E}"/>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4" name="直線コネクタ 643">
          <a:extLst>
            <a:ext uri="{FF2B5EF4-FFF2-40B4-BE49-F238E27FC236}">
              <a16:creationId xmlns:a16="http://schemas.microsoft.com/office/drawing/2014/main" id="{C752E9F4-5C8E-4E06-BC8A-2F9C45BF06F2}"/>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645" name="【消防施設】&#10;有形固定資産減価償却率最大値テキスト">
          <a:extLst>
            <a:ext uri="{FF2B5EF4-FFF2-40B4-BE49-F238E27FC236}">
              <a16:creationId xmlns:a16="http://schemas.microsoft.com/office/drawing/2014/main" id="{CCEAF641-7DC9-4E78-A6F3-D42FD81E6729}"/>
            </a:ext>
          </a:extLst>
        </xdr:cNvPr>
        <xdr:cNvSpPr txBox="1"/>
      </xdr:nvSpPr>
      <xdr:spPr>
        <a:xfrm>
          <a:off x="14742160" y="1306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646" name="直線コネクタ 645">
          <a:extLst>
            <a:ext uri="{FF2B5EF4-FFF2-40B4-BE49-F238E27FC236}">
              <a16:creationId xmlns:a16="http://schemas.microsoft.com/office/drawing/2014/main" id="{D8522624-13A1-4874-8999-DA708AFA84D1}"/>
            </a:ext>
          </a:extLst>
        </xdr:cNvPr>
        <xdr:cNvCxnSpPr/>
      </xdr:nvCxnSpPr>
      <xdr:spPr>
        <a:xfrm>
          <a:off x="14611350" y="132892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81932</xdr:rowOff>
    </xdr:from>
    <xdr:ext cx="405111" cy="259045"/>
    <xdr:sp macro="" textlink="">
      <xdr:nvSpPr>
        <xdr:cNvPr id="647" name="【消防施設】&#10;有形固定資産減価償却率平均値テキスト">
          <a:extLst>
            <a:ext uri="{FF2B5EF4-FFF2-40B4-BE49-F238E27FC236}">
              <a16:creationId xmlns:a16="http://schemas.microsoft.com/office/drawing/2014/main" id="{6F3577C9-6E15-4C72-8091-8AD0484779C7}"/>
            </a:ext>
          </a:extLst>
        </xdr:cNvPr>
        <xdr:cNvSpPr txBox="1"/>
      </xdr:nvSpPr>
      <xdr:spPr>
        <a:xfrm>
          <a:off x="14742160" y="141427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648" name="フローチャート: 判断 647">
          <a:extLst>
            <a:ext uri="{FF2B5EF4-FFF2-40B4-BE49-F238E27FC236}">
              <a16:creationId xmlns:a16="http://schemas.microsoft.com/office/drawing/2014/main" id="{ABCA1C20-E4D7-4E2D-B401-8BFAECDE6CD6}"/>
            </a:ext>
          </a:extLst>
        </xdr:cNvPr>
        <xdr:cNvSpPr/>
      </xdr:nvSpPr>
      <xdr:spPr>
        <a:xfrm>
          <a:off x="14649450" y="141605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649" name="フローチャート: 判断 648">
          <a:extLst>
            <a:ext uri="{FF2B5EF4-FFF2-40B4-BE49-F238E27FC236}">
              <a16:creationId xmlns:a16="http://schemas.microsoft.com/office/drawing/2014/main" id="{BC02B5B9-964A-4805-91B0-91442B368EF1}"/>
            </a:ext>
          </a:extLst>
        </xdr:cNvPr>
        <xdr:cNvSpPr/>
      </xdr:nvSpPr>
      <xdr:spPr>
        <a:xfrm>
          <a:off x="13887450" y="141224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650" name="フローチャート: 判断 649">
          <a:extLst>
            <a:ext uri="{FF2B5EF4-FFF2-40B4-BE49-F238E27FC236}">
              <a16:creationId xmlns:a16="http://schemas.microsoft.com/office/drawing/2014/main" id="{8A9B047C-C55C-47DC-BAEC-C53B0C8CEBC9}"/>
            </a:ext>
          </a:extLst>
        </xdr:cNvPr>
        <xdr:cNvSpPr/>
      </xdr:nvSpPr>
      <xdr:spPr>
        <a:xfrm>
          <a:off x="13089890" y="1408430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651" name="フローチャート: 判断 650">
          <a:extLst>
            <a:ext uri="{FF2B5EF4-FFF2-40B4-BE49-F238E27FC236}">
              <a16:creationId xmlns:a16="http://schemas.microsoft.com/office/drawing/2014/main" id="{DBF4532E-F229-4EEF-9CD5-67B7910BE1A3}"/>
            </a:ext>
          </a:extLst>
        </xdr:cNvPr>
        <xdr:cNvSpPr/>
      </xdr:nvSpPr>
      <xdr:spPr>
        <a:xfrm>
          <a:off x="12303760" y="140081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652" name="フローチャート: 判断 651">
          <a:extLst>
            <a:ext uri="{FF2B5EF4-FFF2-40B4-BE49-F238E27FC236}">
              <a16:creationId xmlns:a16="http://schemas.microsoft.com/office/drawing/2014/main" id="{8102E82E-D47C-4488-BAA3-FB6FBC15C276}"/>
            </a:ext>
          </a:extLst>
        </xdr:cNvPr>
        <xdr:cNvSpPr/>
      </xdr:nvSpPr>
      <xdr:spPr>
        <a:xfrm>
          <a:off x="11487150" y="140138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281C67EE-5FE3-4348-BA58-AF8B9A69A341}"/>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4B729F40-CCAD-4BD3-A3A0-6A4B59AF41F8}"/>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A52262B3-3CE1-4857-B2ED-99DC5DB14E28}"/>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A00B0A21-8DCD-450A-BB0F-3F22958294E0}"/>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C7508FB7-812A-4161-A660-7BF24B301C3C}"/>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50164</xdr:rowOff>
    </xdr:from>
    <xdr:to>
      <xdr:col>85</xdr:col>
      <xdr:colOff>177800</xdr:colOff>
      <xdr:row>79</xdr:row>
      <xdr:rowOff>151764</xdr:rowOff>
    </xdr:to>
    <xdr:sp macro="" textlink="">
      <xdr:nvSpPr>
        <xdr:cNvPr id="658" name="楕円 657">
          <a:extLst>
            <a:ext uri="{FF2B5EF4-FFF2-40B4-BE49-F238E27FC236}">
              <a16:creationId xmlns:a16="http://schemas.microsoft.com/office/drawing/2014/main" id="{1056C34C-1C26-4216-998A-DCE7991BB779}"/>
            </a:ext>
          </a:extLst>
        </xdr:cNvPr>
        <xdr:cNvSpPr/>
      </xdr:nvSpPr>
      <xdr:spPr>
        <a:xfrm>
          <a:off x="14649450" y="1359852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73041</xdr:rowOff>
    </xdr:from>
    <xdr:ext cx="405111" cy="259045"/>
    <xdr:sp macro="" textlink="">
      <xdr:nvSpPr>
        <xdr:cNvPr id="659" name="【消防施設】&#10;有形固定資産減価償却率該当値テキスト">
          <a:extLst>
            <a:ext uri="{FF2B5EF4-FFF2-40B4-BE49-F238E27FC236}">
              <a16:creationId xmlns:a16="http://schemas.microsoft.com/office/drawing/2014/main" id="{361A90F3-E3B8-4B23-BBDB-7A2D5FE43313}"/>
            </a:ext>
          </a:extLst>
        </xdr:cNvPr>
        <xdr:cNvSpPr txBox="1"/>
      </xdr:nvSpPr>
      <xdr:spPr>
        <a:xfrm>
          <a:off x="14742160" y="1344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52070</xdr:rowOff>
    </xdr:from>
    <xdr:to>
      <xdr:col>81</xdr:col>
      <xdr:colOff>101600</xdr:colOff>
      <xdr:row>78</xdr:row>
      <xdr:rowOff>153670</xdr:rowOff>
    </xdr:to>
    <xdr:sp macro="" textlink="">
      <xdr:nvSpPr>
        <xdr:cNvPr id="660" name="楕円 659">
          <a:extLst>
            <a:ext uri="{FF2B5EF4-FFF2-40B4-BE49-F238E27FC236}">
              <a16:creationId xmlns:a16="http://schemas.microsoft.com/office/drawing/2014/main" id="{B3042ADA-CF55-4967-B9E9-B9942D489D17}"/>
            </a:ext>
          </a:extLst>
        </xdr:cNvPr>
        <xdr:cNvSpPr/>
      </xdr:nvSpPr>
      <xdr:spPr>
        <a:xfrm>
          <a:off x="13887450" y="134289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102870</xdr:rowOff>
    </xdr:from>
    <xdr:to>
      <xdr:col>85</xdr:col>
      <xdr:colOff>127000</xdr:colOff>
      <xdr:row>79</xdr:row>
      <xdr:rowOff>100964</xdr:rowOff>
    </xdr:to>
    <xdr:cxnSp macro="">
      <xdr:nvCxnSpPr>
        <xdr:cNvPr id="661" name="直線コネクタ 660">
          <a:extLst>
            <a:ext uri="{FF2B5EF4-FFF2-40B4-BE49-F238E27FC236}">
              <a16:creationId xmlns:a16="http://schemas.microsoft.com/office/drawing/2014/main" id="{CC444140-B79B-4BCC-8041-F288DB5A4DBB}"/>
            </a:ext>
          </a:extLst>
        </xdr:cNvPr>
        <xdr:cNvCxnSpPr/>
      </xdr:nvCxnSpPr>
      <xdr:spPr>
        <a:xfrm>
          <a:off x="13942060" y="13474065"/>
          <a:ext cx="762000" cy="167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164464</xdr:rowOff>
    </xdr:from>
    <xdr:to>
      <xdr:col>76</xdr:col>
      <xdr:colOff>165100</xdr:colOff>
      <xdr:row>78</xdr:row>
      <xdr:rowOff>94614</xdr:rowOff>
    </xdr:to>
    <xdr:sp macro="" textlink="">
      <xdr:nvSpPr>
        <xdr:cNvPr id="662" name="楕円 661">
          <a:extLst>
            <a:ext uri="{FF2B5EF4-FFF2-40B4-BE49-F238E27FC236}">
              <a16:creationId xmlns:a16="http://schemas.microsoft.com/office/drawing/2014/main" id="{674859B3-C82A-4920-90F9-899E8D306917}"/>
            </a:ext>
          </a:extLst>
        </xdr:cNvPr>
        <xdr:cNvSpPr/>
      </xdr:nvSpPr>
      <xdr:spPr>
        <a:xfrm>
          <a:off x="13089890" y="1336992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43814</xdr:rowOff>
    </xdr:from>
    <xdr:to>
      <xdr:col>81</xdr:col>
      <xdr:colOff>50800</xdr:colOff>
      <xdr:row>78</xdr:row>
      <xdr:rowOff>102870</xdr:rowOff>
    </xdr:to>
    <xdr:cxnSp macro="">
      <xdr:nvCxnSpPr>
        <xdr:cNvPr id="663" name="直線コネクタ 662">
          <a:extLst>
            <a:ext uri="{FF2B5EF4-FFF2-40B4-BE49-F238E27FC236}">
              <a16:creationId xmlns:a16="http://schemas.microsoft.com/office/drawing/2014/main" id="{499A65FA-7239-49A8-84D1-31DB92438432}"/>
            </a:ext>
          </a:extLst>
        </xdr:cNvPr>
        <xdr:cNvCxnSpPr/>
      </xdr:nvCxnSpPr>
      <xdr:spPr>
        <a:xfrm>
          <a:off x="13144500" y="13418819"/>
          <a:ext cx="797560" cy="5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105411</xdr:rowOff>
    </xdr:from>
    <xdr:to>
      <xdr:col>72</xdr:col>
      <xdr:colOff>38100</xdr:colOff>
      <xdr:row>78</xdr:row>
      <xdr:rowOff>35561</xdr:rowOff>
    </xdr:to>
    <xdr:sp macro="" textlink="">
      <xdr:nvSpPr>
        <xdr:cNvPr id="664" name="楕円 663">
          <a:extLst>
            <a:ext uri="{FF2B5EF4-FFF2-40B4-BE49-F238E27FC236}">
              <a16:creationId xmlns:a16="http://schemas.microsoft.com/office/drawing/2014/main" id="{6D67C1E3-F7E2-4EC0-8387-8A190046486D}"/>
            </a:ext>
          </a:extLst>
        </xdr:cNvPr>
        <xdr:cNvSpPr/>
      </xdr:nvSpPr>
      <xdr:spPr>
        <a:xfrm>
          <a:off x="12303760" y="1330515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156211</xdr:rowOff>
    </xdr:from>
    <xdr:to>
      <xdr:col>76</xdr:col>
      <xdr:colOff>114300</xdr:colOff>
      <xdr:row>78</xdr:row>
      <xdr:rowOff>43814</xdr:rowOff>
    </xdr:to>
    <xdr:cxnSp macro="">
      <xdr:nvCxnSpPr>
        <xdr:cNvPr id="665" name="直線コネクタ 664">
          <a:extLst>
            <a:ext uri="{FF2B5EF4-FFF2-40B4-BE49-F238E27FC236}">
              <a16:creationId xmlns:a16="http://schemas.microsoft.com/office/drawing/2014/main" id="{D8151CF3-BA59-4E4E-8834-3612C0F6B15C}"/>
            </a:ext>
          </a:extLst>
        </xdr:cNvPr>
        <xdr:cNvCxnSpPr/>
      </xdr:nvCxnSpPr>
      <xdr:spPr>
        <a:xfrm>
          <a:off x="12346940" y="13359766"/>
          <a:ext cx="797560" cy="5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46355</xdr:rowOff>
    </xdr:from>
    <xdr:to>
      <xdr:col>67</xdr:col>
      <xdr:colOff>101600</xdr:colOff>
      <xdr:row>77</xdr:row>
      <xdr:rowOff>147955</xdr:rowOff>
    </xdr:to>
    <xdr:sp macro="" textlink="">
      <xdr:nvSpPr>
        <xdr:cNvPr id="666" name="楕円 665">
          <a:extLst>
            <a:ext uri="{FF2B5EF4-FFF2-40B4-BE49-F238E27FC236}">
              <a16:creationId xmlns:a16="http://schemas.microsoft.com/office/drawing/2014/main" id="{8269AACA-3A48-4C42-806B-706978E53D53}"/>
            </a:ext>
          </a:extLst>
        </xdr:cNvPr>
        <xdr:cNvSpPr/>
      </xdr:nvSpPr>
      <xdr:spPr>
        <a:xfrm>
          <a:off x="11487150" y="132499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97155</xdr:rowOff>
    </xdr:from>
    <xdr:to>
      <xdr:col>71</xdr:col>
      <xdr:colOff>177800</xdr:colOff>
      <xdr:row>77</xdr:row>
      <xdr:rowOff>156211</xdr:rowOff>
    </xdr:to>
    <xdr:cxnSp macro="">
      <xdr:nvCxnSpPr>
        <xdr:cNvPr id="667" name="直線コネクタ 666">
          <a:extLst>
            <a:ext uri="{FF2B5EF4-FFF2-40B4-BE49-F238E27FC236}">
              <a16:creationId xmlns:a16="http://schemas.microsoft.com/office/drawing/2014/main" id="{B8C6688A-5AEE-4D50-B716-1ACD026F00BF}"/>
            </a:ext>
          </a:extLst>
        </xdr:cNvPr>
        <xdr:cNvCxnSpPr/>
      </xdr:nvCxnSpPr>
      <xdr:spPr>
        <a:xfrm>
          <a:off x="11541760" y="13294995"/>
          <a:ext cx="805180" cy="6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158132</xdr:rowOff>
    </xdr:from>
    <xdr:ext cx="405111" cy="259045"/>
    <xdr:sp macro="" textlink="">
      <xdr:nvSpPr>
        <xdr:cNvPr id="668" name="n_1aveValue【消防施設】&#10;有形固定資産減価償却率">
          <a:extLst>
            <a:ext uri="{FF2B5EF4-FFF2-40B4-BE49-F238E27FC236}">
              <a16:creationId xmlns:a16="http://schemas.microsoft.com/office/drawing/2014/main" id="{EFC58517-81B0-4A44-89DF-46607E67AB29}"/>
            </a:ext>
          </a:extLst>
        </xdr:cNvPr>
        <xdr:cNvSpPr txBox="1"/>
      </xdr:nvSpPr>
      <xdr:spPr>
        <a:xfrm>
          <a:off x="13738234" y="1421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120032</xdr:rowOff>
    </xdr:from>
    <xdr:ext cx="405111" cy="259045"/>
    <xdr:sp macro="" textlink="">
      <xdr:nvSpPr>
        <xdr:cNvPr id="669" name="n_2aveValue【消防施設】&#10;有形固定資産減価償却率">
          <a:extLst>
            <a:ext uri="{FF2B5EF4-FFF2-40B4-BE49-F238E27FC236}">
              <a16:creationId xmlns:a16="http://schemas.microsoft.com/office/drawing/2014/main" id="{052E6BD0-3E85-4532-9498-0693719168A7}"/>
            </a:ext>
          </a:extLst>
        </xdr:cNvPr>
        <xdr:cNvSpPr txBox="1"/>
      </xdr:nvSpPr>
      <xdr:spPr>
        <a:xfrm>
          <a:off x="12957184" y="1418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40022</xdr:rowOff>
    </xdr:from>
    <xdr:ext cx="405111" cy="259045"/>
    <xdr:sp macro="" textlink="">
      <xdr:nvSpPr>
        <xdr:cNvPr id="670" name="n_3aveValue【消防施設】&#10;有形固定資産減価償却率">
          <a:extLst>
            <a:ext uri="{FF2B5EF4-FFF2-40B4-BE49-F238E27FC236}">
              <a16:creationId xmlns:a16="http://schemas.microsoft.com/office/drawing/2014/main" id="{A322415A-0AB3-415B-B679-E8D53638A380}"/>
            </a:ext>
          </a:extLst>
        </xdr:cNvPr>
        <xdr:cNvSpPr txBox="1"/>
      </xdr:nvSpPr>
      <xdr:spPr>
        <a:xfrm>
          <a:off x="12171054" y="1409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45738</xdr:rowOff>
    </xdr:from>
    <xdr:ext cx="405111" cy="259045"/>
    <xdr:sp macro="" textlink="">
      <xdr:nvSpPr>
        <xdr:cNvPr id="671" name="n_4aveValue【消防施設】&#10;有形固定資産減価償却率">
          <a:extLst>
            <a:ext uri="{FF2B5EF4-FFF2-40B4-BE49-F238E27FC236}">
              <a16:creationId xmlns:a16="http://schemas.microsoft.com/office/drawing/2014/main" id="{88CE5D4F-00AD-4289-87E3-B5879A93CD3F}"/>
            </a:ext>
          </a:extLst>
        </xdr:cNvPr>
        <xdr:cNvSpPr txBox="1"/>
      </xdr:nvSpPr>
      <xdr:spPr>
        <a:xfrm>
          <a:off x="11354444" y="1410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170197</xdr:rowOff>
    </xdr:from>
    <xdr:ext cx="405111" cy="259045"/>
    <xdr:sp macro="" textlink="">
      <xdr:nvSpPr>
        <xdr:cNvPr id="672" name="n_1mainValue【消防施設】&#10;有形固定資産減価償却率">
          <a:extLst>
            <a:ext uri="{FF2B5EF4-FFF2-40B4-BE49-F238E27FC236}">
              <a16:creationId xmlns:a16="http://schemas.microsoft.com/office/drawing/2014/main" id="{9B8AFEE9-3074-4BAC-A6DB-172936C70592}"/>
            </a:ext>
          </a:extLst>
        </xdr:cNvPr>
        <xdr:cNvSpPr txBox="1"/>
      </xdr:nvSpPr>
      <xdr:spPr>
        <a:xfrm>
          <a:off x="13738234" y="1320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111141</xdr:rowOff>
    </xdr:from>
    <xdr:ext cx="405111" cy="259045"/>
    <xdr:sp macro="" textlink="">
      <xdr:nvSpPr>
        <xdr:cNvPr id="673" name="n_2mainValue【消防施設】&#10;有形固定資産減価償却率">
          <a:extLst>
            <a:ext uri="{FF2B5EF4-FFF2-40B4-BE49-F238E27FC236}">
              <a16:creationId xmlns:a16="http://schemas.microsoft.com/office/drawing/2014/main" id="{C3A87ACB-EAC7-4BF0-A37F-3584CE6BCE90}"/>
            </a:ext>
          </a:extLst>
        </xdr:cNvPr>
        <xdr:cNvSpPr txBox="1"/>
      </xdr:nvSpPr>
      <xdr:spPr>
        <a:xfrm>
          <a:off x="12957184" y="1314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52088</xdr:rowOff>
    </xdr:from>
    <xdr:ext cx="405111" cy="259045"/>
    <xdr:sp macro="" textlink="">
      <xdr:nvSpPr>
        <xdr:cNvPr id="674" name="n_3mainValue【消防施設】&#10;有形固定資産減価償却率">
          <a:extLst>
            <a:ext uri="{FF2B5EF4-FFF2-40B4-BE49-F238E27FC236}">
              <a16:creationId xmlns:a16="http://schemas.microsoft.com/office/drawing/2014/main" id="{E6CA6AAD-A261-411D-983D-91BAD34A092D}"/>
            </a:ext>
          </a:extLst>
        </xdr:cNvPr>
        <xdr:cNvSpPr txBox="1"/>
      </xdr:nvSpPr>
      <xdr:spPr>
        <a:xfrm>
          <a:off x="12171054" y="13086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75</xdr:row>
      <xdr:rowOff>164482</xdr:rowOff>
    </xdr:from>
    <xdr:ext cx="405111" cy="259045"/>
    <xdr:sp macro="" textlink="">
      <xdr:nvSpPr>
        <xdr:cNvPr id="675" name="n_4mainValue【消防施設】&#10;有形固定資産減価償却率">
          <a:extLst>
            <a:ext uri="{FF2B5EF4-FFF2-40B4-BE49-F238E27FC236}">
              <a16:creationId xmlns:a16="http://schemas.microsoft.com/office/drawing/2014/main" id="{5C72DFDB-22D7-4117-B4BE-6AFDEFB4A90B}"/>
            </a:ext>
          </a:extLst>
        </xdr:cNvPr>
        <xdr:cNvSpPr txBox="1"/>
      </xdr:nvSpPr>
      <xdr:spPr>
        <a:xfrm>
          <a:off x="11354444" y="1302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11379DCF-5E83-48BB-B96E-C7155AEC7CE5}"/>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56CB3704-F2CD-4967-A12A-DDD1297B162E}"/>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14729290-8232-4DF8-A395-F84A9EFD3D5C}"/>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C4AD11B3-6E9C-4FDA-ABED-24BA29A3ACC1}"/>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708F9078-4D78-4385-A694-5734ECE3A246}"/>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52835108-36F6-47B0-9F31-E11ABAD5C991}"/>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F22D7C7A-9343-49C6-AFC6-2D0C47B4A32E}"/>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1383AF54-3C6F-4A19-BF5B-4003B6E63E3E}"/>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D2EBED8C-FD4E-4ECC-9102-0FF8122ECB37}"/>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3621BA7D-F52D-44BC-9BEA-ED77138084EB}"/>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6" name="直線コネクタ 685">
          <a:extLst>
            <a:ext uri="{FF2B5EF4-FFF2-40B4-BE49-F238E27FC236}">
              <a16:creationId xmlns:a16="http://schemas.microsoft.com/office/drawing/2014/main" id="{FC2AF19F-1097-4A6F-A910-2DB6BE14C235}"/>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7" name="テキスト ボックス 686">
          <a:extLst>
            <a:ext uri="{FF2B5EF4-FFF2-40B4-BE49-F238E27FC236}">
              <a16:creationId xmlns:a16="http://schemas.microsoft.com/office/drawing/2014/main" id="{EE8144D3-382A-4E01-860D-64103128BFD9}"/>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8" name="直線コネクタ 687">
          <a:extLst>
            <a:ext uri="{FF2B5EF4-FFF2-40B4-BE49-F238E27FC236}">
              <a16:creationId xmlns:a16="http://schemas.microsoft.com/office/drawing/2014/main" id="{DF24F130-7D41-4E44-8867-0E91AB0F58B1}"/>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689" name="テキスト ボックス 688">
          <a:extLst>
            <a:ext uri="{FF2B5EF4-FFF2-40B4-BE49-F238E27FC236}">
              <a16:creationId xmlns:a16="http://schemas.microsoft.com/office/drawing/2014/main" id="{5346CA3B-FA55-4150-9731-7ADD395E72F0}"/>
            </a:ext>
          </a:extLst>
        </xdr:cNvPr>
        <xdr:cNvSpPr txBox="1"/>
      </xdr:nvSpPr>
      <xdr:spPr>
        <a:xfrm>
          <a:off x="15985051" y="1444653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0" name="直線コネクタ 689">
          <a:extLst>
            <a:ext uri="{FF2B5EF4-FFF2-40B4-BE49-F238E27FC236}">
              <a16:creationId xmlns:a16="http://schemas.microsoft.com/office/drawing/2014/main" id="{ECE48675-F9A1-493E-86A7-C051A2BAF57A}"/>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691" name="テキスト ボックス 690">
          <a:extLst>
            <a:ext uri="{FF2B5EF4-FFF2-40B4-BE49-F238E27FC236}">
              <a16:creationId xmlns:a16="http://schemas.microsoft.com/office/drawing/2014/main" id="{0C934D30-DBA3-4AE7-803E-18E2CB16A1F2}"/>
            </a:ext>
          </a:extLst>
        </xdr:cNvPr>
        <xdr:cNvSpPr txBox="1"/>
      </xdr:nvSpPr>
      <xdr:spPr>
        <a:xfrm>
          <a:off x="15985051" y="1411425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2" name="直線コネクタ 691">
          <a:extLst>
            <a:ext uri="{FF2B5EF4-FFF2-40B4-BE49-F238E27FC236}">
              <a16:creationId xmlns:a16="http://schemas.microsoft.com/office/drawing/2014/main" id="{8FAAE2F7-95F1-4DC3-86A3-E35FB5BFB92B}"/>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693" name="テキスト ボックス 692">
          <a:extLst>
            <a:ext uri="{FF2B5EF4-FFF2-40B4-BE49-F238E27FC236}">
              <a16:creationId xmlns:a16="http://schemas.microsoft.com/office/drawing/2014/main" id="{513BDCA7-F73A-41E1-BB7C-2264E88FF54D}"/>
            </a:ext>
          </a:extLst>
        </xdr:cNvPr>
        <xdr:cNvSpPr txBox="1"/>
      </xdr:nvSpPr>
      <xdr:spPr>
        <a:xfrm>
          <a:off x="1598505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4" name="直線コネクタ 693">
          <a:extLst>
            <a:ext uri="{FF2B5EF4-FFF2-40B4-BE49-F238E27FC236}">
              <a16:creationId xmlns:a16="http://schemas.microsoft.com/office/drawing/2014/main" id="{1173DAFE-0BD8-4990-8469-4F07E0653D5D}"/>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695" name="テキスト ボックス 694">
          <a:extLst>
            <a:ext uri="{FF2B5EF4-FFF2-40B4-BE49-F238E27FC236}">
              <a16:creationId xmlns:a16="http://schemas.microsoft.com/office/drawing/2014/main" id="{60AC7CF0-AB52-4C87-8042-B1C602B430F7}"/>
            </a:ext>
          </a:extLst>
        </xdr:cNvPr>
        <xdr:cNvSpPr txBox="1"/>
      </xdr:nvSpPr>
      <xdr:spPr>
        <a:xfrm>
          <a:off x="15943791" y="13468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6" name="直線コネクタ 695">
          <a:extLst>
            <a:ext uri="{FF2B5EF4-FFF2-40B4-BE49-F238E27FC236}">
              <a16:creationId xmlns:a16="http://schemas.microsoft.com/office/drawing/2014/main" id="{67D612E3-3775-479E-ABC8-5515B65400F6}"/>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697" name="テキスト ボックス 696">
          <a:extLst>
            <a:ext uri="{FF2B5EF4-FFF2-40B4-BE49-F238E27FC236}">
              <a16:creationId xmlns:a16="http://schemas.microsoft.com/office/drawing/2014/main" id="{20D77E41-39EA-4867-BA36-471CC1541434}"/>
            </a:ext>
          </a:extLst>
        </xdr:cNvPr>
        <xdr:cNvSpPr txBox="1"/>
      </xdr:nvSpPr>
      <xdr:spPr>
        <a:xfrm>
          <a:off x="15943791" y="1313644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CA5BCB5F-0C9F-499C-9344-A38CD724D29C}"/>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699" name="テキスト ボックス 698">
          <a:extLst>
            <a:ext uri="{FF2B5EF4-FFF2-40B4-BE49-F238E27FC236}">
              <a16:creationId xmlns:a16="http://schemas.microsoft.com/office/drawing/2014/main" id="{C9BEEECB-532A-4143-8F75-DC1D5BEF95C9}"/>
            </a:ext>
          </a:extLst>
        </xdr:cNvPr>
        <xdr:cNvSpPr txBox="1"/>
      </xdr:nvSpPr>
      <xdr:spPr>
        <a:xfrm>
          <a:off x="15943791" y="1281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消防施設】&#10;一人当たり面積グラフ枠">
          <a:extLst>
            <a:ext uri="{FF2B5EF4-FFF2-40B4-BE49-F238E27FC236}">
              <a16:creationId xmlns:a16="http://schemas.microsoft.com/office/drawing/2014/main" id="{41AC14AC-FC6F-4664-8AEC-0F9EA421EA40}"/>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701" name="直線コネクタ 700">
          <a:extLst>
            <a:ext uri="{FF2B5EF4-FFF2-40B4-BE49-F238E27FC236}">
              <a16:creationId xmlns:a16="http://schemas.microsoft.com/office/drawing/2014/main" id="{6B3F7FDF-4835-4630-952C-6D8107A3D788}"/>
            </a:ext>
          </a:extLst>
        </xdr:cNvPr>
        <xdr:cNvCxnSpPr/>
      </xdr:nvCxnSpPr>
      <xdr:spPr>
        <a:xfrm flipV="1">
          <a:off x="19947254" y="13356630"/>
          <a:ext cx="0" cy="1560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702" name="【消防施設】&#10;一人当たり面積最小値テキスト">
          <a:extLst>
            <a:ext uri="{FF2B5EF4-FFF2-40B4-BE49-F238E27FC236}">
              <a16:creationId xmlns:a16="http://schemas.microsoft.com/office/drawing/2014/main" id="{9903FA3F-13FF-4BF0-A8A7-11F0B9274B09}"/>
            </a:ext>
          </a:extLst>
        </xdr:cNvPr>
        <xdr:cNvSpPr txBox="1"/>
      </xdr:nvSpPr>
      <xdr:spPr>
        <a:xfrm>
          <a:off x="19985990" y="14937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703" name="直線コネクタ 702">
          <a:extLst>
            <a:ext uri="{FF2B5EF4-FFF2-40B4-BE49-F238E27FC236}">
              <a16:creationId xmlns:a16="http://schemas.microsoft.com/office/drawing/2014/main" id="{72DBC0D3-6880-4A8A-9C34-F77D99A72328}"/>
            </a:ext>
          </a:extLst>
        </xdr:cNvPr>
        <xdr:cNvCxnSpPr/>
      </xdr:nvCxnSpPr>
      <xdr:spPr>
        <a:xfrm>
          <a:off x="19885660" y="149169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704" name="【消防施設】&#10;一人当たり面積最大値テキスト">
          <a:extLst>
            <a:ext uri="{FF2B5EF4-FFF2-40B4-BE49-F238E27FC236}">
              <a16:creationId xmlns:a16="http://schemas.microsoft.com/office/drawing/2014/main" id="{8D9A6D02-B2AE-4F96-8615-5BDF72437626}"/>
            </a:ext>
          </a:extLst>
        </xdr:cNvPr>
        <xdr:cNvSpPr txBox="1"/>
      </xdr:nvSpPr>
      <xdr:spPr>
        <a:xfrm>
          <a:off x="19985990" y="13128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705" name="直線コネクタ 704">
          <a:extLst>
            <a:ext uri="{FF2B5EF4-FFF2-40B4-BE49-F238E27FC236}">
              <a16:creationId xmlns:a16="http://schemas.microsoft.com/office/drawing/2014/main" id="{4BED3962-9049-444D-88B5-F33D9C14D30A}"/>
            </a:ext>
          </a:extLst>
        </xdr:cNvPr>
        <xdr:cNvCxnSpPr/>
      </xdr:nvCxnSpPr>
      <xdr:spPr>
        <a:xfrm>
          <a:off x="19885660" y="13356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706" name="【消防施設】&#10;一人当たり面積平均値テキスト">
          <a:extLst>
            <a:ext uri="{FF2B5EF4-FFF2-40B4-BE49-F238E27FC236}">
              <a16:creationId xmlns:a16="http://schemas.microsoft.com/office/drawing/2014/main" id="{F13C1183-5BF1-484B-AA3D-1C50DFD9A9D4}"/>
            </a:ext>
          </a:extLst>
        </xdr:cNvPr>
        <xdr:cNvSpPr txBox="1"/>
      </xdr:nvSpPr>
      <xdr:spPr>
        <a:xfrm>
          <a:off x="1998599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707" name="フローチャート: 判断 706">
          <a:extLst>
            <a:ext uri="{FF2B5EF4-FFF2-40B4-BE49-F238E27FC236}">
              <a16:creationId xmlns:a16="http://schemas.microsoft.com/office/drawing/2014/main" id="{AB3E4417-DA24-4C3A-A641-1E693042C4C5}"/>
            </a:ext>
          </a:extLst>
        </xdr:cNvPr>
        <xdr:cNvSpPr/>
      </xdr:nvSpPr>
      <xdr:spPr>
        <a:xfrm>
          <a:off x="19904710" y="1483956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708" name="フローチャート: 判断 707">
          <a:extLst>
            <a:ext uri="{FF2B5EF4-FFF2-40B4-BE49-F238E27FC236}">
              <a16:creationId xmlns:a16="http://schemas.microsoft.com/office/drawing/2014/main" id="{AD3ACFAF-0EDC-4785-A9D7-62F4A8D20BB8}"/>
            </a:ext>
          </a:extLst>
        </xdr:cNvPr>
        <xdr:cNvSpPr/>
      </xdr:nvSpPr>
      <xdr:spPr>
        <a:xfrm>
          <a:off x="19161760" y="1486087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709" name="フローチャート: 判断 708">
          <a:extLst>
            <a:ext uri="{FF2B5EF4-FFF2-40B4-BE49-F238E27FC236}">
              <a16:creationId xmlns:a16="http://schemas.microsoft.com/office/drawing/2014/main" id="{50E144BD-066F-42A3-98ED-47E6FD31270D}"/>
            </a:ext>
          </a:extLst>
        </xdr:cNvPr>
        <xdr:cNvSpPr/>
      </xdr:nvSpPr>
      <xdr:spPr>
        <a:xfrm>
          <a:off x="18345150" y="1486096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710" name="フローチャート: 判断 709">
          <a:extLst>
            <a:ext uri="{FF2B5EF4-FFF2-40B4-BE49-F238E27FC236}">
              <a16:creationId xmlns:a16="http://schemas.microsoft.com/office/drawing/2014/main" id="{D523095D-8902-435F-B541-4E94FF2DD23D}"/>
            </a:ext>
          </a:extLst>
        </xdr:cNvPr>
        <xdr:cNvSpPr/>
      </xdr:nvSpPr>
      <xdr:spPr>
        <a:xfrm>
          <a:off x="17547590" y="1486095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711" name="フローチャート: 判断 710">
          <a:extLst>
            <a:ext uri="{FF2B5EF4-FFF2-40B4-BE49-F238E27FC236}">
              <a16:creationId xmlns:a16="http://schemas.microsoft.com/office/drawing/2014/main" id="{C81422AE-B5AB-443C-84C7-58046F809C0B}"/>
            </a:ext>
          </a:extLst>
        </xdr:cNvPr>
        <xdr:cNvSpPr/>
      </xdr:nvSpPr>
      <xdr:spPr>
        <a:xfrm>
          <a:off x="16761460" y="1486106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754E7E13-826C-47DC-97A2-BB2CD7350CD0}"/>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379B9668-12F8-49AD-A33D-0B05598EC180}"/>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5F43492F-F5F0-403B-97C5-2CE8A7F79D68}"/>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905829C4-097B-4B86-9699-E80E7BEF0CA3}"/>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8AD19335-0CBD-4553-92F4-E7F36E825927}"/>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116046</xdr:rowOff>
    </xdr:from>
    <xdr:to>
      <xdr:col>116</xdr:col>
      <xdr:colOff>114300</xdr:colOff>
      <xdr:row>87</xdr:row>
      <xdr:rowOff>46196</xdr:rowOff>
    </xdr:to>
    <xdr:sp macro="" textlink="">
      <xdr:nvSpPr>
        <xdr:cNvPr id="717" name="楕円 716">
          <a:extLst>
            <a:ext uri="{FF2B5EF4-FFF2-40B4-BE49-F238E27FC236}">
              <a16:creationId xmlns:a16="http://schemas.microsoft.com/office/drawing/2014/main" id="{E103BF12-5875-4C74-B337-2F9EF33D0E7A}"/>
            </a:ext>
          </a:extLst>
        </xdr:cNvPr>
        <xdr:cNvSpPr/>
      </xdr:nvSpPr>
      <xdr:spPr>
        <a:xfrm>
          <a:off x="19904710" y="1486074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69479</xdr:rowOff>
    </xdr:from>
    <xdr:ext cx="469744" cy="259045"/>
    <xdr:sp macro="" textlink="">
      <xdr:nvSpPr>
        <xdr:cNvPr id="718" name="【消防施設】&#10;一人当たり面積該当値テキスト">
          <a:extLst>
            <a:ext uri="{FF2B5EF4-FFF2-40B4-BE49-F238E27FC236}">
              <a16:creationId xmlns:a16="http://schemas.microsoft.com/office/drawing/2014/main" id="{713DB215-3041-48EC-BF9A-E3CAA0817190}"/>
            </a:ext>
          </a:extLst>
        </xdr:cNvPr>
        <xdr:cNvSpPr txBox="1"/>
      </xdr:nvSpPr>
      <xdr:spPr>
        <a:xfrm>
          <a:off x="19985990" y="14812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116753</xdr:rowOff>
    </xdr:from>
    <xdr:to>
      <xdr:col>112</xdr:col>
      <xdr:colOff>38100</xdr:colOff>
      <xdr:row>87</xdr:row>
      <xdr:rowOff>46903</xdr:rowOff>
    </xdr:to>
    <xdr:sp macro="" textlink="">
      <xdr:nvSpPr>
        <xdr:cNvPr id="719" name="楕円 718">
          <a:extLst>
            <a:ext uri="{FF2B5EF4-FFF2-40B4-BE49-F238E27FC236}">
              <a16:creationId xmlns:a16="http://schemas.microsoft.com/office/drawing/2014/main" id="{5672E3B4-0AB4-4525-9B27-A1D1FF5A42DA}"/>
            </a:ext>
          </a:extLst>
        </xdr:cNvPr>
        <xdr:cNvSpPr/>
      </xdr:nvSpPr>
      <xdr:spPr>
        <a:xfrm>
          <a:off x="19161760" y="148614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166846</xdr:rowOff>
    </xdr:from>
    <xdr:to>
      <xdr:col>116</xdr:col>
      <xdr:colOff>63500</xdr:colOff>
      <xdr:row>86</xdr:row>
      <xdr:rowOff>167553</xdr:rowOff>
    </xdr:to>
    <xdr:cxnSp macro="">
      <xdr:nvCxnSpPr>
        <xdr:cNvPr id="720" name="直線コネクタ 719">
          <a:extLst>
            <a:ext uri="{FF2B5EF4-FFF2-40B4-BE49-F238E27FC236}">
              <a16:creationId xmlns:a16="http://schemas.microsoft.com/office/drawing/2014/main" id="{C943BBB3-978D-478D-8ECD-1940645A6204}"/>
            </a:ext>
          </a:extLst>
        </xdr:cNvPr>
        <xdr:cNvCxnSpPr/>
      </xdr:nvCxnSpPr>
      <xdr:spPr>
        <a:xfrm flipV="1">
          <a:off x="19204940" y="14915356"/>
          <a:ext cx="742950" cy="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116774</xdr:rowOff>
    </xdr:from>
    <xdr:to>
      <xdr:col>107</xdr:col>
      <xdr:colOff>101600</xdr:colOff>
      <xdr:row>87</xdr:row>
      <xdr:rowOff>46924</xdr:rowOff>
    </xdr:to>
    <xdr:sp macro="" textlink="">
      <xdr:nvSpPr>
        <xdr:cNvPr id="721" name="楕円 720">
          <a:extLst>
            <a:ext uri="{FF2B5EF4-FFF2-40B4-BE49-F238E27FC236}">
              <a16:creationId xmlns:a16="http://schemas.microsoft.com/office/drawing/2014/main" id="{A4617A8A-0C80-4DA0-A280-A223ADBCD97A}"/>
            </a:ext>
          </a:extLst>
        </xdr:cNvPr>
        <xdr:cNvSpPr/>
      </xdr:nvSpPr>
      <xdr:spPr>
        <a:xfrm>
          <a:off x="18345150" y="1486147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167553</xdr:rowOff>
    </xdr:from>
    <xdr:to>
      <xdr:col>111</xdr:col>
      <xdr:colOff>177800</xdr:colOff>
      <xdr:row>86</xdr:row>
      <xdr:rowOff>167574</xdr:rowOff>
    </xdr:to>
    <xdr:cxnSp macro="">
      <xdr:nvCxnSpPr>
        <xdr:cNvPr id="722" name="直線コネクタ 721">
          <a:extLst>
            <a:ext uri="{FF2B5EF4-FFF2-40B4-BE49-F238E27FC236}">
              <a16:creationId xmlns:a16="http://schemas.microsoft.com/office/drawing/2014/main" id="{7908134A-EFA8-4794-B048-5EDEE6262F88}"/>
            </a:ext>
          </a:extLst>
        </xdr:cNvPr>
        <xdr:cNvCxnSpPr/>
      </xdr:nvCxnSpPr>
      <xdr:spPr>
        <a:xfrm flipV="1">
          <a:off x="18399760" y="14916063"/>
          <a:ext cx="805180" cy="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116796</xdr:rowOff>
    </xdr:from>
    <xdr:to>
      <xdr:col>102</xdr:col>
      <xdr:colOff>165100</xdr:colOff>
      <xdr:row>87</xdr:row>
      <xdr:rowOff>46946</xdr:rowOff>
    </xdr:to>
    <xdr:sp macro="" textlink="">
      <xdr:nvSpPr>
        <xdr:cNvPr id="723" name="楕円 722">
          <a:extLst>
            <a:ext uri="{FF2B5EF4-FFF2-40B4-BE49-F238E27FC236}">
              <a16:creationId xmlns:a16="http://schemas.microsoft.com/office/drawing/2014/main" id="{A46787D8-DC07-4B76-B3B4-1CEAF4BAA93D}"/>
            </a:ext>
          </a:extLst>
        </xdr:cNvPr>
        <xdr:cNvSpPr/>
      </xdr:nvSpPr>
      <xdr:spPr>
        <a:xfrm>
          <a:off x="17547590" y="1486149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167574</xdr:rowOff>
    </xdr:from>
    <xdr:to>
      <xdr:col>107</xdr:col>
      <xdr:colOff>50800</xdr:colOff>
      <xdr:row>86</xdr:row>
      <xdr:rowOff>167596</xdr:rowOff>
    </xdr:to>
    <xdr:cxnSp macro="">
      <xdr:nvCxnSpPr>
        <xdr:cNvPr id="724" name="直線コネクタ 723">
          <a:extLst>
            <a:ext uri="{FF2B5EF4-FFF2-40B4-BE49-F238E27FC236}">
              <a16:creationId xmlns:a16="http://schemas.microsoft.com/office/drawing/2014/main" id="{4190B58D-7312-4663-A016-DCC008B028E1}"/>
            </a:ext>
          </a:extLst>
        </xdr:cNvPr>
        <xdr:cNvCxnSpPr/>
      </xdr:nvCxnSpPr>
      <xdr:spPr>
        <a:xfrm flipV="1">
          <a:off x="17602200" y="14916084"/>
          <a:ext cx="79756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116829</xdr:rowOff>
    </xdr:from>
    <xdr:to>
      <xdr:col>98</xdr:col>
      <xdr:colOff>38100</xdr:colOff>
      <xdr:row>87</xdr:row>
      <xdr:rowOff>46979</xdr:rowOff>
    </xdr:to>
    <xdr:sp macro="" textlink="">
      <xdr:nvSpPr>
        <xdr:cNvPr id="725" name="楕円 724">
          <a:extLst>
            <a:ext uri="{FF2B5EF4-FFF2-40B4-BE49-F238E27FC236}">
              <a16:creationId xmlns:a16="http://schemas.microsoft.com/office/drawing/2014/main" id="{8F334F98-CD59-43F4-B19C-7576D4764655}"/>
            </a:ext>
          </a:extLst>
        </xdr:cNvPr>
        <xdr:cNvSpPr/>
      </xdr:nvSpPr>
      <xdr:spPr>
        <a:xfrm>
          <a:off x="16761460" y="148615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167596</xdr:rowOff>
    </xdr:from>
    <xdr:to>
      <xdr:col>102</xdr:col>
      <xdr:colOff>114300</xdr:colOff>
      <xdr:row>86</xdr:row>
      <xdr:rowOff>167629</xdr:rowOff>
    </xdr:to>
    <xdr:cxnSp macro="">
      <xdr:nvCxnSpPr>
        <xdr:cNvPr id="726" name="直線コネクタ 725">
          <a:extLst>
            <a:ext uri="{FF2B5EF4-FFF2-40B4-BE49-F238E27FC236}">
              <a16:creationId xmlns:a16="http://schemas.microsoft.com/office/drawing/2014/main" id="{727EEF75-A5E3-4850-B364-315F6303440C}"/>
            </a:ext>
          </a:extLst>
        </xdr:cNvPr>
        <xdr:cNvCxnSpPr/>
      </xdr:nvCxnSpPr>
      <xdr:spPr>
        <a:xfrm flipV="1">
          <a:off x="16804640" y="14916106"/>
          <a:ext cx="79756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62853</xdr:rowOff>
    </xdr:from>
    <xdr:ext cx="469744" cy="259045"/>
    <xdr:sp macro="" textlink="">
      <xdr:nvSpPr>
        <xdr:cNvPr id="727" name="n_1aveValue【消防施設】&#10;一人当たり面積">
          <a:extLst>
            <a:ext uri="{FF2B5EF4-FFF2-40B4-BE49-F238E27FC236}">
              <a16:creationId xmlns:a16="http://schemas.microsoft.com/office/drawing/2014/main" id="{0D6EC721-B0AF-466B-88DD-2C980553E718}"/>
            </a:ext>
          </a:extLst>
        </xdr:cNvPr>
        <xdr:cNvSpPr txBox="1"/>
      </xdr:nvSpPr>
      <xdr:spPr>
        <a:xfrm>
          <a:off x="18982132" y="14632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62940</xdr:rowOff>
    </xdr:from>
    <xdr:ext cx="469744" cy="259045"/>
    <xdr:sp macro="" textlink="">
      <xdr:nvSpPr>
        <xdr:cNvPr id="728" name="n_2aveValue【消防施設】&#10;一人当たり面積">
          <a:extLst>
            <a:ext uri="{FF2B5EF4-FFF2-40B4-BE49-F238E27FC236}">
              <a16:creationId xmlns:a16="http://schemas.microsoft.com/office/drawing/2014/main" id="{7D3EC07D-9957-4533-90B6-9FD687E09AD6}"/>
            </a:ext>
          </a:extLst>
        </xdr:cNvPr>
        <xdr:cNvSpPr txBox="1"/>
      </xdr:nvSpPr>
      <xdr:spPr>
        <a:xfrm>
          <a:off x="18182032" y="14632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62929</xdr:rowOff>
    </xdr:from>
    <xdr:ext cx="469744" cy="259045"/>
    <xdr:sp macro="" textlink="">
      <xdr:nvSpPr>
        <xdr:cNvPr id="729" name="n_3aveValue【消防施設】&#10;一人当たり面積">
          <a:extLst>
            <a:ext uri="{FF2B5EF4-FFF2-40B4-BE49-F238E27FC236}">
              <a16:creationId xmlns:a16="http://schemas.microsoft.com/office/drawing/2014/main" id="{C6C86BA9-BC3D-45BD-A54D-0D513BB3EA7D}"/>
            </a:ext>
          </a:extLst>
        </xdr:cNvPr>
        <xdr:cNvSpPr txBox="1"/>
      </xdr:nvSpPr>
      <xdr:spPr>
        <a:xfrm>
          <a:off x="17384472" y="14632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63037</xdr:rowOff>
    </xdr:from>
    <xdr:ext cx="469744" cy="259045"/>
    <xdr:sp macro="" textlink="">
      <xdr:nvSpPr>
        <xdr:cNvPr id="730" name="n_4aveValue【消防施設】&#10;一人当たり面積">
          <a:extLst>
            <a:ext uri="{FF2B5EF4-FFF2-40B4-BE49-F238E27FC236}">
              <a16:creationId xmlns:a16="http://schemas.microsoft.com/office/drawing/2014/main" id="{B7439203-278F-42B1-9123-F33AE0E773FA}"/>
            </a:ext>
          </a:extLst>
        </xdr:cNvPr>
        <xdr:cNvSpPr txBox="1"/>
      </xdr:nvSpPr>
      <xdr:spPr>
        <a:xfrm>
          <a:off x="16588817" y="1463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38030</xdr:rowOff>
    </xdr:from>
    <xdr:ext cx="469744" cy="259045"/>
    <xdr:sp macro="" textlink="">
      <xdr:nvSpPr>
        <xdr:cNvPr id="731" name="n_1mainValue【消防施設】&#10;一人当たり面積">
          <a:extLst>
            <a:ext uri="{FF2B5EF4-FFF2-40B4-BE49-F238E27FC236}">
              <a16:creationId xmlns:a16="http://schemas.microsoft.com/office/drawing/2014/main" id="{7786153F-C2CD-40EE-8190-CBFFFC101537}"/>
            </a:ext>
          </a:extLst>
        </xdr:cNvPr>
        <xdr:cNvSpPr txBox="1"/>
      </xdr:nvSpPr>
      <xdr:spPr>
        <a:xfrm>
          <a:off x="18982132" y="14954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38051</xdr:rowOff>
    </xdr:from>
    <xdr:ext cx="469744" cy="259045"/>
    <xdr:sp macro="" textlink="">
      <xdr:nvSpPr>
        <xdr:cNvPr id="732" name="n_2mainValue【消防施設】&#10;一人当たり面積">
          <a:extLst>
            <a:ext uri="{FF2B5EF4-FFF2-40B4-BE49-F238E27FC236}">
              <a16:creationId xmlns:a16="http://schemas.microsoft.com/office/drawing/2014/main" id="{2624CA73-5584-454D-9061-EFCCB8F3CED0}"/>
            </a:ext>
          </a:extLst>
        </xdr:cNvPr>
        <xdr:cNvSpPr txBox="1"/>
      </xdr:nvSpPr>
      <xdr:spPr>
        <a:xfrm>
          <a:off x="18182032" y="14954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38073</xdr:rowOff>
    </xdr:from>
    <xdr:ext cx="469744" cy="259045"/>
    <xdr:sp macro="" textlink="">
      <xdr:nvSpPr>
        <xdr:cNvPr id="733" name="n_3mainValue【消防施設】&#10;一人当たり面積">
          <a:extLst>
            <a:ext uri="{FF2B5EF4-FFF2-40B4-BE49-F238E27FC236}">
              <a16:creationId xmlns:a16="http://schemas.microsoft.com/office/drawing/2014/main" id="{5BB92C83-B551-4221-B945-FB3C48E2D710}"/>
            </a:ext>
          </a:extLst>
        </xdr:cNvPr>
        <xdr:cNvSpPr txBox="1"/>
      </xdr:nvSpPr>
      <xdr:spPr>
        <a:xfrm>
          <a:off x="17384472" y="1495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38106</xdr:rowOff>
    </xdr:from>
    <xdr:ext cx="469744" cy="259045"/>
    <xdr:sp macro="" textlink="">
      <xdr:nvSpPr>
        <xdr:cNvPr id="734" name="n_4mainValue【消防施設】&#10;一人当たり面積">
          <a:extLst>
            <a:ext uri="{FF2B5EF4-FFF2-40B4-BE49-F238E27FC236}">
              <a16:creationId xmlns:a16="http://schemas.microsoft.com/office/drawing/2014/main" id="{98C43244-DFB7-4036-A6E4-343AC2D9619E}"/>
            </a:ext>
          </a:extLst>
        </xdr:cNvPr>
        <xdr:cNvSpPr txBox="1"/>
      </xdr:nvSpPr>
      <xdr:spPr>
        <a:xfrm>
          <a:off x="16588817" y="1495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4CA4BC0A-9D0E-4FCF-8FAE-4C03D0318E4D}"/>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6B1E11D4-A5B1-42FF-A0EF-9B631CE40035}"/>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71429478-C3F0-4C82-A6B6-B5A142C33EC0}"/>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2EA18D0C-F703-43F3-B487-D0CE77B6DE10}"/>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3ED59D68-C79A-4009-A286-0E2C6F9D3BED}"/>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BA123A2A-896D-48A4-8510-59E459E1F9DE}"/>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0DDFFB10-8FAA-4C49-B0C0-55A1E5C9A8F2}"/>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ABCB9A91-7054-40D6-BD71-EC6154B39895}"/>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DA0E4EA8-FDE7-4790-93DB-989CFBD4E0A2}"/>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5A9CE4ED-B58F-45BE-9B8D-CE577F7EF311}"/>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B40C64F2-622A-4310-9D6C-65CFAB573412}"/>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6" name="直線コネクタ 745">
          <a:extLst>
            <a:ext uri="{FF2B5EF4-FFF2-40B4-BE49-F238E27FC236}">
              <a16:creationId xmlns:a16="http://schemas.microsoft.com/office/drawing/2014/main" id="{D50CCAAD-4389-4BE4-85B2-851FC6F6BCE1}"/>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7" name="テキスト ボックス 746">
          <a:extLst>
            <a:ext uri="{FF2B5EF4-FFF2-40B4-BE49-F238E27FC236}">
              <a16:creationId xmlns:a16="http://schemas.microsoft.com/office/drawing/2014/main" id="{ABC17B46-F99D-41A6-9C58-E79BAEFE88E5}"/>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8" name="直線コネクタ 747">
          <a:extLst>
            <a:ext uri="{FF2B5EF4-FFF2-40B4-BE49-F238E27FC236}">
              <a16:creationId xmlns:a16="http://schemas.microsoft.com/office/drawing/2014/main" id="{C308B337-013E-4A03-BCD1-8BACC248A2B4}"/>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9" name="テキスト ボックス 748">
          <a:extLst>
            <a:ext uri="{FF2B5EF4-FFF2-40B4-BE49-F238E27FC236}">
              <a16:creationId xmlns:a16="http://schemas.microsoft.com/office/drawing/2014/main" id="{8CED33BE-3B67-433F-A55A-97F8716E3772}"/>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0" name="直線コネクタ 749">
          <a:extLst>
            <a:ext uri="{FF2B5EF4-FFF2-40B4-BE49-F238E27FC236}">
              <a16:creationId xmlns:a16="http://schemas.microsoft.com/office/drawing/2014/main" id="{677E6240-2CDD-4F1F-8131-FB70D8081F1E}"/>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1" name="テキスト ボックス 750">
          <a:extLst>
            <a:ext uri="{FF2B5EF4-FFF2-40B4-BE49-F238E27FC236}">
              <a16:creationId xmlns:a16="http://schemas.microsoft.com/office/drawing/2014/main" id="{5B534ED4-C33A-4961-A207-20F7F41AFF27}"/>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2" name="直線コネクタ 751">
          <a:extLst>
            <a:ext uri="{FF2B5EF4-FFF2-40B4-BE49-F238E27FC236}">
              <a16:creationId xmlns:a16="http://schemas.microsoft.com/office/drawing/2014/main" id="{2B9DE007-A859-4423-AAF6-A5E9F6F5CD5F}"/>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3" name="テキスト ボックス 752">
          <a:extLst>
            <a:ext uri="{FF2B5EF4-FFF2-40B4-BE49-F238E27FC236}">
              <a16:creationId xmlns:a16="http://schemas.microsoft.com/office/drawing/2014/main" id="{B96AF7E6-0C25-4BEB-86E2-8C24CA74F09B}"/>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4" name="直線コネクタ 753">
          <a:extLst>
            <a:ext uri="{FF2B5EF4-FFF2-40B4-BE49-F238E27FC236}">
              <a16:creationId xmlns:a16="http://schemas.microsoft.com/office/drawing/2014/main" id="{8317D757-1CAC-4082-95B1-64ADCB32D9C2}"/>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5" name="テキスト ボックス 754">
          <a:extLst>
            <a:ext uri="{FF2B5EF4-FFF2-40B4-BE49-F238E27FC236}">
              <a16:creationId xmlns:a16="http://schemas.microsoft.com/office/drawing/2014/main" id="{B26D9E44-69AF-4A9B-AD56-59AEBB19AD15}"/>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6" name="直線コネクタ 755">
          <a:extLst>
            <a:ext uri="{FF2B5EF4-FFF2-40B4-BE49-F238E27FC236}">
              <a16:creationId xmlns:a16="http://schemas.microsoft.com/office/drawing/2014/main" id="{EA435FEC-7152-45BB-B704-81C6A95C6FF4}"/>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7" name="テキスト ボックス 756">
          <a:extLst>
            <a:ext uri="{FF2B5EF4-FFF2-40B4-BE49-F238E27FC236}">
              <a16:creationId xmlns:a16="http://schemas.microsoft.com/office/drawing/2014/main" id="{898A3F23-BA79-4DD8-8E3F-A4542CE28E61}"/>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28BABE03-56BE-4567-ABE3-647BA2748BBE}"/>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9" name="【庁舎】&#10;有形固定資産減価償却率グラフ枠">
          <a:extLst>
            <a:ext uri="{FF2B5EF4-FFF2-40B4-BE49-F238E27FC236}">
              <a16:creationId xmlns:a16="http://schemas.microsoft.com/office/drawing/2014/main" id="{D4F55F14-3BD4-468D-9D76-A43A4444C374}"/>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760" name="直線コネクタ 759">
          <a:extLst>
            <a:ext uri="{FF2B5EF4-FFF2-40B4-BE49-F238E27FC236}">
              <a16:creationId xmlns:a16="http://schemas.microsoft.com/office/drawing/2014/main" id="{0B403B96-5ECD-4F70-9AC6-60FD0A21EC64}"/>
            </a:ext>
          </a:extLst>
        </xdr:cNvPr>
        <xdr:cNvCxnSpPr/>
      </xdr:nvCxnSpPr>
      <xdr:spPr>
        <a:xfrm flipV="1">
          <a:off x="14703424" y="17157791"/>
          <a:ext cx="0" cy="1546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761" name="【庁舎】&#10;有形固定資産減価償却率最小値テキスト">
          <a:extLst>
            <a:ext uri="{FF2B5EF4-FFF2-40B4-BE49-F238E27FC236}">
              <a16:creationId xmlns:a16="http://schemas.microsoft.com/office/drawing/2014/main" id="{CC06C679-A513-4283-9541-0BE422D5B37C}"/>
            </a:ext>
          </a:extLst>
        </xdr:cNvPr>
        <xdr:cNvSpPr txBox="1"/>
      </xdr:nvSpPr>
      <xdr:spPr>
        <a:xfrm>
          <a:off x="14742160" y="18708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762" name="直線コネクタ 761">
          <a:extLst>
            <a:ext uri="{FF2B5EF4-FFF2-40B4-BE49-F238E27FC236}">
              <a16:creationId xmlns:a16="http://schemas.microsoft.com/office/drawing/2014/main" id="{AAFD6B84-038A-40B7-8FED-ED6E6FD0A5F9}"/>
            </a:ext>
          </a:extLst>
        </xdr:cNvPr>
        <xdr:cNvCxnSpPr/>
      </xdr:nvCxnSpPr>
      <xdr:spPr>
        <a:xfrm>
          <a:off x="14611350" y="187043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763" name="【庁舎】&#10;有形固定資産減価償却率最大値テキスト">
          <a:extLst>
            <a:ext uri="{FF2B5EF4-FFF2-40B4-BE49-F238E27FC236}">
              <a16:creationId xmlns:a16="http://schemas.microsoft.com/office/drawing/2014/main" id="{B0A90E28-8F21-489E-B4CC-422657CBE08D}"/>
            </a:ext>
          </a:extLst>
        </xdr:cNvPr>
        <xdr:cNvSpPr txBox="1"/>
      </xdr:nvSpPr>
      <xdr:spPr>
        <a:xfrm>
          <a:off x="14742160" y="169349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764" name="直線コネクタ 763">
          <a:extLst>
            <a:ext uri="{FF2B5EF4-FFF2-40B4-BE49-F238E27FC236}">
              <a16:creationId xmlns:a16="http://schemas.microsoft.com/office/drawing/2014/main" id="{B129B03B-4728-4075-89A9-B47C049700EB}"/>
            </a:ext>
          </a:extLst>
        </xdr:cNvPr>
        <xdr:cNvCxnSpPr/>
      </xdr:nvCxnSpPr>
      <xdr:spPr>
        <a:xfrm>
          <a:off x="14611350" y="171577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765" name="【庁舎】&#10;有形固定資産減価償却率平均値テキスト">
          <a:extLst>
            <a:ext uri="{FF2B5EF4-FFF2-40B4-BE49-F238E27FC236}">
              <a16:creationId xmlns:a16="http://schemas.microsoft.com/office/drawing/2014/main" id="{79BCEDCC-1EAE-41C3-860A-6E30ED2C6942}"/>
            </a:ext>
          </a:extLst>
        </xdr:cNvPr>
        <xdr:cNvSpPr txBox="1"/>
      </xdr:nvSpPr>
      <xdr:spPr>
        <a:xfrm>
          <a:off x="14742160" y="179198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66" name="フローチャート: 判断 765">
          <a:extLst>
            <a:ext uri="{FF2B5EF4-FFF2-40B4-BE49-F238E27FC236}">
              <a16:creationId xmlns:a16="http://schemas.microsoft.com/office/drawing/2014/main" id="{0D07516B-BF33-4866-A8C8-24AAC720A7D0}"/>
            </a:ext>
          </a:extLst>
        </xdr:cNvPr>
        <xdr:cNvSpPr/>
      </xdr:nvSpPr>
      <xdr:spPr>
        <a:xfrm>
          <a:off x="14649450" y="179375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767" name="フローチャート: 判断 766">
          <a:extLst>
            <a:ext uri="{FF2B5EF4-FFF2-40B4-BE49-F238E27FC236}">
              <a16:creationId xmlns:a16="http://schemas.microsoft.com/office/drawing/2014/main" id="{01ECC6E8-7F6D-4CD0-994E-3763BE2D71BB}"/>
            </a:ext>
          </a:extLst>
        </xdr:cNvPr>
        <xdr:cNvSpPr/>
      </xdr:nvSpPr>
      <xdr:spPr>
        <a:xfrm>
          <a:off x="13887450" y="179051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768" name="フローチャート: 判断 767">
          <a:extLst>
            <a:ext uri="{FF2B5EF4-FFF2-40B4-BE49-F238E27FC236}">
              <a16:creationId xmlns:a16="http://schemas.microsoft.com/office/drawing/2014/main" id="{CC27E8B9-9DBB-4200-8094-40BECCC1ED21}"/>
            </a:ext>
          </a:extLst>
        </xdr:cNvPr>
        <xdr:cNvSpPr/>
      </xdr:nvSpPr>
      <xdr:spPr>
        <a:xfrm>
          <a:off x="13089890" y="179068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769" name="フローチャート: 判断 768">
          <a:extLst>
            <a:ext uri="{FF2B5EF4-FFF2-40B4-BE49-F238E27FC236}">
              <a16:creationId xmlns:a16="http://schemas.microsoft.com/office/drawing/2014/main" id="{ECAF1307-F3B5-4787-856C-83B0CFDFE667}"/>
            </a:ext>
          </a:extLst>
        </xdr:cNvPr>
        <xdr:cNvSpPr/>
      </xdr:nvSpPr>
      <xdr:spPr>
        <a:xfrm>
          <a:off x="12303760" y="17898382"/>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770" name="フローチャート: 判断 769">
          <a:extLst>
            <a:ext uri="{FF2B5EF4-FFF2-40B4-BE49-F238E27FC236}">
              <a16:creationId xmlns:a16="http://schemas.microsoft.com/office/drawing/2014/main" id="{210F0A16-BF45-410F-B71F-4B7628B9E2CC}"/>
            </a:ext>
          </a:extLst>
        </xdr:cNvPr>
        <xdr:cNvSpPr/>
      </xdr:nvSpPr>
      <xdr:spPr>
        <a:xfrm>
          <a:off x="11487150" y="1792260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A55C86D5-0E07-4480-98A2-F9FA0F647B5F}"/>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8F05AED9-AFF4-4C14-9670-7082A8610FE1}"/>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EF4542AD-AADF-4166-A7EF-FC5EA0E56407}"/>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9F6C5A1F-2CE7-4737-BDC3-B2CA98B1AC67}"/>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B0EE3ABA-27B7-4B4E-8717-19695834DF95}"/>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128270</xdr:rowOff>
    </xdr:from>
    <xdr:to>
      <xdr:col>85</xdr:col>
      <xdr:colOff>177800</xdr:colOff>
      <xdr:row>103</xdr:row>
      <xdr:rowOff>58420</xdr:rowOff>
    </xdr:to>
    <xdr:sp macro="" textlink="">
      <xdr:nvSpPr>
        <xdr:cNvPr id="776" name="楕円 775">
          <a:extLst>
            <a:ext uri="{FF2B5EF4-FFF2-40B4-BE49-F238E27FC236}">
              <a16:creationId xmlns:a16="http://schemas.microsoft.com/office/drawing/2014/main" id="{33F79B98-40E9-400F-B1CD-A360206C695F}"/>
            </a:ext>
          </a:extLst>
        </xdr:cNvPr>
        <xdr:cNvSpPr/>
      </xdr:nvSpPr>
      <xdr:spPr>
        <a:xfrm>
          <a:off x="14649450" y="176199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151147</xdr:rowOff>
    </xdr:from>
    <xdr:ext cx="405111" cy="259045"/>
    <xdr:sp macro="" textlink="">
      <xdr:nvSpPr>
        <xdr:cNvPr id="777" name="【庁舎】&#10;有形固定資産減価償却率該当値テキスト">
          <a:extLst>
            <a:ext uri="{FF2B5EF4-FFF2-40B4-BE49-F238E27FC236}">
              <a16:creationId xmlns:a16="http://schemas.microsoft.com/office/drawing/2014/main" id="{9F3234F1-65DE-4698-8512-89CF598B49DF}"/>
            </a:ext>
          </a:extLst>
        </xdr:cNvPr>
        <xdr:cNvSpPr txBox="1"/>
      </xdr:nvSpPr>
      <xdr:spPr>
        <a:xfrm>
          <a:off x="14742160" y="1746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156029</xdr:rowOff>
    </xdr:from>
    <xdr:to>
      <xdr:col>81</xdr:col>
      <xdr:colOff>101600</xdr:colOff>
      <xdr:row>103</xdr:row>
      <xdr:rowOff>86179</xdr:rowOff>
    </xdr:to>
    <xdr:sp macro="" textlink="">
      <xdr:nvSpPr>
        <xdr:cNvPr id="778" name="楕円 777">
          <a:extLst>
            <a:ext uri="{FF2B5EF4-FFF2-40B4-BE49-F238E27FC236}">
              <a16:creationId xmlns:a16="http://schemas.microsoft.com/office/drawing/2014/main" id="{647DB934-DBB9-4F0E-A251-6A82D68397B6}"/>
            </a:ext>
          </a:extLst>
        </xdr:cNvPr>
        <xdr:cNvSpPr/>
      </xdr:nvSpPr>
      <xdr:spPr>
        <a:xfrm>
          <a:off x="13887450" y="176439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7620</xdr:rowOff>
    </xdr:from>
    <xdr:to>
      <xdr:col>85</xdr:col>
      <xdr:colOff>127000</xdr:colOff>
      <xdr:row>103</xdr:row>
      <xdr:rowOff>35379</xdr:rowOff>
    </xdr:to>
    <xdr:cxnSp macro="">
      <xdr:nvCxnSpPr>
        <xdr:cNvPr id="779" name="直線コネクタ 778">
          <a:extLst>
            <a:ext uri="{FF2B5EF4-FFF2-40B4-BE49-F238E27FC236}">
              <a16:creationId xmlns:a16="http://schemas.microsoft.com/office/drawing/2014/main" id="{B2D6073C-0FC3-40DB-AB2C-40F3A44DE562}"/>
            </a:ext>
          </a:extLst>
        </xdr:cNvPr>
        <xdr:cNvCxnSpPr/>
      </xdr:nvCxnSpPr>
      <xdr:spPr>
        <a:xfrm flipV="1">
          <a:off x="13942060" y="17668875"/>
          <a:ext cx="76200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142966</xdr:rowOff>
    </xdr:from>
    <xdr:to>
      <xdr:col>76</xdr:col>
      <xdr:colOff>165100</xdr:colOff>
      <xdr:row>103</xdr:row>
      <xdr:rowOff>73116</xdr:rowOff>
    </xdr:to>
    <xdr:sp macro="" textlink="">
      <xdr:nvSpPr>
        <xdr:cNvPr id="780" name="楕円 779">
          <a:extLst>
            <a:ext uri="{FF2B5EF4-FFF2-40B4-BE49-F238E27FC236}">
              <a16:creationId xmlns:a16="http://schemas.microsoft.com/office/drawing/2014/main" id="{0A1007E5-0054-4A02-8B07-B1D5EDC416BA}"/>
            </a:ext>
          </a:extLst>
        </xdr:cNvPr>
        <xdr:cNvSpPr/>
      </xdr:nvSpPr>
      <xdr:spPr>
        <a:xfrm>
          <a:off x="13089890" y="1762896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22316</xdr:rowOff>
    </xdr:from>
    <xdr:to>
      <xdr:col>81</xdr:col>
      <xdr:colOff>50800</xdr:colOff>
      <xdr:row>103</xdr:row>
      <xdr:rowOff>35379</xdr:rowOff>
    </xdr:to>
    <xdr:cxnSp macro="">
      <xdr:nvCxnSpPr>
        <xdr:cNvPr id="781" name="直線コネクタ 780">
          <a:extLst>
            <a:ext uri="{FF2B5EF4-FFF2-40B4-BE49-F238E27FC236}">
              <a16:creationId xmlns:a16="http://schemas.microsoft.com/office/drawing/2014/main" id="{280861B7-DCD2-4488-9765-01281BBB4A2B}"/>
            </a:ext>
          </a:extLst>
        </xdr:cNvPr>
        <xdr:cNvCxnSpPr/>
      </xdr:nvCxnSpPr>
      <xdr:spPr>
        <a:xfrm>
          <a:off x="13144500" y="17677856"/>
          <a:ext cx="797560" cy="1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2539</xdr:rowOff>
    </xdr:from>
    <xdr:to>
      <xdr:col>72</xdr:col>
      <xdr:colOff>38100</xdr:colOff>
      <xdr:row>104</xdr:row>
      <xdr:rowOff>104139</xdr:rowOff>
    </xdr:to>
    <xdr:sp macro="" textlink="">
      <xdr:nvSpPr>
        <xdr:cNvPr id="782" name="楕円 781">
          <a:extLst>
            <a:ext uri="{FF2B5EF4-FFF2-40B4-BE49-F238E27FC236}">
              <a16:creationId xmlns:a16="http://schemas.microsoft.com/office/drawing/2014/main" id="{8B999742-C0C8-4E41-AE9C-AD886C198E21}"/>
            </a:ext>
          </a:extLst>
        </xdr:cNvPr>
        <xdr:cNvSpPr/>
      </xdr:nvSpPr>
      <xdr:spPr>
        <a:xfrm>
          <a:off x="12303760" y="1783333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22316</xdr:rowOff>
    </xdr:from>
    <xdr:to>
      <xdr:col>76</xdr:col>
      <xdr:colOff>114300</xdr:colOff>
      <xdr:row>104</xdr:row>
      <xdr:rowOff>53339</xdr:rowOff>
    </xdr:to>
    <xdr:cxnSp macro="">
      <xdr:nvCxnSpPr>
        <xdr:cNvPr id="783" name="直線コネクタ 782">
          <a:extLst>
            <a:ext uri="{FF2B5EF4-FFF2-40B4-BE49-F238E27FC236}">
              <a16:creationId xmlns:a16="http://schemas.microsoft.com/office/drawing/2014/main" id="{312F6177-AEA5-49D9-9390-5F8B6225BF1E}"/>
            </a:ext>
          </a:extLst>
        </xdr:cNvPr>
        <xdr:cNvCxnSpPr/>
      </xdr:nvCxnSpPr>
      <xdr:spPr>
        <a:xfrm flipV="1">
          <a:off x="12346940" y="17677856"/>
          <a:ext cx="797560" cy="210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138068</xdr:rowOff>
    </xdr:from>
    <xdr:to>
      <xdr:col>67</xdr:col>
      <xdr:colOff>101600</xdr:colOff>
      <xdr:row>104</xdr:row>
      <xdr:rowOff>68218</xdr:rowOff>
    </xdr:to>
    <xdr:sp macro="" textlink="">
      <xdr:nvSpPr>
        <xdr:cNvPr id="784" name="楕円 783">
          <a:extLst>
            <a:ext uri="{FF2B5EF4-FFF2-40B4-BE49-F238E27FC236}">
              <a16:creationId xmlns:a16="http://schemas.microsoft.com/office/drawing/2014/main" id="{CBDB81A0-1155-4CEC-B0F1-7826A350CC7E}"/>
            </a:ext>
          </a:extLst>
        </xdr:cNvPr>
        <xdr:cNvSpPr/>
      </xdr:nvSpPr>
      <xdr:spPr>
        <a:xfrm>
          <a:off x="11487150" y="1779360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17418</xdr:rowOff>
    </xdr:from>
    <xdr:to>
      <xdr:col>71</xdr:col>
      <xdr:colOff>177800</xdr:colOff>
      <xdr:row>104</xdr:row>
      <xdr:rowOff>53339</xdr:rowOff>
    </xdr:to>
    <xdr:cxnSp macro="">
      <xdr:nvCxnSpPr>
        <xdr:cNvPr id="785" name="直線コネクタ 784">
          <a:extLst>
            <a:ext uri="{FF2B5EF4-FFF2-40B4-BE49-F238E27FC236}">
              <a16:creationId xmlns:a16="http://schemas.microsoft.com/office/drawing/2014/main" id="{8D6C7531-F0CE-477C-B984-72D0D562067D}"/>
            </a:ext>
          </a:extLst>
        </xdr:cNvPr>
        <xdr:cNvCxnSpPr/>
      </xdr:nvCxnSpPr>
      <xdr:spPr>
        <a:xfrm>
          <a:off x="11541760" y="17852028"/>
          <a:ext cx="80518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786" name="n_1aveValue【庁舎】&#10;有形固定資産減価償却率">
          <a:extLst>
            <a:ext uri="{FF2B5EF4-FFF2-40B4-BE49-F238E27FC236}">
              <a16:creationId xmlns:a16="http://schemas.microsoft.com/office/drawing/2014/main" id="{D61D7675-1C98-43AE-8215-8414DE9BA4F2}"/>
            </a:ext>
          </a:extLst>
        </xdr:cNvPr>
        <xdr:cNvSpPr txBox="1"/>
      </xdr:nvSpPr>
      <xdr:spPr>
        <a:xfrm>
          <a:off x="13738234" y="18001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787" name="n_2aveValue【庁舎】&#10;有形固定資産減価償却率">
          <a:extLst>
            <a:ext uri="{FF2B5EF4-FFF2-40B4-BE49-F238E27FC236}">
              <a16:creationId xmlns:a16="http://schemas.microsoft.com/office/drawing/2014/main" id="{CA4D3B2A-1FF1-48F1-A428-8A24CB1280AE}"/>
            </a:ext>
          </a:extLst>
        </xdr:cNvPr>
        <xdr:cNvSpPr txBox="1"/>
      </xdr:nvSpPr>
      <xdr:spPr>
        <a:xfrm>
          <a:off x="12957184" y="18003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162214</xdr:rowOff>
    </xdr:from>
    <xdr:ext cx="405111" cy="259045"/>
    <xdr:sp macro="" textlink="">
      <xdr:nvSpPr>
        <xdr:cNvPr id="788" name="n_3aveValue【庁舎】&#10;有形固定資産減価償却率">
          <a:extLst>
            <a:ext uri="{FF2B5EF4-FFF2-40B4-BE49-F238E27FC236}">
              <a16:creationId xmlns:a16="http://schemas.microsoft.com/office/drawing/2014/main" id="{0F9A797D-33C2-47B5-98FB-7BBC6350FFE1}"/>
            </a:ext>
          </a:extLst>
        </xdr:cNvPr>
        <xdr:cNvSpPr txBox="1"/>
      </xdr:nvSpPr>
      <xdr:spPr>
        <a:xfrm>
          <a:off x="12171054" y="1799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16890</xdr:rowOff>
    </xdr:from>
    <xdr:ext cx="405111" cy="259045"/>
    <xdr:sp macro="" textlink="">
      <xdr:nvSpPr>
        <xdr:cNvPr id="789" name="n_4aveValue【庁舎】&#10;有形固定資産減価償却率">
          <a:extLst>
            <a:ext uri="{FF2B5EF4-FFF2-40B4-BE49-F238E27FC236}">
              <a16:creationId xmlns:a16="http://schemas.microsoft.com/office/drawing/2014/main" id="{E372EAC4-7902-41CA-A154-865BD21C2B48}"/>
            </a:ext>
          </a:extLst>
        </xdr:cNvPr>
        <xdr:cNvSpPr txBox="1"/>
      </xdr:nvSpPr>
      <xdr:spPr>
        <a:xfrm>
          <a:off x="11354444" y="18022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102706</xdr:rowOff>
    </xdr:from>
    <xdr:ext cx="405111" cy="259045"/>
    <xdr:sp macro="" textlink="">
      <xdr:nvSpPr>
        <xdr:cNvPr id="790" name="n_1mainValue【庁舎】&#10;有形固定資産減価償却率">
          <a:extLst>
            <a:ext uri="{FF2B5EF4-FFF2-40B4-BE49-F238E27FC236}">
              <a16:creationId xmlns:a16="http://schemas.microsoft.com/office/drawing/2014/main" id="{FF637D3D-2666-461C-8971-2DF39F54B793}"/>
            </a:ext>
          </a:extLst>
        </xdr:cNvPr>
        <xdr:cNvSpPr txBox="1"/>
      </xdr:nvSpPr>
      <xdr:spPr>
        <a:xfrm>
          <a:off x="13738234" y="17415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89643</xdr:rowOff>
    </xdr:from>
    <xdr:ext cx="405111" cy="259045"/>
    <xdr:sp macro="" textlink="">
      <xdr:nvSpPr>
        <xdr:cNvPr id="791" name="n_2mainValue【庁舎】&#10;有形固定資産減価償却率">
          <a:extLst>
            <a:ext uri="{FF2B5EF4-FFF2-40B4-BE49-F238E27FC236}">
              <a16:creationId xmlns:a16="http://schemas.microsoft.com/office/drawing/2014/main" id="{C2864B02-B9FC-4B8F-99F7-C4058D95B43D}"/>
            </a:ext>
          </a:extLst>
        </xdr:cNvPr>
        <xdr:cNvSpPr txBox="1"/>
      </xdr:nvSpPr>
      <xdr:spPr>
        <a:xfrm>
          <a:off x="12957184" y="1740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120666</xdr:rowOff>
    </xdr:from>
    <xdr:ext cx="405111" cy="259045"/>
    <xdr:sp macro="" textlink="">
      <xdr:nvSpPr>
        <xdr:cNvPr id="792" name="n_3mainValue【庁舎】&#10;有形固定資産減価償却率">
          <a:extLst>
            <a:ext uri="{FF2B5EF4-FFF2-40B4-BE49-F238E27FC236}">
              <a16:creationId xmlns:a16="http://schemas.microsoft.com/office/drawing/2014/main" id="{F6655E21-6FA7-4831-BFB2-275A76516532}"/>
            </a:ext>
          </a:extLst>
        </xdr:cNvPr>
        <xdr:cNvSpPr txBox="1"/>
      </xdr:nvSpPr>
      <xdr:spPr>
        <a:xfrm>
          <a:off x="12171054" y="17610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84745</xdr:rowOff>
    </xdr:from>
    <xdr:ext cx="405111" cy="259045"/>
    <xdr:sp macro="" textlink="">
      <xdr:nvSpPr>
        <xdr:cNvPr id="793" name="n_4mainValue【庁舎】&#10;有形固定資産減価償却率">
          <a:extLst>
            <a:ext uri="{FF2B5EF4-FFF2-40B4-BE49-F238E27FC236}">
              <a16:creationId xmlns:a16="http://schemas.microsoft.com/office/drawing/2014/main" id="{26885C35-C79A-4EBE-BD13-DE2003A8A463}"/>
            </a:ext>
          </a:extLst>
        </xdr:cNvPr>
        <xdr:cNvSpPr txBox="1"/>
      </xdr:nvSpPr>
      <xdr:spPr>
        <a:xfrm>
          <a:off x="11354444" y="17574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013C2220-3429-4546-9A1B-AF66F11C3D25}"/>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4B4CDEC7-F70F-4F06-9902-771EE2BE66DA}"/>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16824B48-4EAD-484D-B707-F85A622A12CE}"/>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98C04E61-2226-480D-A37C-794987D8AAC9}"/>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1B9F159B-F41D-4EFF-B686-C5A4856D1CD7}"/>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F3461DB3-64B8-4440-A0BF-275CED456259}"/>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D84950A5-E976-4EEB-B58E-A269FD5EE74B}"/>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F413D77A-B62D-48F7-8CE8-719C25199585}"/>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941060DF-5C53-4DA0-9E11-F269B1E78B05}"/>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2645EE11-B14C-43C2-B308-B21F1CF3FBCB}"/>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4" name="テキスト ボックス 803">
          <a:extLst>
            <a:ext uri="{FF2B5EF4-FFF2-40B4-BE49-F238E27FC236}">
              <a16:creationId xmlns:a16="http://schemas.microsoft.com/office/drawing/2014/main" id="{1BE3D137-BA4A-4A4A-97B8-B09A04E6D7BB}"/>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05" name="直線コネクタ 804">
          <a:extLst>
            <a:ext uri="{FF2B5EF4-FFF2-40B4-BE49-F238E27FC236}">
              <a16:creationId xmlns:a16="http://schemas.microsoft.com/office/drawing/2014/main" id="{FB1BA1D5-6FCF-468F-B049-BE941E4C1A29}"/>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6" name="テキスト ボックス 805">
          <a:extLst>
            <a:ext uri="{FF2B5EF4-FFF2-40B4-BE49-F238E27FC236}">
              <a16:creationId xmlns:a16="http://schemas.microsoft.com/office/drawing/2014/main" id="{71A0744F-C0E4-43CA-9365-B59A8A72DB55}"/>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7" name="直線コネクタ 806">
          <a:extLst>
            <a:ext uri="{FF2B5EF4-FFF2-40B4-BE49-F238E27FC236}">
              <a16:creationId xmlns:a16="http://schemas.microsoft.com/office/drawing/2014/main" id="{A3A384C1-8767-4923-AA84-903E3502296B}"/>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8" name="テキスト ボックス 807">
          <a:extLst>
            <a:ext uri="{FF2B5EF4-FFF2-40B4-BE49-F238E27FC236}">
              <a16:creationId xmlns:a16="http://schemas.microsoft.com/office/drawing/2014/main" id="{04C39BD8-61FA-4026-8B41-2498701CE7A1}"/>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9" name="直線コネクタ 808">
          <a:extLst>
            <a:ext uri="{FF2B5EF4-FFF2-40B4-BE49-F238E27FC236}">
              <a16:creationId xmlns:a16="http://schemas.microsoft.com/office/drawing/2014/main" id="{E13C8255-4929-4650-A4EF-1F2A0DACE4E9}"/>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0" name="テキスト ボックス 809">
          <a:extLst>
            <a:ext uri="{FF2B5EF4-FFF2-40B4-BE49-F238E27FC236}">
              <a16:creationId xmlns:a16="http://schemas.microsoft.com/office/drawing/2014/main" id="{09437942-9248-40B9-B3F4-F219DA3AE673}"/>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1" name="直線コネクタ 810">
          <a:extLst>
            <a:ext uri="{FF2B5EF4-FFF2-40B4-BE49-F238E27FC236}">
              <a16:creationId xmlns:a16="http://schemas.microsoft.com/office/drawing/2014/main" id="{3CE8DB1E-5821-4F90-8610-8CC296C163AF}"/>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2" name="テキスト ボックス 811">
          <a:extLst>
            <a:ext uri="{FF2B5EF4-FFF2-40B4-BE49-F238E27FC236}">
              <a16:creationId xmlns:a16="http://schemas.microsoft.com/office/drawing/2014/main" id="{F7D64893-6F10-45F3-82E7-9B3B2505B224}"/>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3" name="直線コネクタ 812">
          <a:extLst>
            <a:ext uri="{FF2B5EF4-FFF2-40B4-BE49-F238E27FC236}">
              <a16:creationId xmlns:a16="http://schemas.microsoft.com/office/drawing/2014/main" id="{ED6BAF5D-F065-42CF-BBCA-3231C1173327}"/>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4" name="テキスト ボックス 813">
          <a:extLst>
            <a:ext uri="{FF2B5EF4-FFF2-40B4-BE49-F238E27FC236}">
              <a16:creationId xmlns:a16="http://schemas.microsoft.com/office/drawing/2014/main" id="{049FCE19-9BEF-4708-B2ED-911866D96353}"/>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7872C9DD-85BF-4F8E-8399-ED8906DBC80D}"/>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A06694CC-5E92-46A5-A77B-4482452D1C18}"/>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庁舎】&#10;一人当たり面積グラフ枠">
          <a:extLst>
            <a:ext uri="{FF2B5EF4-FFF2-40B4-BE49-F238E27FC236}">
              <a16:creationId xmlns:a16="http://schemas.microsoft.com/office/drawing/2014/main" id="{38AFEB70-A459-4BFB-9A45-CFDDED01E08C}"/>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818" name="直線コネクタ 817">
          <a:extLst>
            <a:ext uri="{FF2B5EF4-FFF2-40B4-BE49-F238E27FC236}">
              <a16:creationId xmlns:a16="http://schemas.microsoft.com/office/drawing/2014/main" id="{F2A89CAC-D62D-47FD-BA4D-10FA5368A3EB}"/>
            </a:ext>
          </a:extLst>
        </xdr:cNvPr>
        <xdr:cNvCxnSpPr/>
      </xdr:nvCxnSpPr>
      <xdr:spPr>
        <a:xfrm flipV="1">
          <a:off x="19947254" y="17247234"/>
          <a:ext cx="0" cy="1459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819" name="【庁舎】&#10;一人当たり面積最小値テキスト">
          <a:extLst>
            <a:ext uri="{FF2B5EF4-FFF2-40B4-BE49-F238E27FC236}">
              <a16:creationId xmlns:a16="http://schemas.microsoft.com/office/drawing/2014/main" id="{E8ABB544-2279-4F9C-98CF-D6D2ECCCB3FF}"/>
            </a:ext>
          </a:extLst>
        </xdr:cNvPr>
        <xdr:cNvSpPr txBox="1"/>
      </xdr:nvSpPr>
      <xdr:spPr>
        <a:xfrm>
          <a:off x="19985990" y="18712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820" name="直線コネクタ 819">
          <a:extLst>
            <a:ext uri="{FF2B5EF4-FFF2-40B4-BE49-F238E27FC236}">
              <a16:creationId xmlns:a16="http://schemas.microsoft.com/office/drawing/2014/main" id="{4855F735-24EA-461E-BBFC-9C7ACD78DF81}"/>
            </a:ext>
          </a:extLst>
        </xdr:cNvPr>
        <xdr:cNvCxnSpPr/>
      </xdr:nvCxnSpPr>
      <xdr:spPr>
        <a:xfrm>
          <a:off x="19885660" y="187071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821" name="【庁舎】&#10;一人当たり面積最大値テキスト">
          <a:extLst>
            <a:ext uri="{FF2B5EF4-FFF2-40B4-BE49-F238E27FC236}">
              <a16:creationId xmlns:a16="http://schemas.microsoft.com/office/drawing/2014/main" id="{E27D4A13-6975-4446-99BC-3F17A4E5EFAA}"/>
            </a:ext>
          </a:extLst>
        </xdr:cNvPr>
        <xdr:cNvSpPr txBox="1"/>
      </xdr:nvSpPr>
      <xdr:spPr>
        <a:xfrm>
          <a:off x="19985990" y="1702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822" name="直線コネクタ 821">
          <a:extLst>
            <a:ext uri="{FF2B5EF4-FFF2-40B4-BE49-F238E27FC236}">
              <a16:creationId xmlns:a16="http://schemas.microsoft.com/office/drawing/2014/main" id="{7FF7E5CB-0A67-45BF-A59A-6EFAB6972A8F}"/>
            </a:ext>
          </a:extLst>
        </xdr:cNvPr>
        <xdr:cNvCxnSpPr/>
      </xdr:nvCxnSpPr>
      <xdr:spPr>
        <a:xfrm>
          <a:off x="19885660" y="172472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823" name="【庁舎】&#10;一人当たり面積平均値テキスト">
          <a:extLst>
            <a:ext uri="{FF2B5EF4-FFF2-40B4-BE49-F238E27FC236}">
              <a16:creationId xmlns:a16="http://schemas.microsoft.com/office/drawing/2014/main" id="{C1CC4A8A-9763-40D0-A6F9-71A1F990C772}"/>
            </a:ext>
          </a:extLst>
        </xdr:cNvPr>
        <xdr:cNvSpPr txBox="1"/>
      </xdr:nvSpPr>
      <xdr:spPr>
        <a:xfrm>
          <a:off x="1998599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824" name="フローチャート: 判断 823">
          <a:extLst>
            <a:ext uri="{FF2B5EF4-FFF2-40B4-BE49-F238E27FC236}">
              <a16:creationId xmlns:a16="http://schemas.microsoft.com/office/drawing/2014/main" id="{C357C6FA-CD10-49B6-9CB9-5F1F21C0DD2F}"/>
            </a:ext>
          </a:extLst>
        </xdr:cNvPr>
        <xdr:cNvSpPr/>
      </xdr:nvSpPr>
      <xdr:spPr>
        <a:xfrm>
          <a:off x="19904710" y="182295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825" name="フローチャート: 判断 824">
          <a:extLst>
            <a:ext uri="{FF2B5EF4-FFF2-40B4-BE49-F238E27FC236}">
              <a16:creationId xmlns:a16="http://schemas.microsoft.com/office/drawing/2014/main" id="{6C2EF67A-82DC-41E5-833B-3AF07F89C9AA}"/>
            </a:ext>
          </a:extLst>
        </xdr:cNvPr>
        <xdr:cNvSpPr/>
      </xdr:nvSpPr>
      <xdr:spPr>
        <a:xfrm>
          <a:off x="19161760" y="18232121"/>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826" name="フローチャート: 判断 825">
          <a:extLst>
            <a:ext uri="{FF2B5EF4-FFF2-40B4-BE49-F238E27FC236}">
              <a16:creationId xmlns:a16="http://schemas.microsoft.com/office/drawing/2014/main" id="{3041E341-FF78-414C-9B5B-181CB455D883}"/>
            </a:ext>
          </a:extLst>
        </xdr:cNvPr>
        <xdr:cNvSpPr/>
      </xdr:nvSpPr>
      <xdr:spPr>
        <a:xfrm>
          <a:off x="18345150" y="1825117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827" name="フローチャート: 判断 826">
          <a:extLst>
            <a:ext uri="{FF2B5EF4-FFF2-40B4-BE49-F238E27FC236}">
              <a16:creationId xmlns:a16="http://schemas.microsoft.com/office/drawing/2014/main" id="{7CA2601F-DCA9-4864-BB3A-C5D7C0F72A8A}"/>
            </a:ext>
          </a:extLst>
        </xdr:cNvPr>
        <xdr:cNvSpPr/>
      </xdr:nvSpPr>
      <xdr:spPr>
        <a:xfrm>
          <a:off x="17547590" y="182664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828" name="フローチャート: 判断 827">
          <a:extLst>
            <a:ext uri="{FF2B5EF4-FFF2-40B4-BE49-F238E27FC236}">
              <a16:creationId xmlns:a16="http://schemas.microsoft.com/office/drawing/2014/main" id="{433C4F45-1F5A-47E1-A169-530BF6117C3D}"/>
            </a:ext>
          </a:extLst>
        </xdr:cNvPr>
        <xdr:cNvSpPr/>
      </xdr:nvSpPr>
      <xdr:spPr>
        <a:xfrm>
          <a:off x="16761460" y="1828800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3BFECD87-A94F-4C15-9DB1-658D8E4614C1}"/>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E7638DC7-04C6-4732-B46F-9DEE9AC9DE9C}"/>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9CC7B062-6FBF-4BA3-8ED6-F3C734B4C6C9}"/>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AF21B088-8304-4D5D-828F-2A9C5550CE71}"/>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22DE9C2-BB63-4D22-B52F-D2FBA8522638}"/>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168911</xdr:rowOff>
    </xdr:from>
    <xdr:to>
      <xdr:col>116</xdr:col>
      <xdr:colOff>114300</xdr:colOff>
      <xdr:row>108</xdr:row>
      <xdr:rowOff>99061</xdr:rowOff>
    </xdr:to>
    <xdr:sp macro="" textlink="">
      <xdr:nvSpPr>
        <xdr:cNvPr id="834" name="楕円 833">
          <a:extLst>
            <a:ext uri="{FF2B5EF4-FFF2-40B4-BE49-F238E27FC236}">
              <a16:creationId xmlns:a16="http://schemas.microsoft.com/office/drawing/2014/main" id="{7D764D68-7276-4F8A-B0D1-DBD91EB64319}"/>
            </a:ext>
          </a:extLst>
        </xdr:cNvPr>
        <xdr:cNvSpPr/>
      </xdr:nvSpPr>
      <xdr:spPr>
        <a:xfrm>
          <a:off x="19904710" y="1851787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147338</xdr:rowOff>
    </xdr:from>
    <xdr:ext cx="469744" cy="259045"/>
    <xdr:sp macro="" textlink="">
      <xdr:nvSpPr>
        <xdr:cNvPr id="835" name="【庁舎】&#10;一人当たり面積該当値テキスト">
          <a:extLst>
            <a:ext uri="{FF2B5EF4-FFF2-40B4-BE49-F238E27FC236}">
              <a16:creationId xmlns:a16="http://schemas.microsoft.com/office/drawing/2014/main" id="{6B8E50AC-8BA2-4382-9859-9E2E299329B3}"/>
            </a:ext>
          </a:extLst>
        </xdr:cNvPr>
        <xdr:cNvSpPr txBox="1"/>
      </xdr:nvSpPr>
      <xdr:spPr>
        <a:xfrm>
          <a:off x="19985990" y="18490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95250</xdr:rowOff>
    </xdr:from>
    <xdr:to>
      <xdr:col>112</xdr:col>
      <xdr:colOff>38100</xdr:colOff>
      <xdr:row>106</xdr:row>
      <xdr:rowOff>25400</xdr:rowOff>
    </xdr:to>
    <xdr:sp macro="" textlink="">
      <xdr:nvSpPr>
        <xdr:cNvPr id="836" name="楕円 835">
          <a:extLst>
            <a:ext uri="{FF2B5EF4-FFF2-40B4-BE49-F238E27FC236}">
              <a16:creationId xmlns:a16="http://schemas.microsoft.com/office/drawing/2014/main" id="{115DADA6-117D-4C02-AD00-29F86E9C7472}"/>
            </a:ext>
          </a:extLst>
        </xdr:cNvPr>
        <xdr:cNvSpPr/>
      </xdr:nvSpPr>
      <xdr:spPr>
        <a:xfrm>
          <a:off x="19161760" y="180936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146050</xdr:rowOff>
    </xdr:from>
    <xdr:to>
      <xdr:col>116</xdr:col>
      <xdr:colOff>63500</xdr:colOff>
      <xdr:row>108</xdr:row>
      <xdr:rowOff>48261</xdr:rowOff>
    </xdr:to>
    <xdr:cxnSp macro="">
      <xdr:nvCxnSpPr>
        <xdr:cNvPr id="837" name="直線コネクタ 836">
          <a:extLst>
            <a:ext uri="{FF2B5EF4-FFF2-40B4-BE49-F238E27FC236}">
              <a16:creationId xmlns:a16="http://schemas.microsoft.com/office/drawing/2014/main" id="{00F95083-ADA1-4AEE-9A32-2E464050B889}"/>
            </a:ext>
          </a:extLst>
        </xdr:cNvPr>
        <xdr:cNvCxnSpPr/>
      </xdr:nvCxnSpPr>
      <xdr:spPr>
        <a:xfrm>
          <a:off x="19204940" y="18146395"/>
          <a:ext cx="742950" cy="420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166370</xdr:rowOff>
    </xdr:from>
    <xdr:to>
      <xdr:col>107</xdr:col>
      <xdr:colOff>101600</xdr:colOff>
      <xdr:row>105</xdr:row>
      <xdr:rowOff>96520</xdr:rowOff>
    </xdr:to>
    <xdr:sp macro="" textlink="">
      <xdr:nvSpPr>
        <xdr:cNvPr id="838" name="楕円 837">
          <a:extLst>
            <a:ext uri="{FF2B5EF4-FFF2-40B4-BE49-F238E27FC236}">
              <a16:creationId xmlns:a16="http://schemas.microsoft.com/office/drawing/2014/main" id="{FA10CF51-B783-412A-8E91-1591B061A75C}"/>
            </a:ext>
          </a:extLst>
        </xdr:cNvPr>
        <xdr:cNvSpPr/>
      </xdr:nvSpPr>
      <xdr:spPr>
        <a:xfrm>
          <a:off x="18345150" y="180009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45720</xdr:rowOff>
    </xdr:from>
    <xdr:to>
      <xdr:col>111</xdr:col>
      <xdr:colOff>177800</xdr:colOff>
      <xdr:row>105</xdr:row>
      <xdr:rowOff>146050</xdr:rowOff>
    </xdr:to>
    <xdr:cxnSp macro="">
      <xdr:nvCxnSpPr>
        <xdr:cNvPr id="839" name="直線コネクタ 838">
          <a:extLst>
            <a:ext uri="{FF2B5EF4-FFF2-40B4-BE49-F238E27FC236}">
              <a16:creationId xmlns:a16="http://schemas.microsoft.com/office/drawing/2014/main" id="{D24FB483-F870-45C4-A634-E1E8BFF29631}"/>
            </a:ext>
          </a:extLst>
        </xdr:cNvPr>
        <xdr:cNvCxnSpPr/>
      </xdr:nvCxnSpPr>
      <xdr:spPr>
        <a:xfrm>
          <a:off x="18399760" y="18049875"/>
          <a:ext cx="80518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162561</xdr:rowOff>
    </xdr:from>
    <xdr:to>
      <xdr:col>102</xdr:col>
      <xdr:colOff>165100</xdr:colOff>
      <xdr:row>107</xdr:row>
      <xdr:rowOff>92711</xdr:rowOff>
    </xdr:to>
    <xdr:sp macro="" textlink="">
      <xdr:nvSpPr>
        <xdr:cNvPr id="840" name="楕円 839">
          <a:extLst>
            <a:ext uri="{FF2B5EF4-FFF2-40B4-BE49-F238E27FC236}">
              <a16:creationId xmlns:a16="http://schemas.microsoft.com/office/drawing/2014/main" id="{8F426318-8A8A-4C71-9AD5-F3E13982B2CB}"/>
            </a:ext>
          </a:extLst>
        </xdr:cNvPr>
        <xdr:cNvSpPr/>
      </xdr:nvSpPr>
      <xdr:spPr>
        <a:xfrm>
          <a:off x="17547590" y="1833816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45720</xdr:rowOff>
    </xdr:from>
    <xdr:to>
      <xdr:col>107</xdr:col>
      <xdr:colOff>50800</xdr:colOff>
      <xdr:row>107</xdr:row>
      <xdr:rowOff>41911</xdr:rowOff>
    </xdr:to>
    <xdr:cxnSp macro="">
      <xdr:nvCxnSpPr>
        <xdr:cNvPr id="841" name="直線コネクタ 840">
          <a:extLst>
            <a:ext uri="{FF2B5EF4-FFF2-40B4-BE49-F238E27FC236}">
              <a16:creationId xmlns:a16="http://schemas.microsoft.com/office/drawing/2014/main" id="{C49187F4-48A8-4027-BF25-D8F605068DA7}"/>
            </a:ext>
          </a:extLst>
        </xdr:cNvPr>
        <xdr:cNvCxnSpPr/>
      </xdr:nvCxnSpPr>
      <xdr:spPr>
        <a:xfrm flipV="1">
          <a:off x="17602200" y="18049875"/>
          <a:ext cx="797560" cy="339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6350</xdr:rowOff>
    </xdr:from>
    <xdr:to>
      <xdr:col>98</xdr:col>
      <xdr:colOff>38100</xdr:colOff>
      <xdr:row>107</xdr:row>
      <xdr:rowOff>107950</xdr:rowOff>
    </xdr:to>
    <xdr:sp macro="" textlink="">
      <xdr:nvSpPr>
        <xdr:cNvPr id="842" name="楕円 841">
          <a:extLst>
            <a:ext uri="{FF2B5EF4-FFF2-40B4-BE49-F238E27FC236}">
              <a16:creationId xmlns:a16="http://schemas.microsoft.com/office/drawing/2014/main" id="{5BB262E9-BBAD-43C8-9279-17ED8A04BD36}"/>
            </a:ext>
          </a:extLst>
        </xdr:cNvPr>
        <xdr:cNvSpPr/>
      </xdr:nvSpPr>
      <xdr:spPr>
        <a:xfrm>
          <a:off x="16761460" y="183534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41911</xdr:rowOff>
    </xdr:from>
    <xdr:to>
      <xdr:col>102</xdr:col>
      <xdr:colOff>114300</xdr:colOff>
      <xdr:row>107</xdr:row>
      <xdr:rowOff>57150</xdr:rowOff>
    </xdr:to>
    <xdr:cxnSp macro="">
      <xdr:nvCxnSpPr>
        <xdr:cNvPr id="843" name="直線コネクタ 842">
          <a:extLst>
            <a:ext uri="{FF2B5EF4-FFF2-40B4-BE49-F238E27FC236}">
              <a16:creationId xmlns:a16="http://schemas.microsoft.com/office/drawing/2014/main" id="{3EE96315-4AA5-4F0E-BE32-5E1B51085555}"/>
            </a:ext>
          </a:extLst>
        </xdr:cNvPr>
        <xdr:cNvCxnSpPr/>
      </xdr:nvCxnSpPr>
      <xdr:spPr>
        <a:xfrm flipV="1">
          <a:off x="16804640" y="18388966"/>
          <a:ext cx="79756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147338</xdr:rowOff>
    </xdr:from>
    <xdr:ext cx="469744" cy="259045"/>
    <xdr:sp macro="" textlink="">
      <xdr:nvSpPr>
        <xdr:cNvPr id="844" name="n_1aveValue【庁舎】&#10;一人当たり面積">
          <a:extLst>
            <a:ext uri="{FF2B5EF4-FFF2-40B4-BE49-F238E27FC236}">
              <a16:creationId xmlns:a16="http://schemas.microsoft.com/office/drawing/2014/main" id="{9558F86E-25F1-416A-AC45-FFDDAF3AED41}"/>
            </a:ext>
          </a:extLst>
        </xdr:cNvPr>
        <xdr:cNvSpPr txBox="1"/>
      </xdr:nvSpPr>
      <xdr:spPr>
        <a:xfrm>
          <a:off x="18982132" y="18319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170197</xdr:rowOff>
    </xdr:from>
    <xdr:ext cx="469744" cy="259045"/>
    <xdr:sp macro="" textlink="">
      <xdr:nvSpPr>
        <xdr:cNvPr id="845" name="n_2aveValue【庁舎】&#10;一人当たり面積">
          <a:extLst>
            <a:ext uri="{FF2B5EF4-FFF2-40B4-BE49-F238E27FC236}">
              <a16:creationId xmlns:a16="http://schemas.microsoft.com/office/drawing/2014/main" id="{BC201DB3-4B9C-4C42-B42B-FD5EE37BD79E}"/>
            </a:ext>
          </a:extLst>
        </xdr:cNvPr>
        <xdr:cNvSpPr txBox="1"/>
      </xdr:nvSpPr>
      <xdr:spPr>
        <a:xfrm>
          <a:off x="18182032" y="18347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846" name="n_3aveValue【庁舎】&#10;一人当たり面積">
          <a:extLst>
            <a:ext uri="{FF2B5EF4-FFF2-40B4-BE49-F238E27FC236}">
              <a16:creationId xmlns:a16="http://schemas.microsoft.com/office/drawing/2014/main" id="{F1F0FD41-6964-4084-BEE8-E26239444C0B}"/>
            </a:ext>
          </a:extLst>
        </xdr:cNvPr>
        <xdr:cNvSpPr txBox="1"/>
      </xdr:nvSpPr>
      <xdr:spPr>
        <a:xfrm>
          <a:off x="17384472" y="1804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60977</xdr:rowOff>
    </xdr:from>
    <xdr:ext cx="469744" cy="259045"/>
    <xdr:sp macro="" textlink="">
      <xdr:nvSpPr>
        <xdr:cNvPr id="847" name="n_4aveValue【庁舎】&#10;一人当たり面積">
          <a:extLst>
            <a:ext uri="{FF2B5EF4-FFF2-40B4-BE49-F238E27FC236}">
              <a16:creationId xmlns:a16="http://schemas.microsoft.com/office/drawing/2014/main" id="{1FDB8901-6F62-4AA5-8227-11C17DB91C0C}"/>
            </a:ext>
          </a:extLst>
        </xdr:cNvPr>
        <xdr:cNvSpPr txBox="1"/>
      </xdr:nvSpPr>
      <xdr:spPr>
        <a:xfrm>
          <a:off x="16588817" y="1805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41927</xdr:rowOff>
    </xdr:from>
    <xdr:ext cx="469744" cy="259045"/>
    <xdr:sp macro="" textlink="">
      <xdr:nvSpPr>
        <xdr:cNvPr id="848" name="n_1mainValue【庁舎】&#10;一人当たり面積">
          <a:extLst>
            <a:ext uri="{FF2B5EF4-FFF2-40B4-BE49-F238E27FC236}">
              <a16:creationId xmlns:a16="http://schemas.microsoft.com/office/drawing/2014/main" id="{008BBC4E-FE57-4447-9A47-45C5ADEA8438}"/>
            </a:ext>
          </a:extLst>
        </xdr:cNvPr>
        <xdr:cNvSpPr txBox="1"/>
      </xdr:nvSpPr>
      <xdr:spPr>
        <a:xfrm>
          <a:off x="18982132" y="17874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113047</xdr:rowOff>
    </xdr:from>
    <xdr:ext cx="469744" cy="259045"/>
    <xdr:sp macro="" textlink="">
      <xdr:nvSpPr>
        <xdr:cNvPr id="849" name="n_2mainValue【庁舎】&#10;一人当たり面積">
          <a:extLst>
            <a:ext uri="{FF2B5EF4-FFF2-40B4-BE49-F238E27FC236}">
              <a16:creationId xmlns:a16="http://schemas.microsoft.com/office/drawing/2014/main" id="{A404F7CA-3FF2-46B8-8F0E-443454D40138}"/>
            </a:ext>
          </a:extLst>
        </xdr:cNvPr>
        <xdr:cNvSpPr txBox="1"/>
      </xdr:nvSpPr>
      <xdr:spPr>
        <a:xfrm>
          <a:off x="18182032" y="1777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83838</xdr:rowOff>
    </xdr:from>
    <xdr:ext cx="469744" cy="259045"/>
    <xdr:sp macro="" textlink="">
      <xdr:nvSpPr>
        <xdr:cNvPr id="850" name="n_3mainValue【庁舎】&#10;一人当たり面積">
          <a:extLst>
            <a:ext uri="{FF2B5EF4-FFF2-40B4-BE49-F238E27FC236}">
              <a16:creationId xmlns:a16="http://schemas.microsoft.com/office/drawing/2014/main" id="{639578D1-8F10-4238-8F31-55ED1DE419B2}"/>
            </a:ext>
          </a:extLst>
        </xdr:cNvPr>
        <xdr:cNvSpPr txBox="1"/>
      </xdr:nvSpPr>
      <xdr:spPr>
        <a:xfrm>
          <a:off x="17384472" y="1843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99077</xdr:rowOff>
    </xdr:from>
    <xdr:ext cx="469744" cy="259045"/>
    <xdr:sp macro="" textlink="">
      <xdr:nvSpPr>
        <xdr:cNvPr id="851" name="n_4mainValue【庁舎】&#10;一人当たり面積">
          <a:extLst>
            <a:ext uri="{FF2B5EF4-FFF2-40B4-BE49-F238E27FC236}">
              <a16:creationId xmlns:a16="http://schemas.microsoft.com/office/drawing/2014/main" id="{3D38EE1C-0C3E-4DB2-A45C-D0AE7F9BFA43}"/>
            </a:ext>
          </a:extLst>
        </xdr:cNvPr>
        <xdr:cNvSpPr txBox="1"/>
      </xdr:nvSpPr>
      <xdr:spPr>
        <a:xfrm>
          <a:off x="16588817" y="1844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4BFA7701-554D-4027-8D53-EF7FCACE6F1A}"/>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4A4C4D37-F141-44BC-9563-990410EC66DA}"/>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AC4D277F-1C96-4222-A90D-2AE683A53526}"/>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有形固定資産減価償却率について、福祉施設については、複合施設への移転に伴い用途廃止をしたことから、類似団体内平均値を下回る数値となっている。消防施設についても、令和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年度に新築建物等を新規取得したことにより大幅に数値が改善しており、令和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年度においても引き続き類似団体内平均値よりきわめて低い数値を示している。また、庁舎については公共施設再編整備事業による建物等の新規取得に伴い、令和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年度に引き続き、類似団体内平均値を下回る数値を示している。その他の施設についてはほとんどが類似団体内平均値と比較して、近似値もしくはそれ以上の数値となっている。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人当たり面積については、庁舎において、令和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年度に旧庁舎解体工事をしたことから、類似団体内平均値を下回る数値となった。今後、全体的な施設の経年経過による老朽化への対応を鑑み、計画的な維持管理をしていく。</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今後も「能勢町公共施設等総合管理計画」に基づき、施設の更新、統合・廃止、複合化及び長寿命化等を計画的に実施し、最適な施設配置と財政負担の軽減・平準化に取り組む。</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3_&#12481;&#12455;&#12483;&#12463;&#65288;2&#22238;&#30446;&#65289;/&#12481;&#12455;&#12483;&#12463;&#24460;&#22243;&#20307;&#22238;&#31572;&#65288;2&#22238;&#30446;&#65289;/&#12304;&#36001;&#25919;&#29366;&#27841;&#36039;&#26009;&#38598;&#12305;_273228_&#33021;&#21218;&#30010;_2024(2&#22238;&#30446;).xlsx" TargetMode="External"/><Relationship Id="rId2" Type="http://schemas.openxmlformats.org/officeDocument/2006/relationships/externalLinkPath" Target="file:///\\G0000SV1NS701\d11757$\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3228_&#33021;&#21218;&#30010;_2024(2&#22238;&#30446;).xlsx" TargetMode="External"/><Relationship Id="rId1" Type="http://schemas.openxmlformats.org/officeDocument/2006/relationships/externalLinkPath" Target="/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3228_&#33021;&#21218;&#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132</v>
          </cell>
          <cell r="BX51">
            <v>108</v>
          </cell>
          <cell r="CF51">
            <v>109.2</v>
          </cell>
          <cell r="CN51">
            <v>84.2</v>
          </cell>
          <cell r="CV51">
            <v>61.6</v>
          </cell>
        </row>
        <row r="53">
          <cell r="BP53">
            <v>56.9</v>
          </cell>
          <cell r="BX53">
            <v>58.4</v>
          </cell>
          <cell r="CF53">
            <v>62.3</v>
          </cell>
          <cell r="CN53">
            <v>64</v>
          </cell>
          <cell r="CV53">
            <v>64.8</v>
          </cell>
        </row>
        <row r="55">
          <cell r="AN55" t="str">
            <v>類似団体内平均値</v>
          </cell>
          <cell r="BP55">
            <v>3.4</v>
          </cell>
          <cell r="BX55">
            <v>0</v>
          </cell>
          <cell r="CF55">
            <v>0</v>
          </cell>
          <cell r="CN55">
            <v>0</v>
          </cell>
          <cell r="CV55">
            <v>0</v>
          </cell>
        </row>
        <row r="57">
          <cell r="BP57">
            <v>62.8</v>
          </cell>
          <cell r="BX57">
            <v>62.7</v>
          </cell>
          <cell r="CF57">
            <v>63.1</v>
          </cell>
          <cell r="CN57">
            <v>64</v>
          </cell>
          <cell r="CV57">
            <v>64</v>
          </cell>
        </row>
        <row r="72">
          <cell r="BP72" t="str">
            <v>R02</v>
          </cell>
          <cell r="BX72" t="str">
            <v>R03</v>
          </cell>
          <cell r="CF72" t="str">
            <v>R04</v>
          </cell>
          <cell r="CN72" t="str">
            <v>R05</v>
          </cell>
          <cell r="CV72" t="str">
            <v>R06</v>
          </cell>
        </row>
        <row r="73">
          <cell r="AN73" t="str">
            <v>当該団体値</v>
          </cell>
          <cell r="BP73">
            <v>132</v>
          </cell>
          <cell r="BX73">
            <v>108</v>
          </cell>
          <cell r="CF73">
            <v>109.2</v>
          </cell>
          <cell r="CN73">
            <v>84.2</v>
          </cell>
          <cell r="CV73">
            <v>61.6</v>
          </cell>
        </row>
        <row r="75">
          <cell r="BP75">
            <v>15.3</v>
          </cell>
          <cell r="BX75">
            <v>15.1</v>
          </cell>
          <cell r="CF75">
            <v>15.1</v>
          </cell>
          <cell r="CN75">
            <v>14.7</v>
          </cell>
          <cell r="CV75">
            <v>14</v>
          </cell>
        </row>
        <row r="77">
          <cell r="AN77" t="str">
            <v>類似団体内平均値</v>
          </cell>
          <cell r="BP77">
            <v>3.4</v>
          </cell>
          <cell r="BX77">
            <v>0</v>
          </cell>
          <cell r="CF77">
            <v>0</v>
          </cell>
          <cell r="CN77">
            <v>0</v>
          </cell>
          <cell r="CV77">
            <v>0</v>
          </cell>
        </row>
        <row r="79">
          <cell r="BP79">
            <v>8.8000000000000007</v>
          </cell>
          <cell r="BX79">
            <v>8.3000000000000007</v>
          </cell>
          <cell r="CF79">
            <v>8.1</v>
          </cell>
          <cell r="CN79">
            <v>8.1999999999999993</v>
          </cell>
          <cell r="CV79">
            <v>8.3000000000000007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6857881</v>
      </c>
      <c r="BO4" s="436"/>
      <c r="BP4" s="436"/>
      <c r="BQ4" s="436"/>
      <c r="BR4" s="436"/>
      <c r="BS4" s="436"/>
      <c r="BT4" s="436"/>
      <c r="BU4" s="437"/>
      <c r="BV4" s="435">
        <v>5815953</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5.4</v>
      </c>
      <c r="CU4" s="576"/>
      <c r="CV4" s="576"/>
      <c r="CW4" s="576"/>
      <c r="CX4" s="576"/>
      <c r="CY4" s="576"/>
      <c r="CZ4" s="576"/>
      <c r="DA4" s="577"/>
      <c r="DB4" s="575">
        <v>4.2</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6623622</v>
      </c>
      <c r="BO5" s="407"/>
      <c r="BP5" s="407"/>
      <c r="BQ5" s="407"/>
      <c r="BR5" s="407"/>
      <c r="BS5" s="407"/>
      <c r="BT5" s="407"/>
      <c r="BU5" s="408"/>
      <c r="BV5" s="406">
        <v>5639667</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94.2</v>
      </c>
      <c r="CU5" s="404"/>
      <c r="CV5" s="404"/>
      <c r="CW5" s="404"/>
      <c r="CX5" s="404"/>
      <c r="CY5" s="404"/>
      <c r="CZ5" s="404"/>
      <c r="DA5" s="405"/>
      <c r="DB5" s="403">
        <v>92.6</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234259</v>
      </c>
      <c r="BO6" s="407"/>
      <c r="BP6" s="407"/>
      <c r="BQ6" s="407"/>
      <c r="BR6" s="407"/>
      <c r="BS6" s="407"/>
      <c r="BT6" s="407"/>
      <c r="BU6" s="408"/>
      <c r="BV6" s="406">
        <v>176286</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94.5</v>
      </c>
      <c r="CU6" s="550"/>
      <c r="CV6" s="550"/>
      <c r="CW6" s="550"/>
      <c r="CX6" s="550"/>
      <c r="CY6" s="550"/>
      <c r="CZ6" s="550"/>
      <c r="DA6" s="551"/>
      <c r="DB6" s="549">
        <v>93.1</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28079</v>
      </c>
      <c r="BO7" s="407"/>
      <c r="BP7" s="407"/>
      <c r="BQ7" s="407"/>
      <c r="BR7" s="407"/>
      <c r="BS7" s="407"/>
      <c r="BT7" s="407"/>
      <c r="BU7" s="408"/>
      <c r="BV7" s="406">
        <v>19263</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3817096</v>
      </c>
      <c r="CU7" s="407"/>
      <c r="CV7" s="407"/>
      <c r="CW7" s="407"/>
      <c r="CX7" s="407"/>
      <c r="CY7" s="407"/>
      <c r="CZ7" s="407"/>
      <c r="DA7" s="408"/>
      <c r="DB7" s="406">
        <v>3781871</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104</v>
      </c>
      <c r="AV8" s="465"/>
      <c r="AW8" s="465"/>
      <c r="AX8" s="465"/>
      <c r="AY8" s="420" t="s">
        <v>105</v>
      </c>
      <c r="AZ8" s="421"/>
      <c r="BA8" s="421"/>
      <c r="BB8" s="421"/>
      <c r="BC8" s="421"/>
      <c r="BD8" s="421"/>
      <c r="BE8" s="421"/>
      <c r="BF8" s="421"/>
      <c r="BG8" s="421"/>
      <c r="BH8" s="421"/>
      <c r="BI8" s="421"/>
      <c r="BJ8" s="421"/>
      <c r="BK8" s="421"/>
      <c r="BL8" s="421"/>
      <c r="BM8" s="422"/>
      <c r="BN8" s="406">
        <v>206180</v>
      </c>
      <c r="BO8" s="407"/>
      <c r="BP8" s="407"/>
      <c r="BQ8" s="407"/>
      <c r="BR8" s="407"/>
      <c r="BS8" s="407"/>
      <c r="BT8" s="407"/>
      <c r="BU8" s="408"/>
      <c r="BV8" s="406">
        <v>157023</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0.33</v>
      </c>
      <c r="CU8" s="510"/>
      <c r="CV8" s="510"/>
      <c r="CW8" s="510"/>
      <c r="CX8" s="510"/>
      <c r="CY8" s="510"/>
      <c r="CZ8" s="510"/>
      <c r="DA8" s="511"/>
      <c r="DB8" s="509">
        <v>0.34</v>
      </c>
      <c r="DC8" s="510"/>
      <c r="DD8" s="510"/>
      <c r="DE8" s="510"/>
      <c r="DF8" s="510"/>
      <c r="DG8" s="510"/>
      <c r="DH8" s="510"/>
      <c r="DI8" s="511"/>
    </row>
    <row r="9" spans="1:119" ht="18.75" customHeight="1" thickBot="1" x14ac:dyDescent="0.25">
      <c r="A9" s="163"/>
      <c r="B9" s="538" t="s">
        <v>107</v>
      </c>
      <c r="C9" s="539"/>
      <c r="D9" s="539"/>
      <c r="E9" s="539"/>
      <c r="F9" s="539"/>
      <c r="G9" s="539"/>
      <c r="H9" s="539"/>
      <c r="I9" s="539"/>
      <c r="J9" s="539"/>
      <c r="K9" s="457"/>
      <c r="L9" s="540" t="s">
        <v>108</v>
      </c>
      <c r="M9" s="541"/>
      <c r="N9" s="541"/>
      <c r="O9" s="541"/>
      <c r="P9" s="541"/>
      <c r="Q9" s="542"/>
      <c r="R9" s="543">
        <v>9079</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49157</v>
      </c>
      <c r="BO9" s="407"/>
      <c r="BP9" s="407"/>
      <c r="BQ9" s="407"/>
      <c r="BR9" s="407"/>
      <c r="BS9" s="407"/>
      <c r="BT9" s="407"/>
      <c r="BU9" s="408"/>
      <c r="BV9" s="406">
        <v>-56353</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11.9</v>
      </c>
      <c r="CU9" s="404"/>
      <c r="CV9" s="404"/>
      <c r="CW9" s="404"/>
      <c r="CX9" s="404"/>
      <c r="CY9" s="404"/>
      <c r="CZ9" s="404"/>
      <c r="DA9" s="405"/>
      <c r="DB9" s="403">
        <v>12.8</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10256</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104</v>
      </c>
      <c r="AV10" s="465"/>
      <c r="AW10" s="465"/>
      <c r="AX10" s="465"/>
      <c r="AY10" s="420" t="s">
        <v>115</v>
      </c>
      <c r="AZ10" s="421"/>
      <c r="BA10" s="421"/>
      <c r="BB10" s="421"/>
      <c r="BC10" s="421"/>
      <c r="BD10" s="421"/>
      <c r="BE10" s="421"/>
      <c r="BF10" s="421"/>
      <c r="BG10" s="421"/>
      <c r="BH10" s="421"/>
      <c r="BI10" s="421"/>
      <c r="BJ10" s="421"/>
      <c r="BK10" s="421"/>
      <c r="BL10" s="421"/>
      <c r="BM10" s="422"/>
      <c r="BN10" s="406">
        <v>194261</v>
      </c>
      <c r="BO10" s="407"/>
      <c r="BP10" s="407"/>
      <c r="BQ10" s="407"/>
      <c r="BR10" s="407"/>
      <c r="BS10" s="407"/>
      <c r="BT10" s="407"/>
      <c r="BU10" s="408"/>
      <c r="BV10" s="406">
        <v>296015</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8940</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250000</v>
      </c>
      <c r="BO12" s="407"/>
      <c r="BP12" s="407"/>
      <c r="BQ12" s="407"/>
      <c r="BR12" s="407"/>
      <c r="BS12" s="407"/>
      <c r="BT12" s="407"/>
      <c r="BU12" s="408"/>
      <c r="BV12" s="406">
        <v>50000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8834</v>
      </c>
      <c r="S13" s="494"/>
      <c r="T13" s="494"/>
      <c r="U13" s="494"/>
      <c r="V13" s="495"/>
      <c r="W13" s="496" t="s">
        <v>131</v>
      </c>
      <c r="X13" s="392"/>
      <c r="Y13" s="392"/>
      <c r="Z13" s="392"/>
      <c r="AA13" s="392"/>
      <c r="AB13" s="393"/>
      <c r="AC13" s="359">
        <v>467</v>
      </c>
      <c r="AD13" s="360"/>
      <c r="AE13" s="360"/>
      <c r="AF13" s="360"/>
      <c r="AG13" s="361"/>
      <c r="AH13" s="359">
        <v>527</v>
      </c>
      <c r="AI13" s="360"/>
      <c r="AJ13" s="360"/>
      <c r="AK13" s="360"/>
      <c r="AL13" s="419"/>
      <c r="AM13" s="463" t="s">
        <v>132</v>
      </c>
      <c r="AN13" s="363"/>
      <c r="AO13" s="363"/>
      <c r="AP13" s="363"/>
      <c r="AQ13" s="363"/>
      <c r="AR13" s="363"/>
      <c r="AS13" s="363"/>
      <c r="AT13" s="364"/>
      <c r="AU13" s="464" t="s">
        <v>104</v>
      </c>
      <c r="AV13" s="465"/>
      <c r="AW13" s="465"/>
      <c r="AX13" s="465"/>
      <c r="AY13" s="420" t="s">
        <v>133</v>
      </c>
      <c r="AZ13" s="421"/>
      <c r="BA13" s="421"/>
      <c r="BB13" s="421"/>
      <c r="BC13" s="421"/>
      <c r="BD13" s="421"/>
      <c r="BE13" s="421"/>
      <c r="BF13" s="421"/>
      <c r="BG13" s="421"/>
      <c r="BH13" s="421"/>
      <c r="BI13" s="421"/>
      <c r="BJ13" s="421"/>
      <c r="BK13" s="421"/>
      <c r="BL13" s="421"/>
      <c r="BM13" s="422"/>
      <c r="BN13" s="406">
        <v>-6582</v>
      </c>
      <c r="BO13" s="407"/>
      <c r="BP13" s="407"/>
      <c r="BQ13" s="407"/>
      <c r="BR13" s="407"/>
      <c r="BS13" s="407"/>
      <c r="BT13" s="407"/>
      <c r="BU13" s="408"/>
      <c r="BV13" s="406">
        <v>189662</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14</v>
      </c>
      <c r="CU13" s="404"/>
      <c r="CV13" s="404"/>
      <c r="CW13" s="404"/>
      <c r="CX13" s="404"/>
      <c r="CY13" s="404"/>
      <c r="CZ13" s="404"/>
      <c r="DA13" s="405"/>
      <c r="DB13" s="403">
        <v>14.7</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9125</v>
      </c>
      <c r="S14" s="494"/>
      <c r="T14" s="494"/>
      <c r="U14" s="494"/>
      <c r="V14" s="495"/>
      <c r="W14" s="497"/>
      <c r="X14" s="395"/>
      <c r="Y14" s="395"/>
      <c r="Z14" s="395"/>
      <c r="AA14" s="395"/>
      <c r="AB14" s="396"/>
      <c r="AC14" s="486">
        <v>11.2</v>
      </c>
      <c r="AD14" s="487"/>
      <c r="AE14" s="487"/>
      <c r="AF14" s="487"/>
      <c r="AG14" s="488"/>
      <c r="AH14" s="486">
        <v>11</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61.6</v>
      </c>
      <c r="CU14" s="504"/>
      <c r="CV14" s="504"/>
      <c r="CW14" s="504"/>
      <c r="CX14" s="504"/>
      <c r="CY14" s="504"/>
      <c r="CZ14" s="504"/>
      <c r="DA14" s="505"/>
      <c r="DB14" s="503">
        <v>84.2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9019</v>
      </c>
      <c r="S15" s="494"/>
      <c r="T15" s="494"/>
      <c r="U15" s="494"/>
      <c r="V15" s="495"/>
      <c r="W15" s="496" t="s">
        <v>137</v>
      </c>
      <c r="X15" s="392"/>
      <c r="Y15" s="392"/>
      <c r="Z15" s="392"/>
      <c r="AA15" s="392"/>
      <c r="AB15" s="393"/>
      <c r="AC15" s="359">
        <v>891</v>
      </c>
      <c r="AD15" s="360"/>
      <c r="AE15" s="360"/>
      <c r="AF15" s="360"/>
      <c r="AG15" s="361"/>
      <c r="AH15" s="359">
        <v>1037</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1126018</v>
      </c>
      <c r="BO15" s="436"/>
      <c r="BP15" s="436"/>
      <c r="BQ15" s="436"/>
      <c r="BR15" s="436"/>
      <c r="BS15" s="436"/>
      <c r="BT15" s="436"/>
      <c r="BU15" s="437"/>
      <c r="BV15" s="435">
        <v>1130817</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21.4</v>
      </c>
      <c r="AD16" s="487"/>
      <c r="AE16" s="487"/>
      <c r="AF16" s="487"/>
      <c r="AG16" s="488"/>
      <c r="AH16" s="486">
        <v>21.6</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3525900</v>
      </c>
      <c r="BO16" s="407"/>
      <c r="BP16" s="407"/>
      <c r="BQ16" s="407"/>
      <c r="BR16" s="407"/>
      <c r="BS16" s="407"/>
      <c r="BT16" s="407"/>
      <c r="BU16" s="408"/>
      <c r="BV16" s="406">
        <v>3438898</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2811</v>
      </c>
      <c r="AD17" s="360"/>
      <c r="AE17" s="360"/>
      <c r="AF17" s="360"/>
      <c r="AG17" s="361"/>
      <c r="AH17" s="359">
        <v>3228</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1407356</v>
      </c>
      <c r="BO17" s="407"/>
      <c r="BP17" s="407"/>
      <c r="BQ17" s="407"/>
      <c r="BR17" s="407"/>
      <c r="BS17" s="407"/>
      <c r="BT17" s="407"/>
      <c r="BU17" s="408"/>
      <c r="BV17" s="406">
        <v>1414781</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98.75</v>
      </c>
      <c r="M18" s="459"/>
      <c r="N18" s="459"/>
      <c r="O18" s="459"/>
      <c r="P18" s="459"/>
      <c r="Q18" s="459"/>
      <c r="R18" s="460"/>
      <c r="S18" s="460"/>
      <c r="T18" s="460"/>
      <c r="U18" s="460"/>
      <c r="V18" s="461"/>
      <c r="W18" s="477"/>
      <c r="X18" s="478"/>
      <c r="Y18" s="478"/>
      <c r="Z18" s="478"/>
      <c r="AA18" s="478"/>
      <c r="AB18" s="502"/>
      <c r="AC18" s="376">
        <v>67.400000000000006</v>
      </c>
      <c r="AD18" s="377"/>
      <c r="AE18" s="377"/>
      <c r="AF18" s="377"/>
      <c r="AG18" s="462"/>
      <c r="AH18" s="376">
        <v>67.400000000000006</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3650781</v>
      </c>
      <c r="BO18" s="407"/>
      <c r="BP18" s="407"/>
      <c r="BQ18" s="407"/>
      <c r="BR18" s="407"/>
      <c r="BS18" s="407"/>
      <c r="BT18" s="407"/>
      <c r="BU18" s="408"/>
      <c r="BV18" s="406">
        <v>3536783</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92</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4854507</v>
      </c>
      <c r="BO19" s="407"/>
      <c r="BP19" s="407"/>
      <c r="BQ19" s="407"/>
      <c r="BR19" s="407"/>
      <c r="BS19" s="407"/>
      <c r="BT19" s="407"/>
      <c r="BU19" s="408"/>
      <c r="BV19" s="406">
        <v>4692895</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3645</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6509180</v>
      </c>
      <c r="BO22" s="436"/>
      <c r="BP22" s="436"/>
      <c r="BQ22" s="436"/>
      <c r="BR22" s="436"/>
      <c r="BS22" s="436"/>
      <c r="BT22" s="436"/>
      <c r="BU22" s="437"/>
      <c r="BV22" s="435">
        <v>6610397</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5512172</v>
      </c>
      <c r="BO23" s="407"/>
      <c r="BP23" s="407"/>
      <c r="BQ23" s="407"/>
      <c r="BR23" s="407"/>
      <c r="BS23" s="407"/>
      <c r="BT23" s="407"/>
      <c r="BU23" s="408"/>
      <c r="BV23" s="406">
        <v>5549471</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7400</v>
      </c>
      <c r="R24" s="360"/>
      <c r="S24" s="360"/>
      <c r="T24" s="360"/>
      <c r="U24" s="360"/>
      <c r="V24" s="361"/>
      <c r="W24" s="449"/>
      <c r="X24" s="386"/>
      <c r="Y24" s="387"/>
      <c r="Z24" s="362" t="s">
        <v>162</v>
      </c>
      <c r="AA24" s="363"/>
      <c r="AB24" s="363"/>
      <c r="AC24" s="363"/>
      <c r="AD24" s="363"/>
      <c r="AE24" s="363"/>
      <c r="AF24" s="363"/>
      <c r="AG24" s="364"/>
      <c r="AH24" s="359">
        <v>85</v>
      </c>
      <c r="AI24" s="360"/>
      <c r="AJ24" s="360"/>
      <c r="AK24" s="360"/>
      <c r="AL24" s="361"/>
      <c r="AM24" s="359">
        <v>269195</v>
      </c>
      <c r="AN24" s="360"/>
      <c r="AO24" s="360"/>
      <c r="AP24" s="360"/>
      <c r="AQ24" s="360"/>
      <c r="AR24" s="361"/>
      <c r="AS24" s="359">
        <v>3167</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4674895</v>
      </c>
      <c r="BO24" s="407"/>
      <c r="BP24" s="407"/>
      <c r="BQ24" s="407"/>
      <c r="BR24" s="407"/>
      <c r="BS24" s="407"/>
      <c r="BT24" s="407"/>
      <c r="BU24" s="408"/>
      <c r="BV24" s="406">
        <v>4561934</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6500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1990957</v>
      </c>
      <c r="BO25" s="436"/>
      <c r="BP25" s="436"/>
      <c r="BQ25" s="436"/>
      <c r="BR25" s="436"/>
      <c r="BS25" s="436"/>
      <c r="BT25" s="436"/>
      <c r="BU25" s="437"/>
      <c r="BV25" s="435">
        <v>1673051</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6000</v>
      </c>
      <c r="R26" s="360"/>
      <c r="S26" s="360"/>
      <c r="T26" s="360"/>
      <c r="U26" s="360"/>
      <c r="V26" s="361"/>
      <c r="W26" s="449"/>
      <c r="X26" s="386"/>
      <c r="Y26" s="387"/>
      <c r="Z26" s="362" t="s">
        <v>168</v>
      </c>
      <c r="AA26" s="417"/>
      <c r="AB26" s="417"/>
      <c r="AC26" s="417"/>
      <c r="AD26" s="417"/>
      <c r="AE26" s="417"/>
      <c r="AF26" s="417"/>
      <c r="AG26" s="418"/>
      <c r="AH26" s="359" t="s">
        <v>122</v>
      </c>
      <c r="AI26" s="360"/>
      <c r="AJ26" s="360"/>
      <c r="AK26" s="360"/>
      <c r="AL26" s="361"/>
      <c r="AM26" s="359" t="s">
        <v>122</v>
      </c>
      <c r="AN26" s="360"/>
      <c r="AO26" s="360"/>
      <c r="AP26" s="360"/>
      <c r="AQ26" s="360"/>
      <c r="AR26" s="361"/>
      <c r="AS26" s="359" t="s">
        <v>122</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3600</v>
      </c>
      <c r="R27" s="360"/>
      <c r="S27" s="360"/>
      <c r="T27" s="360"/>
      <c r="U27" s="360"/>
      <c r="V27" s="361"/>
      <c r="W27" s="449"/>
      <c r="X27" s="386"/>
      <c r="Y27" s="387"/>
      <c r="Z27" s="362" t="s">
        <v>171</v>
      </c>
      <c r="AA27" s="363"/>
      <c r="AB27" s="363"/>
      <c r="AC27" s="363"/>
      <c r="AD27" s="363"/>
      <c r="AE27" s="363"/>
      <c r="AF27" s="363"/>
      <c r="AG27" s="364"/>
      <c r="AH27" s="359">
        <v>4</v>
      </c>
      <c r="AI27" s="360"/>
      <c r="AJ27" s="360"/>
      <c r="AK27" s="360"/>
      <c r="AL27" s="361"/>
      <c r="AM27" s="359">
        <v>17504</v>
      </c>
      <c r="AN27" s="360"/>
      <c r="AO27" s="360"/>
      <c r="AP27" s="360"/>
      <c r="AQ27" s="360"/>
      <c r="AR27" s="361"/>
      <c r="AS27" s="359">
        <v>4376</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3000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1887266</v>
      </c>
      <c r="BO28" s="436"/>
      <c r="BP28" s="436"/>
      <c r="BQ28" s="436"/>
      <c r="BR28" s="436"/>
      <c r="BS28" s="436"/>
      <c r="BT28" s="436"/>
      <c r="BU28" s="437"/>
      <c r="BV28" s="435">
        <v>1943005</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10</v>
      </c>
      <c r="M29" s="360"/>
      <c r="N29" s="360"/>
      <c r="O29" s="360"/>
      <c r="P29" s="361"/>
      <c r="Q29" s="359">
        <v>2800</v>
      </c>
      <c r="R29" s="360"/>
      <c r="S29" s="360"/>
      <c r="T29" s="360"/>
      <c r="U29" s="360"/>
      <c r="V29" s="361"/>
      <c r="W29" s="450"/>
      <c r="X29" s="451"/>
      <c r="Y29" s="452"/>
      <c r="Z29" s="362" t="s">
        <v>177</v>
      </c>
      <c r="AA29" s="363"/>
      <c r="AB29" s="363"/>
      <c r="AC29" s="363"/>
      <c r="AD29" s="363"/>
      <c r="AE29" s="363"/>
      <c r="AF29" s="363"/>
      <c r="AG29" s="364"/>
      <c r="AH29" s="359">
        <v>89</v>
      </c>
      <c r="AI29" s="360"/>
      <c r="AJ29" s="360"/>
      <c r="AK29" s="360"/>
      <c r="AL29" s="361"/>
      <c r="AM29" s="359">
        <v>286699</v>
      </c>
      <c r="AN29" s="360"/>
      <c r="AO29" s="360"/>
      <c r="AP29" s="360"/>
      <c r="AQ29" s="360"/>
      <c r="AR29" s="361"/>
      <c r="AS29" s="359">
        <v>3221</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t="s">
        <v>122</v>
      </c>
      <c r="BO29" s="407"/>
      <c r="BP29" s="407"/>
      <c r="BQ29" s="407"/>
      <c r="BR29" s="407"/>
      <c r="BS29" s="407"/>
      <c r="BT29" s="407"/>
      <c r="BU29" s="408"/>
      <c r="BV29" s="406" t="s">
        <v>122</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96.5</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704662</v>
      </c>
      <c r="BO30" s="441"/>
      <c r="BP30" s="441"/>
      <c r="BQ30" s="441"/>
      <c r="BR30" s="441"/>
      <c r="BS30" s="441"/>
      <c r="BT30" s="441"/>
      <c r="BU30" s="442"/>
      <c r="BV30" s="440">
        <v>558021</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IF('各会計、関係団体の財政状況及び健全化判断比率'!B32="","",'各会計、関係団体の財政状況及び健全化判断比率'!B32)</f>
        <v>下水道事業会計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7</v>
      </c>
      <c r="BX34" s="354"/>
      <c r="BY34" s="355" t="str">
        <f>IF('各会計、関係団体の財政状況及び健全化判断比率'!B68="","",'各会計、関係団体の財政状況及び健全化判断比率'!B68)</f>
        <v>豊能郡環境施設組合</v>
      </c>
      <c r="BZ34" s="355"/>
      <c r="CA34" s="355"/>
      <c r="CB34" s="355"/>
      <c r="CC34" s="355"/>
      <c r="CD34" s="355"/>
      <c r="CE34" s="355"/>
      <c r="CF34" s="355"/>
      <c r="CG34" s="355"/>
      <c r="CH34" s="355"/>
      <c r="CI34" s="355"/>
      <c r="CJ34" s="355"/>
      <c r="CK34" s="355"/>
      <c r="CL34" s="355"/>
      <c r="CM34" s="355"/>
      <c r="CN34" s="163"/>
      <c r="CO34" s="354">
        <f>IF(CQ34="","",MAX(C34:D43,U34:V43,AM34:AN43,BE34:BF43,BW34:BX43)+1)</f>
        <v>13</v>
      </c>
      <c r="CP34" s="354"/>
      <c r="CQ34" s="355" t="str">
        <f>IF('各会計、関係団体の財政状況及び健全化判断比率'!BS7="","",'各会計、関係団体の財政状況及び健全化判断比率'!BS7)</f>
        <v>能勢物産センター</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後期高齢者医療特別会計</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8</v>
      </c>
      <c r="BX35" s="354"/>
      <c r="BY35" s="355" t="str">
        <f>IF('各会計、関係団体の財政状況及び健全化判断比率'!B69="","",'各会計、関係団体の財政状況及び健全化判断比率'!B69)</f>
        <v>猪名川上流広域ごみ処理施設組合</v>
      </c>
      <c r="BZ35" s="355"/>
      <c r="CA35" s="355"/>
      <c r="CB35" s="355"/>
      <c r="CC35" s="355"/>
      <c r="CD35" s="355"/>
      <c r="CE35" s="355"/>
      <c r="CF35" s="355"/>
      <c r="CG35" s="355"/>
      <c r="CH35" s="355"/>
      <c r="CI35" s="355"/>
      <c r="CJ35" s="355"/>
      <c r="CK35" s="355"/>
      <c r="CL35" s="355"/>
      <c r="CM35" s="355"/>
      <c r="CN35" s="163"/>
      <c r="CO35" s="354">
        <f t="shared" ref="CO35:CO43" si="3">IF(CQ35="","",CO34+1)</f>
        <v>14</v>
      </c>
      <c r="CP35" s="354"/>
      <c r="CQ35" s="355" t="str">
        <f>IF('各会計、関係団体の財政状況及び健全化判断比率'!BS8="","",'各会計、関係団体の財政状況及び健全化判断比率'!BS8)</f>
        <v>株式会社能勢・豊能まちづくり</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介護保険特別会計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9</v>
      </c>
      <c r="BX36" s="354"/>
      <c r="BY36" s="355" t="str">
        <f>IF('各会計、関係団体の財政状況及び健全化判断比率'!B70="","",'各会計、関係団体の財政状況及び健全化判断比率'!B70)</f>
        <v>大阪府後期高齢者医療広域連合（一般会計）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5</v>
      </c>
      <c r="V37" s="354"/>
      <c r="W37" s="355" t="str">
        <f>IF('各会計、関係団体の財政状況及び健全化判断比率'!B31="","",'各会計、関係団体の財政状況及び健全化判断比率'!B31)</f>
        <v>国民健康保険診療所特別会計</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10</v>
      </c>
      <c r="BX37" s="354"/>
      <c r="BY37" s="355" t="str">
        <f>IF('各会計、関係団体の財政状況及び健全化判断比率'!B71="","",'各会計、関係団体の財政状況及び健全化判断比率'!B71)</f>
        <v>大阪府後期高齢者医療広域連合（後期高齢者医療特別会計）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11</v>
      </c>
      <c r="BX38" s="354"/>
      <c r="BY38" s="355" t="str">
        <f>IF('各会計、関係団体の財政状況及び健全化判断比率'!B72="","",'各会計、関係団体の財政状況及び健全化判断比率'!B72)</f>
        <v>大阪広域水道企業団水道事業会計（市町村域水道事業）豊能地域水道事業</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12</v>
      </c>
      <c r="BX39" s="354"/>
      <c r="BY39" s="355" t="str">
        <f>IF('各会計、関係団体の財政状況及び健全化判断比率'!B73="","",'各会計、関係団体の財政状況及び健全化判断比率'!B73)</f>
        <v>大阪広域水道企業団（工業用水道事業会計）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B1QT89b1kREWvCGHU6Yptac7M2XNhlp59W46t1MTiK7/zPB+qYePJNVn8p/SriM8looCzJwXEMq7tQNBEwJ/bg==" saltValue="rY4yg+uyHoaR+igd2o14K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1022879</v>
      </c>
      <c r="S5" s="664"/>
      <c r="T5" s="664"/>
      <c r="U5" s="664"/>
      <c r="V5" s="664"/>
      <c r="W5" s="664"/>
      <c r="X5" s="664"/>
      <c r="Y5" s="689"/>
      <c r="Z5" s="702">
        <v>14.9</v>
      </c>
      <c r="AA5" s="702"/>
      <c r="AB5" s="702"/>
      <c r="AC5" s="702"/>
      <c r="AD5" s="703">
        <v>1022879</v>
      </c>
      <c r="AE5" s="703"/>
      <c r="AF5" s="703"/>
      <c r="AG5" s="703"/>
      <c r="AH5" s="703"/>
      <c r="AI5" s="703"/>
      <c r="AJ5" s="703"/>
      <c r="AK5" s="703"/>
      <c r="AL5" s="690">
        <v>26.5</v>
      </c>
      <c r="AM5" s="672"/>
      <c r="AN5" s="672"/>
      <c r="AO5" s="691"/>
      <c r="AP5" s="666" t="s">
        <v>216</v>
      </c>
      <c r="AQ5" s="667"/>
      <c r="AR5" s="667"/>
      <c r="AS5" s="667"/>
      <c r="AT5" s="667"/>
      <c r="AU5" s="667"/>
      <c r="AV5" s="667"/>
      <c r="AW5" s="667"/>
      <c r="AX5" s="667"/>
      <c r="AY5" s="667"/>
      <c r="AZ5" s="667"/>
      <c r="BA5" s="667"/>
      <c r="BB5" s="667"/>
      <c r="BC5" s="667"/>
      <c r="BD5" s="667"/>
      <c r="BE5" s="667"/>
      <c r="BF5" s="668"/>
      <c r="BG5" s="608">
        <v>1018908</v>
      </c>
      <c r="BH5" s="609"/>
      <c r="BI5" s="609"/>
      <c r="BJ5" s="609"/>
      <c r="BK5" s="609"/>
      <c r="BL5" s="609"/>
      <c r="BM5" s="609"/>
      <c r="BN5" s="610"/>
      <c r="BO5" s="646">
        <v>99.6</v>
      </c>
      <c r="BP5" s="646"/>
      <c r="BQ5" s="646"/>
      <c r="BR5" s="646"/>
      <c r="BS5" s="647" t="s">
        <v>122</v>
      </c>
      <c r="BT5" s="647"/>
      <c r="BU5" s="647"/>
      <c r="BV5" s="647"/>
      <c r="BW5" s="647"/>
      <c r="BX5" s="647"/>
      <c r="BY5" s="647"/>
      <c r="BZ5" s="647"/>
      <c r="CA5" s="647"/>
      <c r="CB5" s="682"/>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67712</v>
      </c>
      <c r="S6" s="609"/>
      <c r="T6" s="609"/>
      <c r="U6" s="609"/>
      <c r="V6" s="609"/>
      <c r="W6" s="609"/>
      <c r="X6" s="609"/>
      <c r="Y6" s="610"/>
      <c r="Z6" s="646">
        <v>1</v>
      </c>
      <c r="AA6" s="646"/>
      <c r="AB6" s="646"/>
      <c r="AC6" s="646"/>
      <c r="AD6" s="647">
        <v>67712</v>
      </c>
      <c r="AE6" s="647"/>
      <c r="AF6" s="647"/>
      <c r="AG6" s="647"/>
      <c r="AH6" s="647"/>
      <c r="AI6" s="647"/>
      <c r="AJ6" s="647"/>
      <c r="AK6" s="647"/>
      <c r="AL6" s="611">
        <v>1.8</v>
      </c>
      <c r="AM6" s="612"/>
      <c r="AN6" s="612"/>
      <c r="AO6" s="648"/>
      <c r="AP6" s="605" t="s">
        <v>221</v>
      </c>
      <c r="AQ6" s="606"/>
      <c r="AR6" s="606"/>
      <c r="AS6" s="606"/>
      <c r="AT6" s="606"/>
      <c r="AU6" s="606"/>
      <c r="AV6" s="606"/>
      <c r="AW6" s="606"/>
      <c r="AX6" s="606"/>
      <c r="AY6" s="606"/>
      <c r="AZ6" s="606"/>
      <c r="BA6" s="606"/>
      <c r="BB6" s="606"/>
      <c r="BC6" s="606"/>
      <c r="BD6" s="606"/>
      <c r="BE6" s="606"/>
      <c r="BF6" s="607"/>
      <c r="BG6" s="608">
        <v>1018908</v>
      </c>
      <c r="BH6" s="609"/>
      <c r="BI6" s="609"/>
      <c r="BJ6" s="609"/>
      <c r="BK6" s="609"/>
      <c r="BL6" s="609"/>
      <c r="BM6" s="609"/>
      <c r="BN6" s="610"/>
      <c r="BO6" s="646">
        <v>99.6</v>
      </c>
      <c r="BP6" s="646"/>
      <c r="BQ6" s="646"/>
      <c r="BR6" s="646"/>
      <c r="BS6" s="647" t="s">
        <v>122</v>
      </c>
      <c r="BT6" s="647"/>
      <c r="BU6" s="647"/>
      <c r="BV6" s="647"/>
      <c r="BW6" s="647"/>
      <c r="BX6" s="647"/>
      <c r="BY6" s="647"/>
      <c r="BZ6" s="647"/>
      <c r="CA6" s="647"/>
      <c r="CB6" s="682"/>
      <c r="CD6" s="666" t="s">
        <v>222</v>
      </c>
      <c r="CE6" s="667"/>
      <c r="CF6" s="667"/>
      <c r="CG6" s="667"/>
      <c r="CH6" s="667"/>
      <c r="CI6" s="667"/>
      <c r="CJ6" s="667"/>
      <c r="CK6" s="667"/>
      <c r="CL6" s="667"/>
      <c r="CM6" s="667"/>
      <c r="CN6" s="667"/>
      <c r="CO6" s="667"/>
      <c r="CP6" s="667"/>
      <c r="CQ6" s="668"/>
      <c r="CR6" s="608">
        <v>91387</v>
      </c>
      <c r="CS6" s="609"/>
      <c r="CT6" s="609"/>
      <c r="CU6" s="609"/>
      <c r="CV6" s="609"/>
      <c r="CW6" s="609"/>
      <c r="CX6" s="609"/>
      <c r="CY6" s="610"/>
      <c r="CZ6" s="690">
        <v>1.4</v>
      </c>
      <c r="DA6" s="672"/>
      <c r="DB6" s="672"/>
      <c r="DC6" s="692"/>
      <c r="DD6" s="614" t="s">
        <v>122</v>
      </c>
      <c r="DE6" s="609"/>
      <c r="DF6" s="609"/>
      <c r="DG6" s="609"/>
      <c r="DH6" s="609"/>
      <c r="DI6" s="609"/>
      <c r="DJ6" s="609"/>
      <c r="DK6" s="609"/>
      <c r="DL6" s="609"/>
      <c r="DM6" s="609"/>
      <c r="DN6" s="609"/>
      <c r="DO6" s="609"/>
      <c r="DP6" s="610"/>
      <c r="DQ6" s="614">
        <v>91387</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1077</v>
      </c>
      <c r="S7" s="609"/>
      <c r="T7" s="609"/>
      <c r="U7" s="609"/>
      <c r="V7" s="609"/>
      <c r="W7" s="609"/>
      <c r="X7" s="609"/>
      <c r="Y7" s="610"/>
      <c r="Z7" s="646">
        <v>0</v>
      </c>
      <c r="AA7" s="646"/>
      <c r="AB7" s="646"/>
      <c r="AC7" s="646"/>
      <c r="AD7" s="647">
        <v>1077</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380324</v>
      </c>
      <c r="BH7" s="609"/>
      <c r="BI7" s="609"/>
      <c r="BJ7" s="609"/>
      <c r="BK7" s="609"/>
      <c r="BL7" s="609"/>
      <c r="BM7" s="609"/>
      <c r="BN7" s="610"/>
      <c r="BO7" s="646">
        <v>37.200000000000003</v>
      </c>
      <c r="BP7" s="646"/>
      <c r="BQ7" s="646"/>
      <c r="BR7" s="646"/>
      <c r="BS7" s="647" t="s">
        <v>122</v>
      </c>
      <c r="BT7" s="647"/>
      <c r="BU7" s="647"/>
      <c r="BV7" s="647"/>
      <c r="BW7" s="647"/>
      <c r="BX7" s="647"/>
      <c r="BY7" s="647"/>
      <c r="BZ7" s="647"/>
      <c r="CA7" s="647"/>
      <c r="CB7" s="682"/>
      <c r="CD7" s="605" t="s">
        <v>225</v>
      </c>
      <c r="CE7" s="606"/>
      <c r="CF7" s="606"/>
      <c r="CG7" s="606"/>
      <c r="CH7" s="606"/>
      <c r="CI7" s="606"/>
      <c r="CJ7" s="606"/>
      <c r="CK7" s="606"/>
      <c r="CL7" s="606"/>
      <c r="CM7" s="606"/>
      <c r="CN7" s="606"/>
      <c r="CO7" s="606"/>
      <c r="CP7" s="606"/>
      <c r="CQ7" s="607"/>
      <c r="CR7" s="608">
        <v>1595830</v>
      </c>
      <c r="CS7" s="609"/>
      <c r="CT7" s="609"/>
      <c r="CU7" s="609"/>
      <c r="CV7" s="609"/>
      <c r="CW7" s="609"/>
      <c r="CX7" s="609"/>
      <c r="CY7" s="610"/>
      <c r="CZ7" s="646">
        <v>24.1</v>
      </c>
      <c r="DA7" s="646"/>
      <c r="DB7" s="646"/>
      <c r="DC7" s="646"/>
      <c r="DD7" s="614">
        <v>69968</v>
      </c>
      <c r="DE7" s="609"/>
      <c r="DF7" s="609"/>
      <c r="DG7" s="609"/>
      <c r="DH7" s="609"/>
      <c r="DI7" s="609"/>
      <c r="DJ7" s="609"/>
      <c r="DK7" s="609"/>
      <c r="DL7" s="609"/>
      <c r="DM7" s="609"/>
      <c r="DN7" s="609"/>
      <c r="DO7" s="609"/>
      <c r="DP7" s="610"/>
      <c r="DQ7" s="614">
        <v>1064560</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11894</v>
      </c>
      <c r="S8" s="609"/>
      <c r="T8" s="609"/>
      <c r="U8" s="609"/>
      <c r="V8" s="609"/>
      <c r="W8" s="609"/>
      <c r="X8" s="609"/>
      <c r="Y8" s="610"/>
      <c r="Z8" s="646">
        <v>0.2</v>
      </c>
      <c r="AA8" s="646"/>
      <c r="AB8" s="646"/>
      <c r="AC8" s="646"/>
      <c r="AD8" s="647">
        <v>11894</v>
      </c>
      <c r="AE8" s="647"/>
      <c r="AF8" s="647"/>
      <c r="AG8" s="647"/>
      <c r="AH8" s="647"/>
      <c r="AI8" s="647"/>
      <c r="AJ8" s="647"/>
      <c r="AK8" s="647"/>
      <c r="AL8" s="611">
        <v>0.3</v>
      </c>
      <c r="AM8" s="612"/>
      <c r="AN8" s="612"/>
      <c r="AO8" s="648"/>
      <c r="AP8" s="605" t="s">
        <v>227</v>
      </c>
      <c r="AQ8" s="606"/>
      <c r="AR8" s="606"/>
      <c r="AS8" s="606"/>
      <c r="AT8" s="606"/>
      <c r="AU8" s="606"/>
      <c r="AV8" s="606"/>
      <c r="AW8" s="606"/>
      <c r="AX8" s="606"/>
      <c r="AY8" s="606"/>
      <c r="AZ8" s="606"/>
      <c r="BA8" s="606"/>
      <c r="BB8" s="606"/>
      <c r="BC8" s="606"/>
      <c r="BD8" s="606"/>
      <c r="BE8" s="606"/>
      <c r="BF8" s="607"/>
      <c r="BG8" s="608">
        <v>13995</v>
      </c>
      <c r="BH8" s="609"/>
      <c r="BI8" s="609"/>
      <c r="BJ8" s="609"/>
      <c r="BK8" s="609"/>
      <c r="BL8" s="609"/>
      <c r="BM8" s="609"/>
      <c r="BN8" s="610"/>
      <c r="BO8" s="646">
        <v>1.4</v>
      </c>
      <c r="BP8" s="646"/>
      <c r="BQ8" s="646"/>
      <c r="BR8" s="646"/>
      <c r="BS8" s="647" t="s">
        <v>122</v>
      </c>
      <c r="BT8" s="647"/>
      <c r="BU8" s="647"/>
      <c r="BV8" s="647"/>
      <c r="BW8" s="647"/>
      <c r="BX8" s="647"/>
      <c r="BY8" s="647"/>
      <c r="BZ8" s="647"/>
      <c r="CA8" s="647"/>
      <c r="CB8" s="682"/>
      <c r="CD8" s="605" t="s">
        <v>228</v>
      </c>
      <c r="CE8" s="606"/>
      <c r="CF8" s="606"/>
      <c r="CG8" s="606"/>
      <c r="CH8" s="606"/>
      <c r="CI8" s="606"/>
      <c r="CJ8" s="606"/>
      <c r="CK8" s="606"/>
      <c r="CL8" s="606"/>
      <c r="CM8" s="606"/>
      <c r="CN8" s="606"/>
      <c r="CO8" s="606"/>
      <c r="CP8" s="606"/>
      <c r="CQ8" s="607"/>
      <c r="CR8" s="608">
        <v>1547702</v>
      </c>
      <c r="CS8" s="609"/>
      <c r="CT8" s="609"/>
      <c r="CU8" s="609"/>
      <c r="CV8" s="609"/>
      <c r="CW8" s="609"/>
      <c r="CX8" s="609"/>
      <c r="CY8" s="610"/>
      <c r="CZ8" s="646">
        <v>23.4</v>
      </c>
      <c r="DA8" s="646"/>
      <c r="DB8" s="646"/>
      <c r="DC8" s="646"/>
      <c r="DD8" s="614">
        <v>24250</v>
      </c>
      <c r="DE8" s="609"/>
      <c r="DF8" s="609"/>
      <c r="DG8" s="609"/>
      <c r="DH8" s="609"/>
      <c r="DI8" s="609"/>
      <c r="DJ8" s="609"/>
      <c r="DK8" s="609"/>
      <c r="DL8" s="609"/>
      <c r="DM8" s="609"/>
      <c r="DN8" s="609"/>
      <c r="DO8" s="609"/>
      <c r="DP8" s="610"/>
      <c r="DQ8" s="614">
        <v>960781</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15570</v>
      </c>
      <c r="S9" s="609"/>
      <c r="T9" s="609"/>
      <c r="U9" s="609"/>
      <c r="V9" s="609"/>
      <c r="W9" s="609"/>
      <c r="X9" s="609"/>
      <c r="Y9" s="610"/>
      <c r="Z9" s="646">
        <v>0.2</v>
      </c>
      <c r="AA9" s="646"/>
      <c r="AB9" s="646"/>
      <c r="AC9" s="646"/>
      <c r="AD9" s="647">
        <v>15570</v>
      </c>
      <c r="AE9" s="647"/>
      <c r="AF9" s="647"/>
      <c r="AG9" s="647"/>
      <c r="AH9" s="647"/>
      <c r="AI9" s="647"/>
      <c r="AJ9" s="647"/>
      <c r="AK9" s="647"/>
      <c r="AL9" s="611">
        <v>0.4</v>
      </c>
      <c r="AM9" s="612"/>
      <c r="AN9" s="612"/>
      <c r="AO9" s="648"/>
      <c r="AP9" s="605" t="s">
        <v>230</v>
      </c>
      <c r="AQ9" s="606"/>
      <c r="AR9" s="606"/>
      <c r="AS9" s="606"/>
      <c r="AT9" s="606"/>
      <c r="AU9" s="606"/>
      <c r="AV9" s="606"/>
      <c r="AW9" s="606"/>
      <c r="AX9" s="606"/>
      <c r="AY9" s="606"/>
      <c r="AZ9" s="606"/>
      <c r="BA9" s="606"/>
      <c r="BB9" s="606"/>
      <c r="BC9" s="606"/>
      <c r="BD9" s="606"/>
      <c r="BE9" s="606"/>
      <c r="BF9" s="607"/>
      <c r="BG9" s="608">
        <v>322903</v>
      </c>
      <c r="BH9" s="609"/>
      <c r="BI9" s="609"/>
      <c r="BJ9" s="609"/>
      <c r="BK9" s="609"/>
      <c r="BL9" s="609"/>
      <c r="BM9" s="609"/>
      <c r="BN9" s="610"/>
      <c r="BO9" s="646">
        <v>31.6</v>
      </c>
      <c r="BP9" s="646"/>
      <c r="BQ9" s="646"/>
      <c r="BR9" s="646"/>
      <c r="BS9" s="647" t="s">
        <v>122</v>
      </c>
      <c r="BT9" s="647"/>
      <c r="BU9" s="647"/>
      <c r="BV9" s="647"/>
      <c r="BW9" s="647"/>
      <c r="BX9" s="647"/>
      <c r="BY9" s="647"/>
      <c r="BZ9" s="647"/>
      <c r="CA9" s="647"/>
      <c r="CB9" s="682"/>
      <c r="CD9" s="605" t="s">
        <v>231</v>
      </c>
      <c r="CE9" s="606"/>
      <c r="CF9" s="606"/>
      <c r="CG9" s="606"/>
      <c r="CH9" s="606"/>
      <c r="CI9" s="606"/>
      <c r="CJ9" s="606"/>
      <c r="CK9" s="606"/>
      <c r="CL9" s="606"/>
      <c r="CM9" s="606"/>
      <c r="CN9" s="606"/>
      <c r="CO9" s="606"/>
      <c r="CP9" s="606"/>
      <c r="CQ9" s="607"/>
      <c r="CR9" s="608">
        <v>694559</v>
      </c>
      <c r="CS9" s="609"/>
      <c r="CT9" s="609"/>
      <c r="CU9" s="609"/>
      <c r="CV9" s="609"/>
      <c r="CW9" s="609"/>
      <c r="CX9" s="609"/>
      <c r="CY9" s="610"/>
      <c r="CZ9" s="646">
        <v>10.5</v>
      </c>
      <c r="DA9" s="646"/>
      <c r="DB9" s="646"/>
      <c r="DC9" s="646"/>
      <c r="DD9" s="614">
        <v>20511</v>
      </c>
      <c r="DE9" s="609"/>
      <c r="DF9" s="609"/>
      <c r="DG9" s="609"/>
      <c r="DH9" s="609"/>
      <c r="DI9" s="609"/>
      <c r="DJ9" s="609"/>
      <c r="DK9" s="609"/>
      <c r="DL9" s="609"/>
      <c r="DM9" s="609"/>
      <c r="DN9" s="609"/>
      <c r="DO9" s="609"/>
      <c r="DP9" s="610"/>
      <c r="DQ9" s="614">
        <v>565916</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22810</v>
      </c>
      <c r="BH10" s="609"/>
      <c r="BI10" s="609"/>
      <c r="BJ10" s="609"/>
      <c r="BK10" s="609"/>
      <c r="BL10" s="609"/>
      <c r="BM10" s="609"/>
      <c r="BN10" s="610"/>
      <c r="BO10" s="646">
        <v>2.2000000000000002</v>
      </c>
      <c r="BP10" s="646"/>
      <c r="BQ10" s="646"/>
      <c r="BR10" s="646"/>
      <c r="BS10" s="647" t="s">
        <v>122</v>
      </c>
      <c r="BT10" s="647"/>
      <c r="BU10" s="647"/>
      <c r="BV10" s="647"/>
      <c r="BW10" s="647"/>
      <c r="BX10" s="647"/>
      <c r="BY10" s="647"/>
      <c r="BZ10" s="647"/>
      <c r="CA10" s="647"/>
      <c r="CB10" s="682"/>
      <c r="CD10" s="605" t="s">
        <v>234</v>
      </c>
      <c r="CE10" s="606"/>
      <c r="CF10" s="606"/>
      <c r="CG10" s="606"/>
      <c r="CH10" s="606"/>
      <c r="CI10" s="606"/>
      <c r="CJ10" s="606"/>
      <c r="CK10" s="606"/>
      <c r="CL10" s="606"/>
      <c r="CM10" s="606"/>
      <c r="CN10" s="606"/>
      <c r="CO10" s="606"/>
      <c r="CP10" s="606"/>
      <c r="CQ10" s="607"/>
      <c r="CR10" s="608">
        <v>13332</v>
      </c>
      <c r="CS10" s="609"/>
      <c r="CT10" s="609"/>
      <c r="CU10" s="609"/>
      <c r="CV10" s="609"/>
      <c r="CW10" s="609"/>
      <c r="CX10" s="609"/>
      <c r="CY10" s="610"/>
      <c r="CZ10" s="646">
        <v>0.2</v>
      </c>
      <c r="DA10" s="646"/>
      <c r="DB10" s="646"/>
      <c r="DC10" s="646"/>
      <c r="DD10" s="614" t="s">
        <v>122</v>
      </c>
      <c r="DE10" s="609"/>
      <c r="DF10" s="609"/>
      <c r="DG10" s="609"/>
      <c r="DH10" s="609"/>
      <c r="DI10" s="609"/>
      <c r="DJ10" s="609"/>
      <c r="DK10" s="609"/>
      <c r="DL10" s="609"/>
      <c r="DM10" s="609"/>
      <c r="DN10" s="609"/>
      <c r="DO10" s="609"/>
      <c r="DP10" s="610"/>
      <c r="DQ10" s="614">
        <v>11009</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219090</v>
      </c>
      <c r="S11" s="609"/>
      <c r="T11" s="609"/>
      <c r="U11" s="609"/>
      <c r="V11" s="609"/>
      <c r="W11" s="609"/>
      <c r="X11" s="609"/>
      <c r="Y11" s="610"/>
      <c r="Z11" s="611">
        <v>3.2</v>
      </c>
      <c r="AA11" s="612"/>
      <c r="AB11" s="612"/>
      <c r="AC11" s="613"/>
      <c r="AD11" s="614">
        <v>219090</v>
      </c>
      <c r="AE11" s="609"/>
      <c r="AF11" s="609"/>
      <c r="AG11" s="609"/>
      <c r="AH11" s="609"/>
      <c r="AI11" s="609"/>
      <c r="AJ11" s="609"/>
      <c r="AK11" s="610"/>
      <c r="AL11" s="611">
        <v>5.7</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20616</v>
      </c>
      <c r="BH11" s="609"/>
      <c r="BI11" s="609"/>
      <c r="BJ11" s="609"/>
      <c r="BK11" s="609"/>
      <c r="BL11" s="609"/>
      <c r="BM11" s="609"/>
      <c r="BN11" s="610"/>
      <c r="BO11" s="646">
        <v>2</v>
      </c>
      <c r="BP11" s="646"/>
      <c r="BQ11" s="646"/>
      <c r="BR11" s="646"/>
      <c r="BS11" s="647" t="s">
        <v>122</v>
      </c>
      <c r="BT11" s="647"/>
      <c r="BU11" s="647"/>
      <c r="BV11" s="647"/>
      <c r="BW11" s="647"/>
      <c r="BX11" s="647"/>
      <c r="BY11" s="647"/>
      <c r="BZ11" s="647"/>
      <c r="CA11" s="647"/>
      <c r="CB11" s="682"/>
      <c r="CD11" s="605" t="s">
        <v>237</v>
      </c>
      <c r="CE11" s="606"/>
      <c r="CF11" s="606"/>
      <c r="CG11" s="606"/>
      <c r="CH11" s="606"/>
      <c r="CI11" s="606"/>
      <c r="CJ11" s="606"/>
      <c r="CK11" s="606"/>
      <c r="CL11" s="606"/>
      <c r="CM11" s="606"/>
      <c r="CN11" s="606"/>
      <c r="CO11" s="606"/>
      <c r="CP11" s="606"/>
      <c r="CQ11" s="607"/>
      <c r="CR11" s="608">
        <v>617702</v>
      </c>
      <c r="CS11" s="609"/>
      <c r="CT11" s="609"/>
      <c r="CU11" s="609"/>
      <c r="CV11" s="609"/>
      <c r="CW11" s="609"/>
      <c r="CX11" s="609"/>
      <c r="CY11" s="610"/>
      <c r="CZ11" s="646">
        <v>9.3000000000000007</v>
      </c>
      <c r="DA11" s="646"/>
      <c r="DB11" s="646"/>
      <c r="DC11" s="646"/>
      <c r="DD11" s="614">
        <v>3455</v>
      </c>
      <c r="DE11" s="609"/>
      <c r="DF11" s="609"/>
      <c r="DG11" s="609"/>
      <c r="DH11" s="609"/>
      <c r="DI11" s="609"/>
      <c r="DJ11" s="609"/>
      <c r="DK11" s="609"/>
      <c r="DL11" s="609"/>
      <c r="DM11" s="609"/>
      <c r="DN11" s="609"/>
      <c r="DO11" s="609"/>
      <c r="DP11" s="610"/>
      <c r="DQ11" s="614">
        <v>140437</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23964</v>
      </c>
      <c r="S12" s="609"/>
      <c r="T12" s="609"/>
      <c r="U12" s="609"/>
      <c r="V12" s="609"/>
      <c r="W12" s="609"/>
      <c r="X12" s="609"/>
      <c r="Y12" s="610"/>
      <c r="Z12" s="646">
        <v>0.3</v>
      </c>
      <c r="AA12" s="646"/>
      <c r="AB12" s="646"/>
      <c r="AC12" s="646"/>
      <c r="AD12" s="647">
        <v>23964</v>
      </c>
      <c r="AE12" s="647"/>
      <c r="AF12" s="647"/>
      <c r="AG12" s="647"/>
      <c r="AH12" s="647"/>
      <c r="AI12" s="647"/>
      <c r="AJ12" s="647"/>
      <c r="AK12" s="647"/>
      <c r="AL12" s="611">
        <v>0.6</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536044</v>
      </c>
      <c r="BH12" s="609"/>
      <c r="BI12" s="609"/>
      <c r="BJ12" s="609"/>
      <c r="BK12" s="609"/>
      <c r="BL12" s="609"/>
      <c r="BM12" s="609"/>
      <c r="BN12" s="610"/>
      <c r="BO12" s="646">
        <v>52.4</v>
      </c>
      <c r="BP12" s="646"/>
      <c r="BQ12" s="646"/>
      <c r="BR12" s="646"/>
      <c r="BS12" s="647" t="s">
        <v>122</v>
      </c>
      <c r="BT12" s="647"/>
      <c r="BU12" s="647"/>
      <c r="BV12" s="647"/>
      <c r="BW12" s="647"/>
      <c r="BX12" s="647"/>
      <c r="BY12" s="647"/>
      <c r="BZ12" s="647"/>
      <c r="CA12" s="647"/>
      <c r="CB12" s="682"/>
      <c r="CD12" s="605" t="s">
        <v>240</v>
      </c>
      <c r="CE12" s="606"/>
      <c r="CF12" s="606"/>
      <c r="CG12" s="606"/>
      <c r="CH12" s="606"/>
      <c r="CI12" s="606"/>
      <c r="CJ12" s="606"/>
      <c r="CK12" s="606"/>
      <c r="CL12" s="606"/>
      <c r="CM12" s="606"/>
      <c r="CN12" s="606"/>
      <c r="CO12" s="606"/>
      <c r="CP12" s="606"/>
      <c r="CQ12" s="607"/>
      <c r="CR12" s="608">
        <v>33102</v>
      </c>
      <c r="CS12" s="609"/>
      <c r="CT12" s="609"/>
      <c r="CU12" s="609"/>
      <c r="CV12" s="609"/>
      <c r="CW12" s="609"/>
      <c r="CX12" s="609"/>
      <c r="CY12" s="610"/>
      <c r="CZ12" s="646">
        <v>0.5</v>
      </c>
      <c r="DA12" s="646"/>
      <c r="DB12" s="646"/>
      <c r="DC12" s="646"/>
      <c r="DD12" s="614" t="s">
        <v>122</v>
      </c>
      <c r="DE12" s="609"/>
      <c r="DF12" s="609"/>
      <c r="DG12" s="609"/>
      <c r="DH12" s="609"/>
      <c r="DI12" s="609"/>
      <c r="DJ12" s="609"/>
      <c r="DK12" s="609"/>
      <c r="DL12" s="609"/>
      <c r="DM12" s="609"/>
      <c r="DN12" s="609"/>
      <c r="DO12" s="609"/>
      <c r="DP12" s="610"/>
      <c r="DQ12" s="614">
        <v>32946</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535986</v>
      </c>
      <c r="BH13" s="609"/>
      <c r="BI13" s="609"/>
      <c r="BJ13" s="609"/>
      <c r="BK13" s="609"/>
      <c r="BL13" s="609"/>
      <c r="BM13" s="609"/>
      <c r="BN13" s="610"/>
      <c r="BO13" s="646">
        <v>52.4</v>
      </c>
      <c r="BP13" s="646"/>
      <c r="BQ13" s="646"/>
      <c r="BR13" s="646"/>
      <c r="BS13" s="647" t="s">
        <v>122</v>
      </c>
      <c r="BT13" s="647"/>
      <c r="BU13" s="647"/>
      <c r="BV13" s="647"/>
      <c r="BW13" s="647"/>
      <c r="BX13" s="647"/>
      <c r="BY13" s="647"/>
      <c r="BZ13" s="647"/>
      <c r="CA13" s="647"/>
      <c r="CB13" s="682"/>
      <c r="CD13" s="605" t="s">
        <v>243</v>
      </c>
      <c r="CE13" s="606"/>
      <c r="CF13" s="606"/>
      <c r="CG13" s="606"/>
      <c r="CH13" s="606"/>
      <c r="CI13" s="606"/>
      <c r="CJ13" s="606"/>
      <c r="CK13" s="606"/>
      <c r="CL13" s="606"/>
      <c r="CM13" s="606"/>
      <c r="CN13" s="606"/>
      <c r="CO13" s="606"/>
      <c r="CP13" s="606"/>
      <c r="CQ13" s="607"/>
      <c r="CR13" s="608">
        <v>456011</v>
      </c>
      <c r="CS13" s="609"/>
      <c r="CT13" s="609"/>
      <c r="CU13" s="609"/>
      <c r="CV13" s="609"/>
      <c r="CW13" s="609"/>
      <c r="CX13" s="609"/>
      <c r="CY13" s="610"/>
      <c r="CZ13" s="646">
        <v>6.9</v>
      </c>
      <c r="DA13" s="646"/>
      <c r="DB13" s="646"/>
      <c r="DC13" s="646"/>
      <c r="DD13" s="614">
        <v>150550</v>
      </c>
      <c r="DE13" s="609"/>
      <c r="DF13" s="609"/>
      <c r="DG13" s="609"/>
      <c r="DH13" s="609"/>
      <c r="DI13" s="609"/>
      <c r="DJ13" s="609"/>
      <c r="DK13" s="609"/>
      <c r="DL13" s="609"/>
      <c r="DM13" s="609"/>
      <c r="DN13" s="609"/>
      <c r="DO13" s="609"/>
      <c r="DP13" s="610"/>
      <c r="DQ13" s="614">
        <v>364445</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46891</v>
      </c>
      <c r="BH14" s="609"/>
      <c r="BI14" s="609"/>
      <c r="BJ14" s="609"/>
      <c r="BK14" s="609"/>
      <c r="BL14" s="609"/>
      <c r="BM14" s="609"/>
      <c r="BN14" s="610"/>
      <c r="BO14" s="646">
        <v>4.5999999999999996</v>
      </c>
      <c r="BP14" s="646"/>
      <c r="BQ14" s="646"/>
      <c r="BR14" s="646"/>
      <c r="BS14" s="647" t="s">
        <v>122</v>
      </c>
      <c r="BT14" s="647"/>
      <c r="BU14" s="647"/>
      <c r="BV14" s="647"/>
      <c r="BW14" s="647"/>
      <c r="BX14" s="647"/>
      <c r="BY14" s="647"/>
      <c r="BZ14" s="647"/>
      <c r="CA14" s="647"/>
      <c r="CB14" s="682"/>
      <c r="CD14" s="605" t="s">
        <v>246</v>
      </c>
      <c r="CE14" s="606"/>
      <c r="CF14" s="606"/>
      <c r="CG14" s="606"/>
      <c r="CH14" s="606"/>
      <c r="CI14" s="606"/>
      <c r="CJ14" s="606"/>
      <c r="CK14" s="606"/>
      <c r="CL14" s="606"/>
      <c r="CM14" s="606"/>
      <c r="CN14" s="606"/>
      <c r="CO14" s="606"/>
      <c r="CP14" s="606"/>
      <c r="CQ14" s="607"/>
      <c r="CR14" s="608">
        <v>361094</v>
      </c>
      <c r="CS14" s="609"/>
      <c r="CT14" s="609"/>
      <c r="CU14" s="609"/>
      <c r="CV14" s="609"/>
      <c r="CW14" s="609"/>
      <c r="CX14" s="609"/>
      <c r="CY14" s="610"/>
      <c r="CZ14" s="646">
        <v>5.5</v>
      </c>
      <c r="DA14" s="646"/>
      <c r="DB14" s="646"/>
      <c r="DC14" s="646"/>
      <c r="DD14" s="614">
        <v>22490</v>
      </c>
      <c r="DE14" s="609"/>
      <c r="DF14" s="609"/>
      <c r="DG14" s="609"/>
      <c r="DH14" s="609"/>
      <c r="DI14" s="609"/>
      <c r="DJ14" s="609"/>
      <c r="DK14" s="609"/>
      <c r="DL14" s="609"/>
      <c r="DM14" s="609"/>
      <c r="DN14" s="609"/>
      <c r="DO14" s="609"/>
      <c r="DP14" s="610"/>
      <c r="DQ14" s="614">
        <v>254463</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14756</v>
      </c>
      <c r="S15" s="609"/>
      <c r="T15" s="609"/>
      <c r="U15" s="609"/>
      <c r="V15" s="609"/>
      <c r="W15" s="609"/>
      <c r="X15" s="609"/>
      <c r="Y15" s="610"/>
      <c r="Z15" s="646">
        <v>0.2</v>
      </c>
      <c r="AA15" s="646"/>
      <c r="AB15" s="646"/>
      <c r="AC15" s="646"/>
      <c r="AD15" s="647">
        <v>14756</v>
      </c>
      <c r="AE15" s="647"/>
      <c r="AF15" s="647"/>
      <c r="AG15" s="647"/>
      <c r="AH15" s="647"/>
      <c r="AI15" s="647"/>
      <c r="AJ15" s="647"/>
      <c r="AK15" s="647"/>
      <c r="AL15" s="611">
        <v>0.4</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55649</v>
      </c>
      <c r="BH15" s="609"/>
      <c r="BI15" s="609"/>
      <c r="BJ15" s="609"/>
      <c r="BK15" s="609"/>
      <c r="BL15" s="609"/>
      <c r="BM15" s="609"/>
      <c r="BN15" s="610"/>
      <c r="BO15" s="646">
        <v>5.4</v>
      </c>
      <c r="BP15" s="646"/>
      <c r="BQ15" s="646"/>
      <c r="BR15" s="646"/>
      <c r="BS15" s="647" t="s">
        <v>122</v>
      </c>
      <c r="BT15" s="647"/>
      <c r="BU15" s="647"/>
      <c r="BV15" s="647"/>
      <c r="BW15" s="647"/>
      <c r="BX15" s="647"/>
      <c r="BY15" s="647"/>
      <c r="BZ15" s="647"/>
      <c r="CA15" s="647"/>
      <c r="CB15" s="682"/>
      <c r="CD15" s="605" t="s">
        <v>249</v>
      </c>
      <c r="CE15" s="606"/>
      <c r="CF15" s="606"/>
      <c r="CG15" s="606"/>
      <c r="CH15" s="606"/>
      <c r="CI15" s="606"/>
      <c r="CJ15" s="606"/>
      <c r="CK15" s="606"/>
      <c r="CL15" s="606"/>
      <c r="CM15" s="606"/>
      <c r="CN15" s="606"/>
      <c r="CO15" s="606"/>
      <c r="CP15" s="606"/>
      <c r="CQ15" s="607"/>
      <c r="CR15" s="608">
        <v>630715</v>
      </c>
      <c r="CS15" s="609"/>
      <c r="CT15" s="609"/>
      <c r="CU15" s="609"/>
      <c r="CV15" s="609"/>
      <c r="CW15" s="609"/>
      <c r="CX15" s="609"/>
      <c r="CY15" s="610"/>
      <c r="CZ15" s="646">
        <v>9.5</v>
      </c>
      <c r="DA15" s="646"/>
      <c r="DB15" s="646"/>
      <c r="DC15" s="646"/>
      <c r="DD15" s="614">
        <v>15876</v>
      </c>
      <c r="DE15" s="609"/>
      <c r="DF15" s="609"/>
      <c r="DG15" s="609"/>
      <c r="DH15" s="609"/>
      <c r="DI15" s="609"/>
      <c r="DJ15" s="609"/>
      <c r="DK15" s="609"/>
      <c r="DL15" s="609"/>
      <c r="DM15" s="609"/>
      <c r="DN15" s="609"/>
      <c r="DO15" s="609"/>
      <c r="DP15" s="610"/>
      <c r="DQ15" s="614">
        <v>555471</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26405</v>
      </c>
      <c r="S16" s="609"/>
      <c r="T16" s="609"/>
      <c r="U16" s="609"/>
      <c r="V16" s="609"/>
      <c r="W16" s="609"/>
      <c r="X16" s="609"/>
      <c r="Y16" s="610"/>
      <c r="Z16" s="646">
        <v>0.4</v>
      </c>
      <c r="AA16" s="646"/>
      <c r="AB16" s="646"/>
      <c r="AC16" s="646"/>
      <c r="AD16" s="647">
        <v>26405</v>
      </c>
      <c r="AE16" s="647"/>
      <c r="AF16" s="647"/>
      <c r="AG16" s="647"/>
      <c r="AH16" s="647"/>
      <c r="AI16" s="647"/>
      <c r="AJ16" s="647"/>
      <c r="AK16" s="647"/>
      <c r="AL16" s="611">
        <v>0.7</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2"/>
      <c r="CD16" s="605" t="s">
        <v>252</v>
      </c>
      <c r="CE16" s="606"/>
      <c r="CF16" s="606"/>
      <c r="CG16" s="606"/>
      <c r="CH16" s="606"/>
      <c r="CI16" s="606"/>
      <c r="CJ16" s="606"/>
      <c r="CK16" s="606"/>
      <c r="CL16" s="606"/>
      <c r="CM16" s="606"/>
      <c r="CN16" s="606"/>
      <c r="CO16" s="606"/>
      <c r="CP16" s="606"/>
      <c r="CQ16" s="607"/>
      <c r="CR16" s="608">
        <v>6197</v>
      </c>
      <c r="CS16" s="609"/>
      <c r="CT16" s="609"/>
      <c r="CU16" s="609"/>
      <c r="CV16" s="609"/>
      <c r="CW16" s="609"/>
      <c r="CX16" s="609"/>
      <c r="CY16" s="610"/>
      <c r="CZ16" s="646">
        <v>0.1</v>
      </c>
      <c r="DA16" s="646"/>
      <c r="DB16" s="646"/>
      <c r="DC16" s="646"/>
      <c r="DD16" s="614" t="s">
        <v>122</v>
      </c>
      <c r="DE16" s="609"/>
      <c r="DF16" s="609"/>
      <c r="DG16" s="609"/>
      <c r="DH16" s="609"/>
      <c r="DI16" s="609"/>
      <c r="DJ16" s="609"/>
      <c r="DK16" s="609"/>
      <c r="DL16" s="609"/>
      <c r="DM16" s="609"/>
      <c r="DN16" s="609"/>
      <c r="DO16" s="609"/>
      <c r="DP16" s="610"/>
      <c r="DQ16" s="614">
        <v>2842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36274</v>
      </c>
      <c r="S17" s="609"/>
      <c r="T17" s="609"/>
      <c r="U17" s="609"/>
      <c r="V17" s="609"/>
      <c r="W17" s="609"/>
      <c r="X17" s="609"/>
      <c r="Y17" s="610"/>
      <c r="Z17" s="646">
        <v>0.5</v>
      </c>
      <c r="AA17" s="646"/>
      <c r="AB17" s="646"/>
      <c r="AC17" s="646"/>
      <c r="AD17" s="647">
        <v>36274</v>
      </c>
      <c r="AE17" s="647"/>
      <c r="AF17" s="647"/>
      <c r="AG17" s="647"/>
      <c r="AH17" s="647"/>
      <c r="AI17" s="647"/>
      <c r="AJ17" s="647"/>
      <c r="AK17" s="647"/>
      <c r="AL17" s="611">
        <v>0.9</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2"/>
      <c r="CD17" s="605" t="s">
        <v>255</v>
      </c>
      <c r="CE17" s="606"/>
      <c r="CF17" s="606"/>
      <c r="CG17" s="606"/>
      <c r="CH17" s="606"/>
      <c r="CI17" s="606"/>
      <c r="CJ17" s="606"/>
      <c r="CK17" s="606"/>
      <c r="CL17" s="606"/>
      <c r="CM17" s="606"/>
      <c r="CN17" s="606"/>
      <c r="CO17" s="606"/>
      <c r="CP17" s="606"/>
      <c r="CQ17" s="607"/>
      <c r="CR17" s="608">
        <v>575991</v>
      </c>
      <c r="CS17" s="609"/>
      <c r="CT17" s="609"/>
      <c r="CU17" s="609"/>
      <c r="CV17" s="609"/>
      <c r="CW17" s="609"/>
      <c r="CX17" s="609"/>
      <c r="CY17" s="610"/>
      <c r="CZ17" s="646">
        <v>8.6999999999999993</v>
      </c>
      <c r="DA17" s="646"/>
      <c r="DB17" s="646"/>
      <c r="DC17" s="646"/>
      <c r="DD17" s="614" t="s">
        <v>122</v>
      </c>
      <c r="DE17" s="609"/>
      <c r="DF17" s="609"/>
      <c r="DG17" s="609"/>
      <c r="DH17" s="609"/>
      <c r="DI17" s="609"/>
      <c r="DJ17" s="609"/>
      <c r="DK17" s="609"/>
      <c r="DL17" s="609"/>
      <c r="DM17" s="609"/>
      <c r="DN17" s="609"/>
      <c r="DO17" s="609"/>
      <c r="DP17" s="610"/>
      <c r="DQ17" s="614">
        <v>575991</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1478</v>
      </c>
      <c r="S18" s="609"/>
      <c r="T18" s="609"/>
      <c r="U18" s="609"/>
      <c r="V18" s="609"/>
      <c r="W18" s="609"/>
      <c r="X18" s="609"/>
      <c r="Y18" s="610"/>
      <c r="Z18" s="646">
        <v>0</v>
      </c>
      <c r="AA18" s="646"/>
      <c r="AB18" s="646"/>
      <c r="AC18" s="646"/>
      <c r="AD18" s="647">
        <v>1478</v>
      </c>
      <c r="AE18" s="647"/>
      <c r="AF18" s="647"/>
      <c r="AG18" s="647"/>
      <c r="AH18" s="647"/>
      <c r="AI18" s="647"/>
      <c r="AJ18" s="647"/>
      <c r="AK18" s="647"/>
      <c r="AL18" s="611">
        <v>0</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2"/>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33917</v>
      </c>
      <c r="S19" s="609"/>
      <c r="T19" s="609"/>
      <c r="U19" s="609"/>
      <c r="V19" s="609"/>
      <c r="W19" s="609"/>
      <c r="X19" s="609"/>
      <c r="Y19" s="610"/>
      <c r="Z19" s="646">
        <v>0.5</v>
      </c>
      <c r="AA19" s="646"/>
      <c r="AB19" s="646"/>
      <c r="AC19" s="646"/>
      <c r="AD19" s="647">
        <v>33917</v>
      </c>
      <c r="AE19" s="647"/>
      <c r="AF19" s="647"/>
      <c r="AG19" s="647"/>
      <c r="AH19" s="647"/>
      <c r="AI19" s="647"/>
      <c r="AJ19" s="647"/>
      <c r="AK19" s="647"/>
      <c r="AL19" s="611">
        <v>0.9</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3971</v>
      </c>
      <c r="BH19" s="609"/>
      <c r="BI19" s="609"/>
      <c r="BJ19" s="609"/>
      <c r="BK19" s="609"/>
      <c r="BL19" s="609"/>
      <c r="BM19" s="609"/>
      <c r="BN19" s="610"/>
      <c r="BO19" s="646">
        <v>0.4</v>
      </c>
      <c r="BP19" s="646"/>
      <c r="BQ19" s="646"/>
      <c r="BR19" s="646"/>
      <c r="BS19" s="647" t="s">
        <v>122</v>
      </c>
      <c r="BT19" s="647"/>
      <c r="BU19" s="647"/>
      <c r="BV19" s="647"/>
      <c r="BW19" s="647"/>
      <c r="BX19" s="647"/>
      <c r="BY19" s="647"/>
      <c r="BZ19" s="647"/>
      <c r="CA19" s="647"/>
      <c r="CB19" s="682"/>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83" t="s">
        <v>262</v>
      </c>
      <c r="C20" s="684"/>
      <c r="D20" s="684"/>
      <c r="E20" s="684"/>
      <c r="F20" s="684"/>
      <c r="G20" s="684"/>
      <c r="H20" s="684"/>
      <c r="I20" s="684"/>
      <c r="J20" s="684"/>
      <c r="K20" s="684"/>
      <c r="L20" s="684"/>
      <c r="M20" s="684"/>
      <c r="N20" s="684"/>
      <c r="O20" s="684"/>
      <c r="P20" s="684"/>
      <c r="Q20" s="685"/>
      <c r="R20" s="608">
        <v>879</v>
      </c>
      <c r="S20" s="609"/>
      <c r="T20" s="609"/>
      <c r="U20" s="609"/>
      <c r="V20" s="609"/>
      <c r="W20" s="609"/>
      <c r="X20" s="609"/>
      <c r="Y20" s="610"/>
      <c r="Z20" s="646">
        <v>0</v>
      </c>
      <c r="AA20" s="646"/>
      <c r="AB20" s="646"/>
      <c r="AC20" s="646"/>
      <c r="AD20" s="647">
        <v>879</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3971</v>
      </c>
      <c r="BH20" s="609"/>
      <c r="BI20" s="609"/>
      <c r="BJ20" s="609"/>
      <c r="BK20" s="609"/>
      <c r="BL20" s="609"/>
      <c r="BM20" s="609"/>
      <c r="BN20" s="610"/>
      <c r="BO20" s="646">
        <v>0.4</v>
      </c>
      <c r="BP20" s="646"/>
      <c r="BQ20" s="646"/>
      <c r="BR20" s="646"/>
      <c r="BS20" s="647" t="s">
        <v>122</v>
      </c>
      <c r="BT20" s="647"/>
      <c r="BU20" s="647"/>
      <c r="BV20" s="647"/>
      <c r="BW20" s="647"/>
      <c r="BX20" s="647"/>
      <c r="BY20" s="647"/>
      <c r="BZ20" s="647"/>
      <c r="CA20" s="647"/>
      <c r="CB20" s="682"/>
      <c r="CD20" s="605" t="s">
        <v>264</v>
      </c>
      <c r="CE20" s="606"/>
      <c r="CF20" s="606"/>
      <c r="CG20" s="606"/>
      <c r="CH20" s="606"/>
      <c r="CI20" s="606"/>
      <c r="CJ20" s="606"/>
      <c r="CK20" s="606"/>
      <c r="CL20" s="606"/>
      <c r="CM20" s="606"/>
      <c r="CN20" s="606"/>
      <c r="CO20" s="606"/>
      <c r="CP20" s="606"/>
      <c r="CQ20" s="607"/>
      <c r="CR20" s="608">
        <v>6623622</v>
      </c>
      <c r="CS20" s="609"/>
      <c r="CT20" s="609"/>
      <c r="CU20" s="609"/>
      <c r="CV20" s="609"/>
      <c r="CW20" s="609"/>
      <c r="CX20" s="609"/>
      <c r="CY20" s="610"/>
      <c r="CZ20" s="646">
        <v>100</v>
      </c>
      <c r="DA20" s="646"/>
      <c r="DB20" s="646"/>
      <c r="DC20" s="646"/>
      <c r="DD20" s="614">
        <v>307100</v>
      </c>
      <c r="DE20" s="609"/>
      <c r="DF20" s="609"/>
      <c r="DG20" s="609"/>
      <c r="DH20" s="609"/>
      <c r="DI20" s="609"/>
      <c r="DJ20" s="609"/>
      <c r="DK20" s="609"/>
      <c r="DL20" s="609"/>
      <c r="DM20" s="609"/>
      <c r="DN20" s="609"/>
      <c r="DO20" s="609"/>
      <c r="DP20" s="610"/>
      <c r="DQ20" s="614">
        <v>4620248</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2680253</v>
      </c>
      <c r="S21" s="609"/>
      <c r="T21" s="609"/>
      <c r="U21" s="609"/>
      <c r="V21" s="609"/>
      <c r="W21" s="609"/>
      <c r="X21" s="609"/>
      <c r="Y21" s="610"/>
      <c r="Z21" s="646">
        <v>39.1</v>
      </c>
      <c r="AA21" s="646"/>
      <c r="AB21" s="646"/>
      <c r="AC21" s="646"/>
      <c r="AD21" s="647">
        <v>2399882</v>
      </c>
      <c r="AE21" s="647"/>
      <c r="AF21" s="647"/>
      <c r="AG21" s="647"/>
      <c r="AH21" s="647"/>
      <c r="AI21" s="647"/>
      <c r="AJ21" s="647"/>
      <c r="AK21" s="647"/>
      <c r="AL21" s="611">
        <v>62.1</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v>3971</v>
      </c>
      <c r="BH21" s="609"/>
      <c r="BI21" s="609"/>
      <c r="BJ21" s="609"/>
      <c r="BK21" s="609"/>
      <c r="BL21" s="609"/>
      <c r="BM21" s="609"/>
      <c r="BN21" s="610"/>
      <c r="BO21" s="646">
        <v>0.4</v>
      </c>
      <c r="BP21" s="646"/>
      <c r="BQ21" s="646"/>
      <c r="BR21" s="646"/>
      <c r="BS21" s="647" t="s">
        <v>122</v>
      </c>
      <c r="BT21" s="647"/>
      <c r="BU21" s="647"/>
      <c r="BV21" s="647"/>
      <c r="BW21" s="647"/>
      <c r="BX21" s="647"/>
      <c r="BY21" s="647"/>
      <c r="BZ21" s="647"/>
      <c r="CA21" s="647"/>
      <c r="CB21" s="682"/>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2399882</v>
      </c>
      <c r="S22" s="609"/>
      <c r="T22" s="609"/>
      <c r="U22" s="609"/>
      <c r="V22" s="609"/>
      <c r="W22" s="609"/>
      <c r="X22" s="609"/>
      <c r="Y22" s="610"/>
      <c r="Z22" s="646">
        <v>35</v>
      </c>
      <c r="AA22" s="646"/>
      <c r="AB22" s="646"/>
      <c r="AC22" s="646"/>
      <c r="AD22" s="647">
        <v>2399882</v>
      </c>
      <c r="AE22" s="647"/>
      <c r="AF22" s="647"/>
      <c r="AG22" s="647"/>
      <c r="AH22" s="647"/>
      <c r="AI22" s="647"/>
      <c r="AJ22" s="647"/>
      <c r="AK22" s="647"/>
      <c r="AL22" s="611">
        <v>62.1</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2"/>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280371</v>
      </c>
      <c r="S23" s="609"/>
      <c r="T23" s="609"/>
      <c r="U23" s="609"/>
      <c r="V23" s="609"/>
      <c r="W23" s="609"/>
      <c r="X23" s="609"/>
      <c r="Y23" s="610"/>
      <c r="Z23" s="646">
        <v>4.0999999999999996</v>
      </c>
      <c r="AA23" s="646"/>
      <c r="AB23" s="646"/>
      <c r="AC23" s="646"/>
      <c r="AD23" s="647" t="s">
        <v>122</v>
      </c>
      <c r="AE23" s="647"/>
      <c r="AF23" s="647"/>
      <c r="AG23" s="647"/>
      <c r="AH23" s="647"/>
      <c r="AI23" s="647"/>
      <c r="AJ23" s="647"/>
      <c r="AK23" s="647"/>
      <c r="AL23" s="611" t="s">
        <v>122</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2"/>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2"/>
      <c r="CD24" s="666" t="s">
        <v>279</v>
      </c>
      <c r="CE24" s="667"/>
      <c r="CF24" s="667"/>
      <c r="CG24" s="667"/>
      <c r="CH24" s="667"/>
      <c r="CI24" s="667"/>
      <c r="CJ24" s="667"/>
      <c r="CK24" s="667"/>
      <c r="CL24" s="667"/>
      <c r="CM24" s="667"/>
      <c r="CN24" s="667"/>
      <c r="CO24" s="667"/>
      <c r="CP24" s="667"/>
      <c r="CQ24" s="668"/>
      <c r="CR24" s="663">
        <v>2339421</v>
      </c>
      <c r="CS24" s="664"/>
      <c r="CT24" s="664"/>
      <c r="CU24" s="664"/>
      <c r="CV24" s="664"/>
      <c r="CW24" s="664"/>
      <c r="CX24" s="664"/>
      <c r="CY24" s="689"/>
      <c r="CZ24" s="690">
        <v>35.299999999999997</v>
      </c>
      <c r="DA24" s="672"/>
      <c r="DB24" s="672"/>
      <c r="DC24" s="692"/>
      <c r="DD24" s="688">
        <v>1860277</v>
      </c>
      <c r="DE24" s="664"/>
      <c r="DF24" s="664"/>
      <c r="DG24" s="664"/>
      <c r="DH24" s="664"/>
      <c r="DI24" s="664"/>
      <c r="DJ24" s="664"/>
      <c r="DK24" s="689"/>
      <c r="DL24" s="688">
        <v>1679070</v>
      </c>
      <c r="DM24" s="664"/>
      <c r="DN24" s="664"/>
      <c r="DO24" s="664"/>
      <c r="DP24" s="664"/>
      <c r="DQ24" s="664"/>
      <c r="DR24" s="664"/>
      <c r="DS24" s="664"/>
      <c r="DT24" s="664"/>
      <c r="DU24" s="664"/>
      <c r="DV24" s="689"/>
      <c r="DW24" s="690">
        <v>43.3</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4119874</v>
      </c>
      <c r="S25" s="609"/>
      <c r="T25" s="609"/>
      <c r="U25" s="609"/>
      <c r="V25" s="609"/>
      <c r="W25" s="609"/>
      <c r="X25" s="609"/>
      <c r="Y25" s="610"/>
      <c r="Z25" s="646">
        <v>60.1</v>
      </c>
      <c r="AA25" s="646"/>
      <c r="AB25" s="646"/>
      <c r="AC25" s="646"/>
      <c r="AD25" s="647">
        <v>3839503</v>
      </c>
      <c r="AE25" s="647"/>
      <c r="AF25" s="647"/>
      <c r="AG25" s="647"/>
      <c r="AH25" s="647"/>
      <c r="AI25" s="647"/>
      <c r="AJ25" s="647"/>
      <c r="AK25" s="647"/>
      <c r="AL25" s="611">
        <v>99.4</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2"/>
      <c r="CD25" s="605" t="s">
        <v>282</v>
      </c>
      <c r="CE25" s="606"/>
      <c r="CF25" s="606"/>
      <c r="CG25" s="606"/>
      <c r="CH25" s="606"/>
      <c r="CI25" s="606"/>
      <c r="CJ25" s="606"/>
      <c r="CK25" s="606"/>
      <c r="CL25" s="606"/>
      <c r="CM25" s="606"/>
      <c r="CN25" s="606"/>
      <c r="CO25" s="606"/>
      <c r="CP25" s="606"/>
      <c r="CQ25" s="607"/>
      <c r="CR25" s="608">
        <v>1082674</v>
      </c>
      <c r="CS25" s="621"/>
      <c r="CT25" s="621"/>
      <c r="CU25" s="621"/>
      <c r="CV25" s="621"/>
      <c r="CW25" s="621"/>
      <c r="CX25" s="621"/>
      <c r="CY25" s="622"/>
      <c r="CZ25" s="611">
        <v>16.3</v>
      </c>
      <c r="DA25" s="623"/>
      <c r="DB25" s="623"/>
      <c r="DC25" s="624"/>
      <c r="DD25" s="614">
        <v>987598</v>
      </c>
      <c r="DE25" s="621"/>
      <c r="DF25" s="621"/>
      <c r="DG25" s="621"/>
      <c r="DH25" s="621"/>
      <c r="DI25" s="621"/>
      <c r="DJ25" s="621"/>
      <c r="DK25" s="622"/>
      <c r="DL25" s="614">
        <v>917472</v>
      </c>
      <c r="DM25" s="621"/>
      <c r="DN25" s="621"/>
      <c r="DO25" s="621"/>
      <c r="DP25" s="621"/>
      <c r="DQ25" s="621"/>
      <c r="DR25" s="621"/>
      <c r="DS25" s="621"/>
      <c r="DT25" s="621"/>
      <c r="DU25" s="621"/>
      <c r="DV25" s="622"/>
      <c r="DW25" s="611">
        <v>23.7</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1102</v>
      </c>
      <c r="S26" s="609"/>
      <c r="T26" s="609"/>
      <c r="U26" s="609"/>
      <c r="V26" s="609"/>
      <c r="W26" s="609"/>
      <c r="X26" s="609"/>
      <c r="Y26" s="610"/>
      <c r="Z26" s="646">
        <v>0</v>
      </c>
      <c r="AA26" s="646"/>
      <c r="AB26" s="646"/>
      <c r="AC26" s="646"/>
      <c r="AD26" s="647">
        <v>1102</v>
      </c>
      <c r="AE26" s="647"/>
      <c r="AF26" s="647"/>
      <c r="AG26" s="647"/>
      <c r="AH26" s="647"/>
      <c r="AI26" s="647"/>
      <c r="AJ26" s="647"/>
      <c r="AK26" s="647"/>
      <c r="AL26" s="611">
        <v>0</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2"/>
      <c r="CD26" s="605" t="s">
        <v>285</v>
      </c>
      <c r="CE26" s="606"/>
      <c r="CF26" s="606"/>
      <c r="CG26" s="606"/>
      <c r="CH26" s="606"/>
      <c r="CI26" s="606"/>
      <c r="CJ26" s="606"/>
      <c r="CK26" s="606"/>
      <c r="CL26" s="606"/>
      <c r="CM26" s="606"/>
      <c r="CN26" s="606"/>
      <c r="CO26" s="606"/>
      <c r="CP26" s="606"/>
      <c r="CQ26" s="607"/>
      <c r="CR26" s="608">
        <v>535387</v>
      </c>
      <c r="CS26" s="609"/>
      <c r="CT26" s="609"/>
      <c r="CU26" s="609"/>
      <c r="CV26" s="609"/>
      <c r="CW26" s="609"/>
      <c r="CX26" s="609"/>
      <c r="CY26" s="610"/>
      <c r="CZ26" s="611">
        <v>8.1</v>
      </c>
      <c r="DA26" s="623"/>
      <c r="DB26" s="623"/>
      <c r="DC26" s="624"/>
      <c r="DD26" s="614">
        <v>474567</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17637</v>
      </c>
      <c r="S27" s="609"/>
      <c r="T27" s="609"/>
      <c r="U27" s="609"/>
      <c r="V27" s="609"/>
      <c r="W27" s="609"/>
      <c r="X27" s="609"/>
      <c r="Y27" s="610"/>
      <c r="Z27" s="646">
        <v>0.3</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1022879</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2"/>
      <c r="CD27" s="605" t="s">
        <v>288</v>
      </c>
      <c r="CE27" s="606"/>
      <c r="CF27" s="606"/>
      <c r="CG27" s="606"/>
      <c r="CH27" s="606"/>
      <c r="CI27" s="606"/>
      <c r="CJ27" s="606"/>
      <c r="CK27" s="606"/>
      <c r="CL27" s="606"/>
      <c r="CM27" s="606"/>
      <c r="CN27" s="606"/>
      <c r="CO27" s="606"/>
      <c r="CP27" s="606"/>
      <c r="CQ27" s="607"/>
      <c r="CR27" s="608">
        <v>680756</v>
      </c>
      <c r="CS27" s="621"/>
      <c r="CT27" s="621"/>
      <c r="CU27" s="621"/>
      <c r="CV27" s="621"/>
      <c r="CW27" s="621"/>
      <c r="CX27" s="621"/>
      <c r="CY27" s="622"/>
      <c r="CZ27" s="611">
        <v>10.3</v>
      </c>
      <c r="DA27" s="623"/>
      <c r="DB27" s="623"/>
      <c r="DC27" s="624"/>
      <c r="DD27" s="614">
        <v>296688</v>
      </c>
      <c r="DE27" s="621"/>
      <c r="DF27" s="621"/>
      <c r="DG27" s="621"/>
      <c r="DH27" s="621"/>
      <c r="DI27" s="621"/>
      <c r="DJ27" s="621"/>
      <c r="DK27" s="622"/>
      <c r="DL27" s="614">
        <v>185607</v>
      </c>
      <c r="DM27" s="621"/>
      <c r="DN27" s="621"/>
      <c r="DO27" s="621"/>
      <c r="DP27" s="621"/>
      <c r="DQ27" s="621"/>
      <c r="DR27" s="621"/>
      <c r="DS27" s="621"/>
      <c r="DT27" s="621"/>
      <c r="DU27" s="621"/>
      <c r="DV27" s="622"/>
      <c r="DW27" s="611">
        <v>4.8</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43054</v>
      </c>
      <c r="S28" s="609"/>
      <c r="T28" s="609"/>
      <c r="U28" s="609"/>
      <c r="V28" s="609"/>
      <c r="W28" s="609"/>
      <c r="X28" s="609"/>
      <c r="Y28" s="610"/>
      <c r="Z28" s="646">
        <v>0.6</v>
      </c>
      <c r="AA28" s="646"/>
      <c r="AB28" s="646"/>
      <c r="AC28" s="646"/>
      <c r="AD28" s="647">
        <v>17805</v>
      </c>
      <c r="AE28" s="647"/>
      <c r="AF28" s="647"/>
      <c r="AG28" s="647"/>
      <c r="AH28" s="647"/>
      <c r="AI28" s="647"/>
      <c r="AJ28" s="647"/>
      <c r="AK28" s="647"/>
      <c r="AL28" s="611">
        <v>0.5</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575991</v>
      </c>
      <c r="CS28" s="609"/>
      <c r="CT28" s="609"/>
      <c r="CU28" s="609"/>
      <c r="CV28" s="609"/>
      <c r="CW28" s="609"/>
      <c r="CX28" s="609"/>
      <c r="CY28" s="610"/>
      <c r="CZ28" s="611">
        <v>8.6999999999999993</v>
      </c>
      <c r="DA28" s="623"/>
      <c r="DB28" s="623"/>
      <c r="DC28" s="624"/>
      <c r="DD28" s="614">
        <v>575991</v>
      </c>
      <c r="DE28" s="609"/>
      <c r="DF28" s="609"/>
      <c r="DG28" s="609"/>
      <c r="DH28" s="609"/>
      <c r="DI28" s="609"/>
      <c r="DJ28" s="609"/>
      <c r="DK28" s="610"/>
      <c r="DL28" s="614">
        <v>575991</v>
      </c>
      <c r="DM28" s="609"/>
      <c r="DN28" s="609"/>
      <c r="DO28" s="609"/>
      <c r="DP28" s="609"/>
      <c r="DQ28" s="609"/>
      <c r="DR28" s="609"/>
      <c r="DS28" s="609"/>
      <c r="DT28" s="609"/>
      <c r="DU28" s="609"/>
      <c r="DV28" s="610"/>
      <c r="DW28" s="611">
        <v>14.9</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31878</v>
      </c>
      <c r="S29" s="609"/>
      <c r="T29" s="609"/>
      <c r="U29" s="609"/>
      <c r="V29" s="609"/>
      <c r="W29" s="609"/>
      <c r="X29" s="609"/>
      <c r="Y29" s="610"/>
      <c r="Z29" s="646">
        <v>0.5</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2"/>
      <c r="CD29" s="627" t="s">
        <v>292</v>
      </c>
      <c r="CE29" s="628"/>
      <c r="CF29" s="605" t="s">
        <v>66</v>
      </c>
      <c r="CG29" s="606"/>
      <c r="CH29" s="606"/>
      <c r="CI29" s="606"/>
      <c r="CJ29" s="606"/>
      <c r="CK29" s="606"/>
      <c r="CL29" s="606"/>
      <c r="CM29" s="606"/>
      <c r="CN29" s="606"/>
      <c r="CO29" s="606"/>
      <c r="CP29" s="606"/>
      <c r="CQ29" s="607"/>
      <c r="CR29" s="608">
        <v>575991</v>
      </c>
      <c r="CS29" s="621"/>
      <c r="CT29" s="621"/>
      <c r="CU29" s="621"/>
      <c r="CV29" s="621"/>
      <c r="CW29" s="621"/>
      <c r="CX29" s="621"/>
      <c r="CY29" s="622"/>
      <c r="CZ29" s="611">
        <v>8.6999999999999993</v>
      </c>
      <c r="DA29" s="623"/>
      <c r="DB29" s="623"/>
      <c r="DC29" s="624"/>
      <c r="DD29" s="614">
        <v>575991</v>
      </c>
      <c r="DE29" s="621"/>
      <c r="DF29" s="621"/>
      <c r="DG29" s="621"/>
      <c r="DH29" s="621"/>
      <c r="DI29" s="621"/>
      <c r="DJ29" s="621"/>
      <c r="DK29" s="622"/>
      <c r="DL29" s="614">
        <v>575991</v>
      </c>
      <c r="DM29" s="621"/>
      <c r="DN29" s="621"/>
      <c r="DO29" s="621"/>
      <c r="DP29" s="621"/>
      <c r="DQ29" s="621"/>
      <c r="DR29" s="621"/>
      <c r="DS29" s="621"/>
      <c r="DT29" s="621"/>
      <c r="DU29" s="621"/>
      <c r="DV29" s="622"/>
      <c r="DW29" s="611">
        <v>14.9</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535442</v>
      </c>
      <c r="S30" s="609"/>
      <c r="T30" s="609"/>
      <c r="U30" s="609"/>
      <c r="V30" s="609"/>
      <c r="W30" s="609"/>
      <c r="X30" s="609"/>
      <c r="Y30" s="610"/>
      <c r="Z30" s="646">
        <v>7.8</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0"/>
      <c r="BI30" s="680"/>
      <c r="BJ30" s="680"/>
      <c r="BK30" s="680"/>
      <c r="BL30" s="680"/>
      <c r="BM30" s="680"/>
      <c r="BN30" s="680"/>
      <c r="BO30" s="680"/>
      <c r="BP30" s="680"/>
      <c r="BQ30" s="681"/>
      <c r="BR30" s="660" t="s">
        <v>295</v>
      </c>
      <c r="BS30" s="680"/>
      <c r="BT30" s="680"/>
      <c r="BU30" s="680"/>
      <c r="BV30" s="680"/>
      <c r="BW30" s="680"/>
      <c r="BX30" s="680"/>
      <c r="BY30" s="680"/>
      <c r="BZ30" s="680"/>
      <c r="CA30" s="680"/>
      <c r="CB30" s="681"/>
      <c r="CD30" s="629"/>
      <c r="CE30" s="630"/>
      <c r="CF30" s="605" t="s">
        <v>296</v>
      </c>
      <c r="CG30" s="606"/>
      <c r="CH30" s="606"/>
      <c r="CI30" s="606"/>
      <c r="CJ30" s="606"/>
      <c r="CK30" s="606"/>
      <c r="CL30" s="606"/>
      <c r="CM30" s="606"/>
      <c r="CN30" s="606"/>
      <c r="CO30" s="606"/>
      <c r="CP30" s="606"/>
      <c r="CQ30" s="607"/>
      <c r="CR30" s="608">
        <v>540775</v>
      </c>
      <c r="CS30" s="609"/>
      <c r="CT30" s="609"/>
      <c r="CU30" s="609"/>
      <c r="CV30" s="609"/>
      <c r="CW30" s="609"/>
      <c r="CX30" s="609"/>
      <c r="CY30" s="610"/>
      <c r="CZ30" s="611">
        <v>8.1999999999999993</v>
      </c>
      <c r="DA30" s="623"/>
      <c r="DB30" s="623"/>
      <c r="DC30" s="624"/>
      <c r="DD30" s="614">
        <v>540775</v>
      </c>
      <c r="DE30" s="609"/>
      <c r="DF30" s="609"/>
      <c r="DG30" s="609"/>
      <c r="DH30" s="609"/>
      <c r="DI30" s="609"/>
      <c r="DJ30" s="609"/>
      <c r="DK30" s="610"/>
      <c r="DL30" s="614">
        <v>540775</v>
      </c>
      <c r="DM30" s="609"/>
      <c r="DN30" s="609"/>
      <c r="DO30" s="609"/>
      <c r="DP30" s="609"/>
      <c r="DQ30" s="609"/>
      <c r="DR30" s="609"/>
      <c r="DS30" s="609"/>
      <c r="DT30" s="609"/>
      <c r="DU30" s="609"/>
      <c r="DV30" s="610"/>
      <c r="DW30" s="611">
        <v>14</v>
      </c>
      <c r="DX30" s="623"/>
      <c r="DY30" s="623"/>
      <c r="DZ30" s="623"/>
      <c r="EA30" s="623"/>
      <c r="EB30" s="623"/>
      <c r="EC30" s="635"/>
    </row>
    <row r="31" spans="2:133" ht="11.25" customHeight="1" x14ac:dyDescent="0.2">
      <c r="B31" s="683" t="s">
        <v>297</v>
      </c>
      <c r="C31" s="684"/>
      <c r="D31" s="684"/>
      <c r="E31" s="684"/>
      <c r="F31" s="684"/>
      <c r="G31" s="684"/>
      <c r="H31" s="684"/>
      <c r="I31" s="684"/>
      <c r="J31" s="684"/>
      <c r="K31" s="684"/>
      <c r="L31" s="684"/>
      <c r="M31" s="684"/>
      <c r="N31" s="684"/>
      <c r="O31" s="684"/>
      <c r="P31" s="684"/>
      <c r="Q31" s="685"/>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4" t="s">
        <v>298</v>
      </c>
      <c r="AQ31" s="675"/>
      <c r="AR31" s="675"/>
      <c r="AS31" s="675"/>
      <c r="AT31" s="676" t="s">
        <v>299</v>
      </c>
      <c r="AU31" s="200"/>
      <c r="AV31" s="200"/>
      <c r="AW31" s="200"/>
      <c r="AX31" s="666" t="s">
        <v>177</v>
      </c>
      <c r="AY31" s="667"/>
      <c r="AZ31" s="667"/>
      <c r="BA31" s="667"/>
      <c r="BB31" s="667"/>
      <c r="BC31" s="667"/>
      <c r="BD31" s="667"/>
      <c r="BE31" s="667"/>
      <c r="BF31" s="668"/>
      <c r="BG31" s="670">
        <v>99</v>
      </c>
      <c r="BH31" s="671"/>
      <c r="BI31" s="671"/>
      <c r="BJ31" s="671"/>
      <c r="BK31" s="671"/>
      <c r="BL31" s="671"/>
      <c r="BM31" s="672">
        <v>96.4</v>
      </c>
      <c r="BN31" s="671"/>
      <c r="BO31" s="671"/>
      <c r="BP31" s="671"/>
      <c r="BQ31" s="673"/>
      <c r="BR31" s="670">
        <v>99.1</v>
      </c>
      <c r="BS31" s="671"/>
      <c r="BT31" s="671"/>
      <c r="BU31" s="671"/>
      <c r="BV31" s="671"/>
      <c r="BW31" s="671"/>
      <c r="BX31" s="672">
        <v>96.7</v>
      </c>
      <c r="BY31" s="671"/>
      <c r="BZ31" s="671"/>
      <c r="CA31" s="671"/>
      <c r="CB31" s="673"/>
      <c r="CD31" s="629"/>
      <c r="CE31" s="630"/>
      <c r="CF31" s="605" t="s">
        <v>300</v>
      </c>
      <c r="CG31" s="606"/>
      <c r="CH31" s="606"/>
      <c r="CI31" s="606"/>
      <c r="CJ31" s="606"/>
      <c r="CK31" s="606"/>
      <c r="CL31" s="606"/>
      <c r="CM31" s="606"/>
      <c r="CN31" s="606"/>
      <c r="CO31" s="606"/>
      <c r="CP31" s="606"/>
      <c r="CQ31" s="607"/>
      <c r="CR31" s="608">
        <v>35216</v>
      </c>
      <c r="CS31" s="621"/>
      <c r="CT31" s="621"/>
      <c r="CU31" s="621"/>
      <c r="CV31" s="621"/>
      <c r="CW31" s="621"/>
      <c r="CX31" s="621"/>
      <c r="CY31" s="622"/>
      <c r="CZ31" s="611">
        <v>0.5</v>
      </c>
      <c r="DA31" s="623"/>
      <c r="DB31" s="623"/>
      <c r="DC31" s="624"/>
      <c r="DD31" s="614">
        <v>35216</v>
      </c>
      <c r="DE31" s="621"/>
      <c r="DF31" s="621"/>
      <c r="DG31" s="621"/>
      <c r="DH31" s="621"/>
      <c r="DI31" s="621"/>
      <c r="DJ31" s="621"/>
      <c r="DK31" s="622"/>
      <c r="DL31" s="614">
        <v>35216</v>
      </c>
      <c r="DM31" s="621"/>
      <c r="DN31" s="621"/>
      <c r="DO31" s="621"/>
      <c r="DP31" s="621"/>
      <c r="DQ31" s="621"/>
      <c r="DR31" s="621"/>
      <c r="DS31" s="621"/>
      <c r="DT31" s="621"/>
      <c r="DU31" s="621"/>
      <c r="DV31" s="622"/>
      <c r="DW31" s="611">
        <v>0.9</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828408</v>
      </c>
      <c r="S32" s="609"/>
      <c r="T32" s="609"/>
      <c r="U32" s="609"/>
      <c r="V32" s="609"/>
      <c r="W32" s="609"/>
      <c r="X32" s="609"/>
      <c r="Y32" s="610"/>
      <c r="Z32" s="646">
        <v>12.1</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77"/>
      <c r="AU32" s="196" t="s">
        <v>302</v>
      </c>
      <c r="AX32" s="605" t="s">
        <v>303</v>
      </c>
      <c r="AY32" s="606"/>
      <c r="AZ32" s="606"/>
      <c r="BA32" s="606"/>
      <c r="BB32" s="606"/>
      <c r="BC32" s="606"/>
      <c r="BD32" s="606"/>
      <c r="BE32" s="606"/>
      <c r="BF32" s="607"/>
      <c r="BG32" s="679">
        <v>98.7</v>
      </c>
      <c r="BH32" s="621"/>
      <c r="BI32" s="621"/>
      <c r="BJ32" s="621"/>
      <c r="BK32" s="621"/>
      <c r="BL32" s="621"/>
      <c r="BM32" s="612">
        <v>96</v>
      </c>
      <c r="BN32" s="621"/>
      <c r="BO32" s="621"/>
      <c r="BP32" s="621"/>
      <c r="BQ32" s="644"/>
      <c r="BR32" s="679">
        <v>98.9</v>
      </c>
      <c r="BS32" s="621"/>
      <c r="BT32" s="621"/>
      <c r="BU32" s="621"/>
      <c r="BV32" s="621"/>
      <c r="BW32" s="621"/>
      <c r="BX32" s="612">
        <v>96.6</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7071</v>
      </c>
      <c r="S33" s="609"/>
      <c r="T33" s="609"/>
      <c r="U33" s="609"/>
      <c r="V33" s="609"/>
      <c r="W33" s="609"/>
      <c r="X33" s="609"/>
      <c r="Y33" s="610"/>
      <c r="Z33" s="646">
        <v>0.1</v>
      </c>
      <c r="AA33" s="646"/>
      <c r="AB33" s="646"/>
      <c r="AC33" s="646"/>
      <c r="AD33" s="647">
        <v>5687</v>
      </c>
      <c r="AE33" s="647"/>
      <c r="AF33" s="647"/>
      <c r="AG33" s="647"/>
      <c r="AH33" s="647"/>
      <c r="AI33" s="647"/>
      <c r="AJ33" s="647"/>
      <c r="AK33" s="647"/>
      <c r="AL33" s="611">
        <v>0.1</v>
      </c>
      <c r="AM33" s="612"/>
      <c r="AN33" s="612"/>
      <c r="AO33" s="648"/>
      <c r="AP33" s="651"/>
      <c r="AQ33" s="652"/>
      <c r="AR33" s="652"/>
      <c r="AS33" s="652"/>
      <c r="AT33" s="678"/>
      <c r="AU33" s="201"/>
      <c r="AV33" s="201"/>
      <c r="AW33" s="201"/>
      <c r="AX33" s="589" t="s">
        <v>306</v>
      </c>
      <c r="AY33" s="590"/>
      <c r="AZ33" s="590"/>
      <c r="BA33" s="590"/>
      <c r="BB33" s="590"/>
      <c r="BC33" s="590"/>
      <c r="BD33" s="590"/>
      <c r="BE33" s="590"/>
      <c r="BF33" s="591"/>
      <c r="BG33" s="669">
        <v>99</v>
      </c>
      <c r="BH33" s="593"/>
      <c r="BI33" s="593"/>
      <c r="BJ33" s="593"/>
      <c r="BK33" s="593"/>
      <c r="BL33" s="593"/>
      <c r="BM33" s="639">
        <v>96.1</v>
      </c>
      <c r="BN33" s="593"/>
      <c r="BO33" s="593"/>
      <c r="BP33" s="593"/>
      <c r="BQ33" s="656"/>
      <c r="BR33" s="669">
        <v>99.1</v>
      </c>
      <c r="BS33" s="593"/>
      <c r="BT33" s="593"/>
      <c r="BU33" s="593"/>
      <c r="BV33" s="593"/>
      <c r="BW33" s="593"/>
      <c r="BX33" s="639">
        <v>96.3</v>
      </c>
      <c r="BY33" s="593"/>
      <c r="BZ33" s="593"/>
      <c r="CA33" s="593"/>
      <c r="CB33" s="656"/>
      <c r="CD33" s="605" t="s">
        <v>307</v>
      </c>
      <c r="CE33" s="606"/>
      <c r="CF33" s="606"/>
      <c r="CG33" s="606"/>
      <c r="CH33" s="606"/>
      <c r="CI33" s="606"/>
      <c r="CJ33" s="606"/>
      <c r="CK33" s="606"/>
      <c r="CL33" s="606"/>
      <c r="CM33" s="606"/>
      <c r="CN33" s="606"/>
      <c r="CO33" s="606"/>
      <c r="CP33" s="606"/>
      <c r="CQ33" s="607"/>
      <c r="CR33" s="608">
        <v>3970904</v>
      </c>
      <c r="CS33" s="621"/>
      <c r="CT33" s="621"/>
      <c r="CU33" s="621"/>
      <c r="CV33" s="621"/>
      <c r="CW33" s="621"/>
      <c r="CX33" s="621"/>
      <c r="CY33" s="622"/>
      <c r="CZ33" s="611">
        <v>60</v>
      </c>
      <c r="DA33" s="623"/>
      <c r="DB33" s="623"/>
      <c r="DC33" s="624"/>
      <c r="DD33" s="614">
        <v>2636127</v>
      </c>
      <c r="DE33" s="621"/>
      <c r="DF33" s="621"/>
      <c r="DG33" s="621"/>
      <c r="DH33" s="621"/>
      <c r="DI33" s="621"/>
      <c r="DJ33" s="621"/>
      <c r="DK33" s="622"/>
      <c r="DL33" s="614">
        <v>1971711</v>
      </c>
      <c r="DM33" s="621"/>
      <c r="DN33" s="621"/>
      <c r="DO33" s="621"/>
      <c r="DP33" s="621"/>
      <c r="DQ33" s="621"/>
      <c r="DR33" s="621"/>
      <c r="DS33" s="621"/>
      <c r="DT33" s="621"/>
      <c r="DU33" s="621"/>
      <c r="DV33" s="622"/>
      <c r="DW33" s="611">
        <v>50.9</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35626</v>
      </c>
      <c r="S34" s="609"/>
      <c r="T34" s="609"/>
      <c r="U34" s="609"/>
      <c r="V34" s="609"/>
      <c r="W34" s="609"/>
      <c r="X34" s="609"/>
      <c r="Y34" s="610"/>
      <c r="Z34" s="646">
        <v>0.5</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1383806</v>
      </c>
      <c r="CS34" s="609"/>
      <c r="CT34" s="609"/>
      <c r="CU34" s="609"/>
      <c r="CV34" s="609"/>
      <c r="CW34" s="609"/>
      <c r="CX34" s="609"/>
      <c r="CY34" s="610"/>
      <c r="CZ34" s="611">
        <v>20.9</v>
      </c>
      <c r="DA34" s="623"/>
      <c r="DB34" s="623"/>
      <c r="DC34" s="624"/>
      <c r="DD34" s="614">
        <v>928557</v>
      </c>
      <c r="DE34" s="609"/>
      <c r="DF34" s="609"/>
      <c r="DG34" s="609"/>
      <c r="DH34" s="609"/>
      <c r="DI34" s="609"/>
      <c r="DJ34" s="609"/>
      <c r="DK34" s="610"/>
      <c r="DL34" s="614">
        <v>657290</v>
      </c>
      <c r="DM34" s="609"/>
      <c r="DN34" s="609"/>
      <c r="DO34" s="609"/>
      <c r="DP34" s="609"/>
      <c r="DQ34" s="609"/>
      <c r="DR34" s="609"/>
      <c r="DS34" s="609"/>
      <c r="DT34" s="609"/>
      <c r="DU34" s="609"/>
      <c r="DV34" s="610"/>
      <c r="DW34" s="611">
        <v>17</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464014</v>
      </c>
      <c r="S35" s="609"/>
      <c r="T35" s="609"/>
      <c r="U35" s="609"/>
      <c r="V35" s="609"/>
      <c r="W35" s="609"/>
      <c r="X35" s="609"/>
      <c r="Y35" s="610"/>
      <c r="Z35" s="646">
        <v>6.8</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15402</v>
      </c>
      <c r="CS35" s="621"/>
      <c r="CT35" s="621"/>
      <c r="CU35" s="621"/>
      <c r="CV35" s="621"/>
      <c r="CW35" s="621"/>
      <c r="CX35" s="621"/>
      <c r="CY35" s="622"/>
      <c r="CZ35" s="611">
        <v>0.2</v>
      </c>
      <c r="DA35" s="623"/>
      <c r="DB35" s="623"/>
      <c r="DC35" s="624"/>
      <c r="DD35" s="614">
        <v>14727</v>
      </c>
      <c r="DE35" s="621"/>
      <c r="DF35" s="621"/>
      <c r="DG35" s="621"/>
      <c r="DH35" s="621"/>
      <c r="DI35" s="621"/>
      <c r="DJ35" s="621"/>
      <c r="DK35" s="622"/>
      <c r="DL35" s="614">
        <v>14727</v>
      </c>
      <c r="DM35" s="621"/>
      <c r="DN35" s="621"/>
      <c r="DO35" s="621"/>
      <c r="DP35" s="621"/>
      <c r="DQ35" s="621"/>
      <c r="DR35" s="621"/>
      <c r="DS35" s="621"/>
      <c r="DT35" s="621"/>
      <c r="DU35" s="621"/>
      <c r="DV35" s="622"/>
      <c r="DW35" s="611">
        <v>0.4</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176286</v>
      </c>
      <c r="S36" s="609"/>
      <c r="T36" s="609"/>
      <c r="U36" s="609"/>
      <c r="V36" s="609"/>
      <c r="W36" s="609"/>
      <c r="X36" s="609"/>
      <c r="Y36" s="610"/>
      <c r="Z36" s="646">
        <v>2.6</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830050</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102618</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1455179</v>
      </c>
      <c r="CS36" s="609"/>
      <c r="CT36" s="609"/>
      <c r="CU36" s="609"/>
      <c r="CV36" s="609"/>
      <c r="CW36" s="609"/>
      <c r="CX36" s="609"/>
      <c r="CY36" s="610"/>
      <c r="CZ36" s="611">
        <v>22</v>
      </c>
      <c r="DA36" s="623"/>
      <c r="DB36" s="623"/>
      <c r="DC36" s="624"/>
      <c r="DD36" s="614">
        <v>820939</v>
      </c>
      <c r="DE36" s="609"/>
      <c r="DF36" s="609"/>
      <c r="DG36" s="609"/>
      <c r="DH36" s="609"/>
      <c r="DI36" s="609"/>
      <c r="DJ36" s="609"/>
      <c r="DK36" s="610"/>
      <c r="DL36" s="614">
        <v>758321</v>
      </c>
      <c r="DM36" s="609"/>
      <c r="DN36" s="609"/>
      <c r="DO36" s="609"/>
      <c r="DP36" s="609"/>
      <c r="DQ36" s="609"/>
      <c r="DR36" s="609"/>
      <c r="DS36" s="609"/>
      <c r="DT36" s="609"/>
      <c r="DU36" s="609"/>
      <c r="DV36" s="610"/>
      <c r="DW36" s="611">
        <v>19.600000000000001</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157931</v>
      </c>
      <c r="S37" s="609"/>
      <c r="T37" s="609"/>
      <c r="U37" s="609"/>
      <c r="V37" s="609"/>
      <c r="W37" s="609"/>
      <c r="X37" s="609"/>
      <c r="Y37" s="610"/>
      <c r="Z37" s="646">
        <v>2.2999999999999998</v>
      </c>
      <c r="AA37" s="646"/>
      <c r="AB37" s="646"/>
      <c r="AC37" s="646"/>
      <c r="AD37" s="647">
        <v>171</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254507</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90412</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134144</v>
      </c>
      <c r="CS37" s="621"/>
      <c r="CT37" s="621"/>
      <c r="CU37" s="621"/>
      <c r="CV37" s="621"/>
      <c r="CW37" s="621"/>
      <c r="CX37" s="621"/>
      <c r="CY37" s="622"/>
      <c r="CZ37" s="611">
        <v>2</v>
      </c>
      <c r="DA37" s="623"/>
      <c r="DB37" s="623"/>
      <c r="DC37" s="624"/>
      <c r="DD37" s="614">
        <v>102844</v>
      </c>
      <c r="DE37" s="621"/>
      <c r="DF37" s="621"/>
      <c r="DG37" s="621"/>
      <c r="DH37" s="621"/>
      <c r="DI37" s="621"/>
      <c r="DJ37" s="621"/>
      <c r="DK37" s="622"/>
      <c r="DL37" s="614">
        <v>96926</v>
      </c>
      <c r="DM37" s="621"/>
      <c r="DN37" s="621"/>
      <c r="DO37" s="621"/>
      <c r="DP37" s="621"/>
      <c r="DQ37" s="621"/>
      <c r="DR37" s="621"/>
      <c r="DS37" s="621"/>
      <c r="DT37" s="621"/>
      <c r="DU37" s="621"/>
      <c r="DV37" s="622"/>
      <c r="DW37" s="611">
        <v>2.5</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439558</v>
      </c>
      <c r="S38" s="609"/>
      <c r="T38" s="609"/>
      <c r="U38" s="609"/>
      <c r="V38" s="609"/>
      <c r="W38" s="609"/>
      <c r="X38" s="609"/>
      <c r="Y38" s="610"/>
      <c r="Z38" s="646">
        <v>6.4</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t="s">
        <v>122</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1605</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575543</v>
      </c>
      <c r="CS38" s="609"/>
      <c r="CT38" s="609"/>
      <c r="CU38" s="609"/>
      <c r="CV38" s="609"/>
      <c r="CW38" s="609"/>
      <c r="CX38" s="609"/>
      <c r="CY38" s="610"/>
      <c r="CZ38" s="611">
        <v>8.6999999999999993</v>
      </c>
      <c r="DA38" s="623"/>
      <c r="DB38" s="623"/>
      <c r="DC38" s="624"/>
      <c r="DD38" s="614">
        <v>447671</v>
      </c>
      <c r="DE38" s="609"/>
      <c r="DF38" s="609"/>
      <c r="DG38" s="609"/>
      <c r="DH38" s="609"/>
      <c r="DI38" s="609"/>
      <c r="DJ38" s="609"/>
      <c r="DK38" s="610"/>
      <c r="DL38" s="614">
        <v>431866</v>
      </c>
      <c r="DM38" s="609"/>
      <c r="DN38" s="609"/>
      <c r="DO38" s="609"/>
      <c r="DP38" s="609"/>
      <c r="DQ38" s="609"/>
      <c r="DR38" s="609"/>
      <c r="DS38" s="609"/>
      <c r="DT38" s="609"/>
      <c r="DU38" s="609"/>
      <c r="DV38" s="610"/>
      <c r="DW38" s="611">
        <v>11.1</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2494</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431467</v>
      </c>
      <c r="CS39" s="621"/>
      <c r="CT39" s="621"/>
      <c r="CU39" s="621"/>
      <c r="CV39" s="621"/>
      <c r="CW39" s="621"/>
      <c r="CX39" s="621"/>
      <c r="CY39" s="622"/>
      <c r="CZ39" s="611">
        <v>6.5</v>
      </c>
      <c r="DA39" s="623"/>
      <c r="DB39" s="623"/>
      <c r="DC39" s="624"/>
      <c r="DD39" s="614">
        <v>314726</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9858</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110</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109507</v>
      </c>
      <c r="CS40" s="609"/>
      <c r="CT40" s="609"/>
      <c r="CU40" s="609"/>
      <c r="CV40" s="609"/>
      <c r="CW40" s="609"/>
      <c r="CX40" s="609"/>
      <c r="CY40" s="610"/>
      <c r="CZ40" s="611">
        <v>1.7</v>
      </c>
      <c r="DA40" s="623"/>
      <c r="DB40" s="623"/>
      <c r="DC40" s="624"/>
      <c r="DD40" s="614">
        <v>109507</v>
      </c>
      <c r="DE40" s="609"/>
      <c r="DF40" s="609"/>
      <c r="DG40" s="609"/>
      <c r="DH40" s="609"/>
      <c r="DI40" s="609"/>
      <c r="DJ40" s="609"/>
      <c r="DK40" s="610"/>
      <c r="DL40" s="614">
        <v>109507</v>
      </c>
      <c r="DM40" s="609"/>
      <c r="DN40" s="609"/>
      <c r="DO40" s="609"/>
      <c r="DP40" s="609"/>
      <c r="DQ40" s="609"/>
      <c r="DR40" s="609"/>
      <c r="DS40" s="609"/>
      <c r="DT40" s="609"/>
      <c r="DU40" s="609"/>
      <c r="DV40" s="610"/>
      <c r="DW40" s="611">
        <v>2.8</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6857881</v>
      </c>
      <c r="S41" s="633"/>
      <c r="T41" s="633"/>
      <c r="U41" s="633"/>
      <c r="V41" s="633"/>
      <c r="W41" s="633"/>
      <c r="X41" s="633"/>
      <c r="Y41" s="636"/>
      <c r="Z41" s="637">
        <v>100</v>
      </c>
      <c r="AA41" s="637"/>
      <c r="AB41" s="637"/>
      <c r="AC41" s="637"/>
      <c r="AD41" s="638">
        <v>3864268</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148931</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v>3</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426612</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424</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313297</v>
      </c>
      <c r="CS42" s="621"/>
      <c r="CT42" s="621"/>
      <c r="CU42" s="621"/>
      <c r="CV42" s="621"/>
      <c r="CW42" s="621"/>
      <c r="CX42" s="621"/>
      <c r="CY42" s="622"/>
      <c r="CZ42" s="611">
        <v>4.7</v>
      </c>
      <c r="DA42" s="623"/>
      <c r="DB42" s="623"/>
      <c r="DC42" s="624"/>
      <c r="DD42" s="614">
        <v>123844</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57099</v>
      </c>
      <c r="CS43" s="621"/>
      <c r="CT43" s="621"/>
      <c r="CU43" s="621"/>
      <c r="CV43" s="621"/>
      <c r="CW43" s="621"/>
      <c r="CX43" s="621"/>
      <c r="CY43" s="622"/>
      <c r="CZ43" s="611">
        <v>0.9</v>
      </c>
      <c r="DA43" s="623"/>
      <c r="DB43" s="623"/>
      <c r="DC43" s="624"/>
      <c r="DD43" s="614">
        <v>47399</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307100</v>
      </c>
      <c r="CS44" s="609"/>
      <c r="CT44" s="609"/>
      <c r="CU44" s="609"/>
      <c r="CV44" s="609"/>
      <c r="CW44" s="609"/>
      <c r="CX44" s="609"/>
      <c r="CY44" s="610"/>
      <c r="CZ44" s="611">
        <v>4.5999999999999996</v>
      </c>
      <c r="DA44" s="612"/>
      <c r="DB44" s="612"/>
      <c r="DC44" s="613"/>
      <c r="DD44" s="614">
        <v>121002</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29916</v>
      </c>
      <c r="CS45" s="621"/>
      <c r="CT45" s="621"/>
      <c r="CU45" s="621"/>
      <c r="CV45" s="621"/>
      <c r="CW45" s="621"/>
      <c r="CX45" s="621"/>
      <c r="CY45" s="622"/>
      <c r="CZ45" s="611">
        <v>0.5</v>
      </c>
      <c r="DA45" s="623"/>
      <c r="DB45" s="623"/>
      <c r="DC45" s="624"/>
      <c r="DD45" s="614">
        <v>14073</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277184</v>
      </c>
      <c r="CS46" s="609"/>
      <c r="CT46" s="609"/>
      <c r="CU46" s="609"/>
      <c r="CV46" s="609"/>
      <c r="CW46" s="609"/>
      <c r="CX46" s="609"/>
      <c r="CY46" s="610"/>
      <c r="CZ46" s="611">
        <v>4.2</v>
      </c>
      <c r="DA46" s="612"/>
      <c r="DB46" s="612"/>
      <c r="DC46" s="613"/>
      <c r="DD46" s="614">
        <v>106929</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v>6197</v>
      </c>
      <c r="CS47" s="621"/>
      <c r="CT47" s="621"/>
      <c r="CU47" s="621"/>
      <c r="CV47" s="621"/>
      <c r="CW47" s="621"/>
      <c r="CX47" s="621"/>
      <c r="CY47" s="622"/>
      <c r="CZ47" s="611">
        <v>0.1</v>
      </c>
      <c r="DA47" s="623"/>
      <c r="DB47" s="623"/>
      <c r="DC47" s="624"/>
      <c r="DD47" s="614">
        <v>2842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6623622</v>
      </c>
      <c r="CS49" s="593"/>
      <c r="CT49" s="593"/>
      <c r="CU49" s="593"/>
      <c r="CV49" s="593"/>
      <c r="CW49" s="593"/>
      <c r="CX49" s="593"/>
      <c r="CY49" s="594"/>
      <c r="CZ49" s="595">
        <v>100</v>
      </c>
      <c r="DA49" s="596"/>
      <c r="DB49" s="596"/>
      <c r="DC49" s="597"/>
      <c r="DD49" s="598">
        <v>4620248</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42fZNROC42c7zOo5WaPbl1U/5TdzAMbt/ToDWTll2OtP+gZV1nTTe87UgdxhdpmKL1WJv3qZ992+ZMLheTEbyQ==" saltValue="zwgvXzijHw3d7sqd06SGU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80" t="s">
        <v>352</v>
      </c>
      <c r="B2" s="1080"/>
      <c r="C2" s="1080"/>
      <c r="D2" s="1080"/>
      <c r="E2" s="1080"/>
      <c r="F2" s="1080"/>
      <c r="G2" s="1080"/>
      <c r="H2" s="1080"/>
      <c r="I2" s="1080"/>
      <c r="J2" s="1080"/>
      <c r="K2" s="1080"/>
      <c r="L2" s="1080"/>
      <c r="M2" s="1080"/>
      <c r="N2" s="1080"/>
      <c r="O2" s="1080"/>
      <c r="P2" s="1080"/>
      <c r="Q2" s="1080"/>
      <c r="R2" s="1080"/>
      <c r="S2" s="1080"/>
      <c r="T2" s="1080"/>
      <c r="U2" s="1080"/>
      <c r="V2" s="1080"/>
      <c r="W2" s="1080"/>
      <c r="X2" s="1080"/>
      <c r="Y2" s="1080"/>
      <c r="Z2" s="1080"/>
      <c r="AA2" s="1080"/>
      <c r="AB2" s="1080"/>
      <c r="AC2" s="1080"/>
      <c r="AD2" s="1080"/>
      <c r="AE2" s="1080"/>
      <c r="AF2" s="1080"/>
      <c r="AG2" s="1080"/>
      <c r="AH2" s="1080"/>
      <c r="AI2" s="1080"/>
      <c r="AJ2" s="1080"/>
      <c r="AK2" s="1080"/>
      <c r="AL2" s="1080"/>
      <c r="AM2" s="1080"/>
      <c r="AN2" s="1080"/>
      <c r="AO2" s="1080"/>
      <c r="AP2" s="1080"/>
      <c r="AQ2" s="1080"/>
      <c r="AR2" s="1080"/>
      <c r="AS2" s="1080"/>
      <c r="AT2" s="1080"/>
      <c r="AU2" s="1080"/>
      <c r="AV2" s="1080"/>
      <c r="AW2" s="1080"/>
      <c r="AX2" s="1080"/>
      <c r="AY2" s="1080"/>
      <c r="AZ2" s="1080"/>
      <c r="BA2" s="1080"/>
      <c r="BB2" s="1080"/>
      <c r="BC2" s="1080"/>
      <c r="BD2" s="1080"/>
      <c r="BE2" s="1080"/>
      <c r="BF2" s="1080"/>
      <c r="BG2" s="1080"/>
      <c r="BH2" s="1080"/>
      <c r="BI2" s="1080"/>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81" t="s">
        <v>353</v>
      </c>
      <c r="DK2" s="1082"/>
      <c r="DL2" s="1082"/>
      <c r="DM2" s="1082"/>
      <c r="DN2" s="1082"/>
      <c r="DO2" s="1083"/>
      <c r="DP2" s="210"/>
      <c r="DQ2" s="1081" t="s">
        <v>354</v>
      </c>
      <c r="DR2" s="1082"/>
      <c r="DS2" s="1082"/>
      <c r="DT2" s="1082"/>
      <c r="DU2" s="1082"/>
      <c r="DV2" s="1082"/>
      <c r="DW2" s="1082"/>
      <c r="DX2" s="1082"/>
      <c r="DY2" s="1082"/>
      <c r="DZ2" s="1083"/>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9" t="s">
        <v>355</v>
      </c>
      <c r="B4" s="1049"/>
      <c r="C4" s="1049"/>
      <c r="D4" s="1049"/>
      <c r="E4" s="1049"/>
      <c r="F4" s="1049"/>
      <c r="G4" s="1049"/>
      <c r="H4" s="1049"/>
      <c r="I4" s="1049"/>
      <c r="J4" s="1049"/>
      <c r="K4" s="1049"/>
      <c r="L4" s="1049"/>
      <c r="M4" s="1049"/>
      <c r="N4" s="1049"/>
      <c r="O4" s="1049"/>
      <c r="P4" s="1049"/>
      <c r="Q4" s="1049"/>
      <c r="R4" s="1049"/>
      <c r="S4" s="1049"/>
      <c r="T4" s="1049"/>
      <c r="U4" s="1049"/>
      <c r="V4" s="1049"/>
      <c r="W4" s="1049"/>
      <c r="X4" s="1049"/>
      <c r="Y4" s="1049"/>
      <c r="Z4" s="1049"/>
      <c r="AA4" s="1049"/>
      <c r="AB4" s="1049"/>
      <c r="AC4" s="1049"/>
      <c r="AD4" s="1049"/>
      <c r="AE4" s="1049"/>
      <c r="AF4" s="1049"/>
      <c r="AG4" s="1049"/>
      <c r="AH4" s="1049"/>
      <c r="AI4" s="1049"/>
      <c r="AJ4" s="1049"/>
      <c r="AK4" s="1049"/>
      <c r="AL4" s="1049"/>
      <c r="AM4" s="1049"/>
      <c r="AN4" s="1049"/>
      <c r="AO4" s="1049"/>
      <c r="AP4" s="1049"/>
      <c r="AQ4" s="1049"/>
      <c r="AR4" s="1049"/>
      <c r="AS4" s="1049"/>
      <c r="AT4" s="1049"/>
      <c r="AU4" s="1049"/>
      <c r="AV4" s="1049"/>
      <c r="AW4" s="1049"/>
      <c r="AX4" s="1049"/>
      <c r="AY4" s="1049"/>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5" t="s">
        <v>357</v>
      </c>
      <c r="B5" s="986"/>
      <c r="C5" s="986"/>
      <c r="D5" s="986"/>
      <c r="E5" s="986"/>
      <c r="F5" s="986"/>
      <c r="G5" s="986"/>
      <c r="H5" s="986"/>
      <c r="I5" s="986"/>
      <c r="J5" s="986"/>
      <c r="K5" s="986"/>
      <c r="L5" s="986"/>
      <c r="M5" s="986"/>
      <c r="N5" s="986"/>
      <c r="O5" s="986"/>
      <c r="P5" s="987"/>
      <c r="Q5" s="991" t="s">
        <v>358</v>
      </c>
      <c r="R5" s="992"/>
      <c r="S5" s="992"/>
      <c r="T5" s="992"/>
      <c r="U5" s="993"/>
      <c r="V5" s="991" t="s">
        <v>359</v>
      </c>
      <c r="W5" s="992"/>
      <c r="X5" s="992"/>
      <c r="Y5" s="992"/>
      <c r="Z5" s="993"/>
      <c r="AA5" s="991" t="s">
        <v>360</v>
      </c>
      <c r="AB5" s="992"/>
      <c r="AC5" s="992"/>
      <c r="AD5" s="992"/>
      <c r="AE5" s="992"/>
      <c r="AF5" s="1084" t="s">
        <v>361</v>
      </c>
      <c r="AG5" s="992"/>
      <c r="AH5" s="992"/>
      <c r="AI5" s="992"/>
      <c r="AJ5" s="1005"/>
      <c r="AK5" s="992" t="s">
        <v>362</v>
      </c>
      <c r="AL5" s="992"/>
      <c r="AM5" s="992"/>
      <c r="AN5" s="992"/>
      <c r="AO5" s="993"/>
      <c r="AP5" s="991" t="s">
        <v>363</v>
      </c>
      <c r="AQ5" s="992"/>
      <c r="AR5" s="992"/>
      <c r="AS5" s="992"/>
      <c r="AT5" s="993"/>
      <c r="AU5" s="991" t="s">
        <v>364</v>
      </c>
      <c r="AV5" s="992"/>
      <c r="AW5" s="992"/>
      <c r="AX5" s="992"/>
      <c r="AY5" s="1005"/>
      <c r="AZ5" s="214"/>
      <c r="BA5" s="214"/>
      <c r="BB5" s="214"/>
      <c r="BC5" s="214"/>
      <c r="BD5" s="214"/>
      <c r="BE5" s="215"/>
      <c r="BF5" s="215"/>
      <c r="BG5" s="215"/>
      <c r="BH5" s="215"/>
      <c r="BI5" s="215"/>
      <c r="BJ5" s="215"/>
      <c r="BK5" s="215"/>
      <c r="BL5" s="215"/>
      <c r="BM5" s="215"/>
      <c r="BN5" s="215"/>
      <c r="BO5" s="215"/>
      <c r="BP5" s="215"/>
      <c r="BQ5" s="985" t="s">
        <v>365</v>
      </c>
      <c r="BR5" s="986"/>
      <c r="BS5" s="986"/>
      <c r="BT5" s="986"/>
      <c r="BU5" s="986"/>
      <c r="BV5" s="986"/>
      <c r="BW5" s="986"/>
      <c r="BX5" s="986"/>
      <c r="BY5" s="986"/>
      <c r="BZ5" s="986"/>
      <c r="CA5" s="986"/>
      <c r="CB5" s="986"/>
      <c r="CC5" s="986"/>
      <c r="CD5" s="986"/>
      <c r="CE5" s="986"/>
      <c r="CF5" s="986"/>
      <c r="CG5" s="987"/>
      <c r="CH5" s="991" t="s">
        <v>366</v>
      </c>
      <c r="CI5" s="992"/>
      <c r="CJ5" s="992"/>
      <c r="CK5" s="992"/>
      <c r="CL5" s="993"/>
      <c r="CM5" s="991" t="s">
        <v>367</v>
      </c>
      <c r="CN5" s="992"/>
      <c r="CO5" s="992"/>
      <c r="CP5" s="992"/>
      <c r="CQ5" s="993"/>
      <c r="CR5" s="991" t="s">
        <v>368</v>
      </c>
      <c r="CS5" s="992"/>
      <c r="CT5" s="992"/>
      <c r="CU5" s="992"/>
      <c r="CV5" s="993"/>
      <c r="CW5" s="991" t="s">
        <v>369</v>
      </c>
      <c r="CX5" s="992"/>
      <c r="CY5" s="992"/>
      <c r="CZ5" s="992"/>
      <c r="DA5" s="993"/>
      <c r="DB5" s="991" t="s">
        <v>370</v>
      </c>
      <c r="DC5" s="992"/>
      <c r="DD5" s="992"/>
      <c r="DE5" s="992"/>
      <c r="DF5" s="993"/>
      <c r="DG5" s="1074" t="s">
        <v>371</v>
      </c>
      <c r="DH5" s="1075"/>
      <c r="DI5" s="1075"/>
      <c r="DJ5" s="1075"/>
      <c r="DK5" s="1076"/>
      <c r="DL5" s="1074" t="s">
        <v>372</v>
      </c>
      <c r="DM5" s="1075"/>
      <c r="DN5" s="1075"/>
      <c r="DO5" s="1075"/>
      <c r="DP5" s="1076"/>
      <c r="DQ5" s="991" t="s">
        <v>373</v>
      </c>
      <c r="DR5" s="992"/>
      <c r="DS5" s="992"/>
      <c r="DT5" s="992"/>
      <c r="DU5" s="993"/>
      <c r="DV5" s="991" t="s">
        <v>364</v>
      </c>
      <c r="DW5" s="992"/>
      <c r="DX5" s="992"/>
      <c r="DY5" s="992"/>
      <c r="DZ5" s="1005"/>
      <c r="EA5" s="216"/>
    </row>
    <row r="6" spans="1:131" s="217" customFormat="1" ht="26.25" customHeight="1" thickBot="1" x14ac:dyDescent="0.25">
      <c r="A6" s="988"/>
      <c r="B6" s="989"/>
      <c r="C6" s="989"/>
      <c r="D6" s="989"/>
      <c r="E6" s="989"/>
      <c r="F6" s="989"/>
      <c r="G6" s="989"/>
      <c r="H6" s="989"/>
      <c r="I6" s="989"/>
      <c r="J6" s="989"/>
      <c r="K6" s="989"/>
      <c r="L6" s="989"/>
      <c r="M6" s="989"/>
      <c r="N6" s="989"/>
      <c r="O6" s="989"/>
      <c r="P6" s="990"/>
      <c r="Q6" s="994"/>
      <c r="R6" s="995"/>
      <c r="S6" s="995"/>
      <c r="T6" s="995"/>
      <c r="U6" s="996"/>
      <c r="V6" s="994"/>
      <c r="W6" s="995"/>
      <c r="X6" s="995"/>
      <c r="Y6" s="995"/>
      <c r="Z6" s="996"/>
      <c r="AA6" s="994"/>
      <c r="AB6" s="995"/>
      <c r="AC6" s="995"/>
      <c r="AD6" s="995"/>
      <c r="AE6" s="995"/>
      <c r="AF6" s="1085"/>
      <c r="AG6" s="995"/>
      <c r="AH6" s="995"/>
      <c r="AI6" s="995"/>
      <c r="AJ6" s="1006"/>
      <c r="AK6" s="995"/>
      <c r="AL6" s="995"/>
      <c r="AM6" s="995"/>
      <c r="AN6" s="995"/>
      <c r="AO6" s="996"/>
      <c r="AP6" s="994"/>
      <c r="AQ6" s="995"/>
      <c r="AR6" s="995"/>
      <c r="AS6" s="995"/>
      <c r="AT6" s="996"/>
      <c r="AU6" s="994"/>
      <c r="AV6" s="995"/>
      <c r="AW6" s="995"/>
      <c r="AX6" s="995"/>
      <c r="AY6" s="1006"/>
      <c r="AZ6" s="214"/>
      <c r="BA6" s="214"/>
      <c r="BB6" s="214"/>
      <c r="BC6" s="214"/>
      <c r="BD6" s="214"/>
      <c r="BE6" s="215"/>
      <c r="BF6" s="215"/>
      <c r="BG6" s="215"/>
      <c r="BH6" s="215"/>
      <c r="BI6" s="215"/>
      <c r="BJ6" s="215"/>
      <c r="BK6" s="215"/>
      <c r="BL6" s="215"/>
      <c r="BM6" s="215"/>
      <c r="BN6" s="215"/>
      <c r="BO6" s="215"/>
      <c r="BP6" s="215"/>
      <c r="BQ6" s="988"/>
      <c r="BR6" s="989"/>
      <c r="BS6" s="989"/>
      <c r="BT6" s="989"/>
      <c r="BU6" s="989"/>
      <c r="BV6" s="989"/>
      <c r="BW6" s="989"/>
      <c r="BX6" s="989"/>
      <c r="BY6" s="989"/>
      <c r="BZ6" s="989"/>
      <c r="CA6" s="989"/>
      <c r="CB6" s="989"/>
      <c r="CC6" s="989"/>
      <c r="CD6" s="989"/>
      <c r="CE6" s="989"/>
      <c r="CF6" s="989"/>
      <c r="CG6" s="990"/>
      <c r="CH6" s="994"/>
      <c r="CI6" s="995"/>
      <c r="CJ6" s="995"/>
      <c r="CK6" s="995"/>
      <c r="CL6" s="996"/>
      <c r="CM6" s="994"/>
      <c r="CN6" s="995"/>
      <c r="CO6" s="995"/>
      <c r="CP6" s="995"/>
      <c r="CQ6" s="996"/>
      <c r="CR6" s="994"/>
      <c r="CS6" s="995"/>
      <c r="CT6" s="995"/>
      <c r="CU6" s="995"/>
      <c r="CV6" s="996"/>
      <c r="CW6" s="994"/>
      <c r="CX6" s="995"/>
      <c r="CY6" s="995"/>
      <c r="CZ6" s="995"/>
      <c r="DA6" s="996"/>
      <c r="DB6" s="994"/>
      <c r="DC6" s="995"/>
      <c r="DD6" s="995"/>
      <c r="DE6" s="995"/>
      <c r="DF6" s="996"/>
      <c r="DG6" s="1077"/>
      <c r="DH6" s="1078"/>
      <c r="DI6" s="1078"/>
      <c r="DJ6" s="1078"/>
      <c r="DK6" s="1079"/>
      <c r="DL6" s="1077"/>
      <c r="DM6" s="1078"/>
      <c r="DN6" s="1078"/>
      <c r="DO6" s="1078"/>
      <c r="DP6" s="1079"/>
      <c r="DQ6" s="994"/>
      <c r="DR6" s="995"/>
      <c r="DS6" s="995"/>
      <c r="DT6" s="995"/>
      <c r="DU6" s="996"/>
      <c r="DV6" s="994"/>
      <c r="DW6" s="995"/>
      <c r="DX6" s="995"/>
      <c r="DY6" s="995"/>
      <c r="DZ6" s="1006"/>
      <c r="EA6" s="216"/>
    </row>
    <row r="7" spans="1:131" s="217" customFormat="1" ht="26.25" customHeight="1" thickTop="1" x14ac:dyDescent="0.2">
      <c r="A7" s="218">
        <v>1</v>
      </c>
      <c r="B7" s="1037" t="s">
        <v>374</v>
      </c>
      <c r="C7" s="1038"/>
      <c r="D7" s="1038"/>
      <c r="E7" s="1038"/>
      <c r="F7" s="1038"/>
      <c r="G7" s="1038"/>
      <c r="H7" s="1038"/>
      <c r="I7" s="1038"/>
      <c r="J7" s="1038"/>
      <c r="K7" s="1038"/>
      <c r="L7" s="1038"/>
      <c r="M7" s="1038"/>
      <c r="N7" s="1038"/>
      <c r="O7" s="1038"/>
      <c r="P7" s="1039"/>
      <c r="Q7" s="1092">
        <v>6858</v>
      </c>
      <c r="R7" s="1093"/>
      <c r="S7" s="1093"/>
      <c r="T7" s="1093"/>
      <c r="U7" s="1093"/>
      <c r="V7" s="1093">
        <v>6624</v>
      </c>
      <c r="W7" s="1093"/>
      <c r="X7" s="1093"/>
      <c r="Y7" s="1093"/>
      <c r="Z7" s="1093"/>
      <c r="AA7" s="1093">
        <v>234</v>
      </c>
      <c r="AB7" s="1093"/>
      <c r="AC7" s="1093"/>
      <c r="AD7" s="1093"/>
      <c r="AE7" s="1094"/>
      <c r="AF7" s="1095">
        <v>206</v>
      </c>
      <c r="AG7" s="1096"/>
      <c r="AH7" s="1096"/>
      <c r="AI7" s="1096"/>
      <c r="AJ7" s="1097"/>
      <c r="AK7" s="1098">
        <v>341</v>
      </c>
      <c r="AL7" s="1099"/>
      <c r="AM7" s="1099"/>
      <c r="AN7" s="1099"/>
      <c r="AO7" s="1099"/>
      <c r="AP7" s="1099">
        <v>6509</v>
      </c>
      <c r="AQ7" s="1099"/>
      <c r="AR7" s="1099"/>
      <c r="AS7" s="1099"/>
      <c r="AT7" s="1099"/>
      <c r="AU7" s="1100"/>
      <c r="AV7" s="1100"/>
      <c r="AW7" s="1100"/>
      <c r="AX7" s="1100"/>
      <c r="AY7" s="1101"/>
      <c r="AZ7" s="214"/>
      <c r="BA7" s="214"/>
      <c r="BB7" s="214"/>
      <c r="BC7" s="214"/>
      <c r="BD7" s="214"/>
      <c r="BE7" s="215"/>
      <c r="BF7" s="215"/>
      <c r="BG7" s="215"/>
      <c r="BH7" s="215"/>
      <c r="BI7" s="215"/>
      <c r="BJ7" s="215"/>
      <c r="BK7" s="215"/>
      <c r="BL7" s="215"/>
      <c r="BM7" s="215"/>
      <c r="BN7" s="215"/>
      <c r="BO7" s="215"/>
      <c r="BP7" s="215"/>
      <c r="BQ7" s="218">
        <v>1</v>
      </c>
      <c r="BR7" s="219"/>
      <c r="BS7" s="1089" t="s">
        <v>551</v>
      </c>
      <c r="BT7" s="1090"/>
      <c r="BU7" s="1090"/>
      <c r="BV7" s="1090"/>
      <c r="BW7" s="1090"/>
      <c r="BX7" s="1090"/>
      <c r="BY7" s="1090"/>
      <c r="BZ7" s="1090"/>
      <c r="CA7" s="1090"/>
      <c r="CB7" s="1090"/>
      <c r="CC7" s="1090"/>
      <c r="CD7" s="1090"/>
      <c r="CE7" s="1090"/>
      <c r="CF7" s="1090"/>
      <c r="CG7" s="1102"/>
      <c r="CH7" s="1086">
        <v>10</v>
      </c>
      <c r="CI7" s="1087"/>
      <c r="CJ7" s="1087"/>
      <c r="CK7" s="1087"/>
      <c r="CL7" s="1088"/>
      <c r="CM7" s="1086">
        <v>139</v>
      </c>
      <c r="CN7" s="1087"/>
      <c r="CO7" s="1087"/>
      <c r="CP7" s="1087"/>
      <c r="CQ7" s="1088"/>
      <c r="CR7" s="1086">
        <v>10</v>
      </c>
      <c r="CS7" s="1087"/>
      <c r="CT7" s="1087"/>
      <c r="CU7" s="1087"/>
      <c r="CV7" s="1088"/>
      <c r="CW7" s="1086">
        <v>2</v>
      </c>
      <c r="CX7" s="1087"/>
      <c r="CY7" s="1087"/>
      <c r="CZ7" s="1087"/>
      <c r="DA7" s="1088"/>
      <c r="DB7" s="1086" t="s">
        <v>549</v>
      </c>
      <c r="DC7" s="1087"/>
      <c r="DD7" s="1087"/>
      <c r="DE7" s="1087"/>
      <c r="DF7" s="1088"/>
      <c r="DG7" s="1086" t="s">
        <v>549</v>
      </c>
      <c r="DH7" s="1087"/>
      <c r="DI7" s="1087"/>
      <c r="DJ7" s="1087"/>
      <c r="DK7" s="1088"/>
      <c r="DL7" s="1086" t="s">
        <v>549</v>
      </c>
      <c r="DM7" s="1087"/>
      <c r="DN7" s="1087"/>
      <c r="DO7" s="1087"/>
      <c r="DP7" s="1088"/>
      <c r="DQ7" s="1086" t="s">
        <v>549</v>
      </c>
      <c r="DR7" s="1087"/>
      <c r="DS7" s="1087"/>
      <c r="DT7" s="1087"/>
      <c r="DU7" s="1088"/>
      <c r="DV7" s="1089"/>
      <c r="DW7" s="1090"/>
      <c r="DX7" s="1090"/>
      <c r="DY7" s="1090"/>
      <c r="DZ7" s="1091"/>
      <c r="EA7" s="216"/>
    </row>
    <row r="8" spans="1:131" s="217" customFormat="1" ht="26.25" customHeight="1" x14ac:dyDescent="0.2">
      <c r="A8" s="220">
        <v>2</v>
      </c>
      <c r="B8" s="1020"/>
      <c r="C8" s="1021"/>
      <c r="D8" s="1021"/>
      <c r="E8" s="1021"/>
      <c r="F8" s="1021"/>
      <c r="G8" s="1021"/>
      <c r="H8" s="1021"/>
      <c r="I8" s="1021"/>
      <c r="J8" s="1021"/>
      <c r="K8" s="1021"/>
      <c r="L8" s="1021"/>
      <c r="M8" s="1021"/>
      <c r="N8" s="1021"/>
      <c r="O8" s="1021"/>
      <c r="P8" s="1022"/>
      <c r="Q8" s="1028"/>
      <c r="R8" s="1029"/>
      <c r="S8" s="1029"/>
      <c r="T8" s="1029"/>
      <c r="U8" s="1029"/>
      <c r="V8" s="1029"/>
      <c r="W8" s="1029"/>
      <c r="X8" s="1029"/>
      <c r="Y8" s="1029"/>
      <c r="Z8" s="1029"/>
      <c r="AA8" s="1029"/>
      <c r="AB8" s="1029"/>
      <c r="AC8" s="1029"/>
      <c r="AD8" s="1029"/>
      <c r="AE8" s="1030"/>
      <c r="AF8" s="1025"/>
      <c r="AG8" s="1026"/>
      <c r="AH8" s="1026"/>
      <c r="AI8" s="1026"/>
      <c r="AJ8" s="1027"/>
      <c r="AK8" s="1070"/>
      <c r="AL8" s="1071"/>
      <c r="AM8" s="1071"/>
      <c r="AN8" s="1071"/>
      <c r="AO8" s="1071"/>
      <c r="AP8" s="1071"/>
      <c r="AQ8" s="1071"/>
      <c r="AR8" s="1071"/>
      <c r="AS8" s="1071"/>
      <c r="AT8" s="1071"/>
      <c r="AU8" s="1072"/>
      <c r="AV8" s="1072"/>
      <c r="AW8" s="1072"/>
      <c r="AX8" s="1072"/>
      <c r="AY8" s="1073"/>
      <c r="AZ8" s="214"/>
      <c r="BA8" s="214"/>
      <c r="BB8" s="214"/>
      <c r="BC8" s="214"/>
      <c r="BD8" s="214"/>
      <c r="BE8" s="215"/>
      <c r="BF8" s="215"/>
      <c r="BG8" s="215"/>
      <c r="BH8" s="215"/>
      <c r="BI8" s="215"/>
      <c r="BJ8" s="215"/>
      <c r="BK8" s="215"/>
      <c r="BL8" s="215"/>
      <c r="BM8" s="215"/>
      <c r="BN8" s="215"/>
      <c r="BO8" s="215"/>
      <c r="BP8" s="215"/>
      <c r="BQ8" s="220">
        <v>2</v>
      </c>
      <c r="BR8" s="221"/>
      <c r="BS8" s="982" t="s">
        <v>552</v>
      </c>
      <c r="BT8" s="983"/>
      <c r="BU8" s="983"/>
      <c r="BV8" s="983"/>
      <c r="BW8" s="983"/>
      <c r="BX8" s="983"/>
      <c r="BY8" s="983"/>
      <c r="BZ8" s="983"/>
      <c r="CA8" s="983"/>
      <c r="CB8" s="983"/>
      <c r="CC8" s="983"/>
      <c r="CD8" s="983"/>
      <c r="CE8" s="983"/>
      <c r="CF8" s="983"/>
      <c r="CG8" s="1004"/>
      <c r="CH8" s="979">
        <v>27</v>
      </c>
      <c r="CI8" s="980"/>
      <c r="CJ8" s="980"/>
      <c r="CK8" s="980"/>
      <c r="CL8" s="981"/>
      <c r="CM8" s="979">
        <v>65</v>
      </c>
      <c r="CN8" s="980"/>
      <c r="CO8" s="980"/>
      <c r="CP8" s="980"/>
      <c r="CQ8" s="981"/>
      <c r="CR8" s="979">
        <v>2</v>
      </c>
      <c r="CS8" s="980"/>
      <c r="CT8" s="980"/>
      <c r="CU8" s="980"/>
      <c r="CV8" s="981"/>
      <c r="CW8" s="979" t="s">
        <v>549</v>
      </c>
      <c r="CX8" s="980"/>
      <c r="CY8" s="980"/>
      <c r="CZ8" s="980"/>
      <c r="DA8" s="981"/>
      <c r="DB8" s="979" t="s">
        <v>549</v>
      </c>
      <c r="DC8" s="980"/>
      <c r="DD8" s="980"/>
      <c r="DE8" s="980"/>
      <c r="DF8" s="981"/>
      <c r="DG8" s="979" t="s">
        <v>549</v>
      </c>
      <c r="DH8" s="980"/>
      <c r="DI8" s="980"/>
      <c r="DJ8" s="980"/>
      <c r="DK8" s="981"/>
      <c r="DL8" s="979" t="s">
        <v>549</v>
      </c>
      <c r="DM8" s="980"/>
      <c r="DN8" s="980"/>
      <c r="DO8" s="980"/>
      <c r="DP8" s="981"/>
      <c r="DQ8" s="979" t="s">
        <v>549</v>
      </c>
      <c r="DR8" s="980"/>
      <c r="DS8" s="980"/>
      <c r="DT8" s="980"/>
      <c r="DU8" s="981"/>
      <c r="DV8" s="982"/>
      <c r="DW8" s="983"/>
      <c r="DX8" s="983"/>
      <c r="DY8" s="983"/>
      <c r="DZ8" s="984"/>
      <c r="EA8" s="216"/>
    </row>
    <row r="9" spans="1:131" s="217" customFormat="1" ht="26.25" customHeight="1" x14ac:dyDescent="0.2">
      <c r="A9" s="220">
        <v>3</v>
      </c>
      <c r="B9" s="1020"/>
      <c r="C9" s="1021"/>
      <c r="D9" s="1021"/>
      <c r="E9" s="1021"/>
      <c r="F9" s="1021"/>
      <c r="G9" s="1021"/>
      <c r="H9" s="1021"/>
      <c r="I9" s="1021"/>
      <c r="J9" s="1021"/>
      <c r="K9" s="1021"/>
      <c r="L9" s="1021"/>
      <c r="M9" s="1021"/>
      <c r="N9" s="1021"/>
      <c r="O9" s="1021"/>
      <c r="P9" s="1022"/>
      <c r="Q9" s="1028"/>
      <c r="R9" s="1029"/>
      <c r="S9" s="1029"/>
      <c r="T9" s="1029"/>
      <c r="U9" s="1029"/>
      <c r="V9" s="1029"/>
      <c r="W9" s="1029"/>
      <c r="X9" s="1029"/>
      <c r="Y9" s="1029"/>
      <c r="Z9" s="1029"/>
      <c r="AA9" s="1029"/>
      <c r="AB9" s="1029"/>
      <c r="AC9" s="1029"/>
      <c r="AD9" s="1029"/>
      <c r="AE9" s="1030"/>
      <c r="AF9" s="1025"/>
      <c r="AG9" s="1026"/>
      <c r="AH9" s="1026"/>
      <c r="AI9" s="1026"/>
      <c r="AJ9" s="1027"/>
      <c r="AK9" s="1070"/>
      <c r="AL9" s="1071"/>
      <c r="AM9" s="1071"/>
      <c r="AN9" s="1071"/>
      <c r="AO9" s="1071"/>
      <c r="AP9" s="1071"/>
      <c r="AQ9" s="1071"/>
      <c r="AR9" s="1071"/>
      <c r="AS9" s="1071"/>
      <c r="AT9" s="1071"/>
      <c r="AU9" s="1072"/>
      <c r="AV9" s="1072"/>
      <c r="AW9" s="1072"/>
      <c r="AX9" s="1072"/>
      <c r="AY9" s="1073"/>
      <c r="AZ9" s="214"/>
      <c r="BA9" s="214"/>
      <c r="BB9" s="214"/>
      <c r="BC9" s="214"/>
      <c r="BD9" s="214"/>
      <c r="BE9" s="215"/>
      <c r="BF9" s="215"/>
      <c r="BG9" s="215"/>
      <c r="BH9" s="215"/>
      <c r="BI9" s="215"/>
      <c r="BJ9" s="215"/>
      <c r="BK9" s="215"/>
      <c r="BL9" s="215"/>
      <c r="BM9" s="215"/>
      <c r="BN9" s="215"/>
      <c r="BO9" s="215"/>
      <c r="BP9" s="215"/>
      <c r="BQ9" s="220">
        <v>3</v>
      </c>
      <c r="BR9" s="221"/>
      <c r="BS9" s="982"/>
      <c r="BT9" s="983"/>
      <c r="BU9" s="983"/>
      <c r="BV9" s="983"/>
      <c r="BW9" s="983"/>
      <c r="BX9" s="983"/>
      <c r="BY9" s="983"/>
      <c r="BZ9" s="983"/>
      <c r="CA9" s="983"/>
      <c r="CB9" s="983"/>
      <c r="CC9" s="983"/>
      <c r="CD9" s="983"/>
      <c r="CE9" s="983"/>
      <c r="CF9" s="983"/>
      <c r="CG9" s="1004"/>
      <c r="CH9" s="979"/>
      <c r="CI9" s="980"/>
      <c r="CJ9" s="980"/>
      <c r="CK9" s="980"/>
      <c r="CL9" s="981"/>
      <c r="CM9" s="979"/>
      <c r="CN9" s="980"/>
      <c r="CO9" s="980"/>
      <c r="CP9" s="980"/>
      <c r="CQ9" s="981"/>
      <c r="CR9" s="979"/>
      <c r="CS9" s="980"/>
      <c r="CT9" s="980"/>
      <c r="CU9" s="980"/>
      <c r="CV9" s="981"/>
      <c r="CW9" s="979"/>
      <c r="CX9" s="980"/>
      <c r="CY9" s="980"/>
      <c r="CZ9" s="980"/>
      <c r="DA9" s="981"/>
      <c r="DB9" s="979"/>
      <c r="DC9" s="980"/>
      <c r="DD9" s="980"/>
      <c r="DE9" s="980"/>
      <c r="DF9" s="981"/>
      <c r="DG9" s="979"/>
      <c r="DH9" s="980"/>
      <c r="DI9" s="980"/>
      <c r="DJ9" s="980"/>
      <c r="DK9" s="981"/>
      <c r="DL9" s="979"/>
      <c r="DM9" s="980"/>
      <c r="DN9" s="980"/>
      <c r="DO9" s="980"/>
      <c r="DP9" s="981"/>
      <c r="DQ9" s="979"/>
      <c r="DR9" s="980"/>
      <c r="DS9" s="980"/>
      <c r="DT9" s="980"/>
      <c r="DU9" s="981"/>
      <c r="DV9" s="982"/>
      <c r="DW9" s="983"/>
      <c r="DX9" s="983"/>
      <c r="DY9" s="983"/>
      <c r="DZ9" s="984"/>
      <c r="EA9" s="216"/>
    </row>
    <row r="10" spans="1:131" s="217" customFormat="1" ht="26.25" customHeight="1" x14ac:dyDescent="0.2">
      <c r="A10" s="220">
        <v>4</v>
      </c>
      <c r="B10" s="1020"/>
      <c r="C10" s="1021"/>
      <c r="D10" s="1021"/>
      <c r="E10" s="1021"/>
      <c r="F10" s="1021"/>
      <c r="G10" s="1021"/>
      <c r="H10" s="1021"/>
      <c r="I10" s="1021"/>
      <c r="J10" s="1021"/>
      <c r="K10" s="1021"/>
      <c r="L10" s="1021"/>
      <c r="M10" s="1021"/>
      <c r="N10" s="1021"/>
      <c r="O10" s="1021"/>
      <c r="P10" s="1022"/>
      <c r="Q10" s="1028"/>
      <c r="R10" s="1029"/>
      <c r="S10" s="1029"/>
      <c r="T10" s="1029"/>
      <c r="U10" s="1029"/>
      <c r="V10" s="1029"/>
      <c r="W10" s="1029"/>
      <c r="X10" s="1029"/>
      <c r="Y10" s="1029"/>
      <c r="Z10" s="1029"/>
      <c r="AA10" s="1029"/>
      <c r="AB10" s="1029"/>
      <c r="AC10" s="1029"/>
      <c r="AD10" s="1029"/>
      <c r="AE10" s="1030"/>
      <c r="AF10" s="1025"/>
      <c r="AG10" s="1026"/>
      <c r="AH10" s="1026"/>
      <c r="AI10" s="1026"/>
      <c r="AJ10" s="1027"/>
      <c r="AK10" s="1070"/>
      <c r="AL10" s="1071"/>
      <c r="AM10" s="1071"/>
      <c r="AN10" s="1071"/>
      <c r="AO10" s="1071"/>
      <c r="AP10" s="1071"/>
      <c r="AQ10" s="1071"/>
      <c r="AR10" s="1071"/>
      <c r="AS10" s="1071"/>
      <c r="AT10" s="1071"/>
      <c r="AU10" s="1072"/>
      <c r="AV10" s="1072"/>
      <c r="AW10" s="1072"/>
      <c r="AX10" s="1072"/>
      <c r="AY10" s="1073"/>
      <c r="AZ10" s="214"/>
      <c r="BA10" s="214"/>
      <c r="BB10" s="214"/>
      <c r="BC10" s="214"/>
      <c r="BD10" s="214"/>
      <c r="BE10" s="215"/>
      <c r="BF10" s="215"/>
      <c r="BG10" s="215"/>
      <c r="BH10" s="215"/>
      <c r="BI10" s="215"/>
      <c r="BJ10" s="215"/>
      <c r="BK10" s="215"/>
      <c r="BL10" s="215"/>
      <c r="BM10" s="215"/>
      <c r="BN10" s="215"/>
      <c r="BO10" s="215"/>
      <c r="BP10" s="215"/>
      <c r="BQ10" s="220">
        <v>4</v>
      </c>
      <c r="BR10" s="221"/>
      <c r="BS10" s="982"/>
      <c r="BT10" s="983"/>
      <c r="BU10" s="983"/>
      <c r="BV10" s="983"/>
      <c r="BW10" s="983"/>
      <c r="BX10" s="983"/>
      <c r="BY10" s="983"/>
      <c r="BZ10" s="983"/>
      <c r="CA10" s="983"/>
      <c r="CB10" s="983"/>
      <c r="CC10" s="983"/>
      <c r="CD10" s="983"/>
      <c r="CE10" s="983"/>
      <c r="CF10" s="983"/>
      <c r="CG10" s="1004"/>
      <c r="CH10" s="979"/>
      <c r="CI10" s="980"/>
      <c r="CJ10" s="980"/>
      <c r="CK10" s="980"/>
      <c r="CL10" s="981"/>
      <c r="CM10" s="979"/>
      <c r="CN10" s="980"/>
      <c r="CO10" s="980"/>
      <c r="CP10" s="980"/>
      <c r="CQ10" s="981"/>
      <c r="CR10" s="979"/>
      <c r="CS10" s="980"/>
      <c r="CT10" s="980"/>
      <c r="CU10" s="980"/>
      <c r="CV10" s="981"/>
      <c r="CW10" s="979"/>
      <c r="CX10" s="980"/>
      <c r="CY10" s="980"/>
      <c r="CZ10" s="980"/>
      <c r="DA10" s="981"/>
      <c r="DB10" s="979"/>
      <c r="DC10" s="980"/>
      <c r="DD10" s="980"/>
      <c r="DE10" s="980"/>
      <c r="DF10" s="981"/>
      <c r="DG10" s="979"/>
      <c r="DH10" s="980"/>
      <c r="DI10" s="980"/>
      <c r="DJ10" s="980"/>
      <c r="DK10" s="981"/>
      <c r="DL10" s="979"/>
      <c r="DM10" s="980"/>
      <c r="DN10" s="980"/>
      <c r="DO10" s="980"/>
      <c r="DP10" s="981"/>
      <c r="DQ10" s="979"/>
      <c r="DR10" s="980"/>
      <c r="DS10" s="980"/>
      <c r="DT10" s="980"/>
      <c r="DU10" s="981"/>
      <c r="DV10" s="982"/>
      <c r="DW10" s="983"/>
      <c r="DX10" s="983"/>
      <c r="DY10" s="983"/>
      <c r="DZ10" s="984"/>
      <c r="EA10" s="216"/>
    </row>
    <row r="11" spans="1:131" s="217" customFormat="1" ht="26.25" customHeight="1" x14ac:dyDescent="0.2">
      <c r="A11" s="220">
        <v>5</v>
      </c>
      <c r="B11" s="1020"/>
      <c r="C11" s="1021"/>
      <c r="D11" s="1021"/>
      <c r="E11" s="1021"/>
      <c r="F11" s="1021"/>
      <c r="G11" s="1021"/>
      <c r="H11" s="1021"/>
      <c r="I11" s="1021"/>
      <c r="J11" s="1021"/>
      <c r="K11" s="1021"/>
      <c r="L11" s="1021"/>
      <c r="M11" s="1021"/>
      <c r="N11" s="1021"/>
      <c r="O11" s="1021"/>
      <c r="P11" s="1022"/>
      <c r="Q11" s="1028"/>
      <c r="R11" s="1029"/>
      <c r="S11" s="1029"/>
      <c r="T11" s="1029"/>
      <c r="U11" s="1029"/>
      <c r="V11" s="1029"/>
      <c r="W11" s="1029"/>
      <c r="X11" s="1029"/>
      <c r="Y11" s="1029"/>
      <c r="Z11" s="1029"/>
      <c r="AA11" s="1029"/>
      <c r="AB11" s="1029"/>
      <c r="AC11" s="1029"/>
      <c r="AD11" s="1029"/>
      <c r="AE11" s="1030"/>
      <c r="AF11" s="1025"/>
      <c r="AG11" s="1026"/>
      <c r="AH11" s="1026"/>
      <c r="AI11" s="1026"/>
      <c r="AJ11" s="1027"/>
      <c r="AK11" s="1070"/>
      <c r="AL11" s="1071"/>
      <c r="AM11" s="1071"/>
      <c r="AN11" s="1071"/>
      <c r="AO11" s="1071"/>
      <c r="AP11" s="1071"/>
      <c r="AQ11" s="1071"/>
      <c r="AR11" s="1071"/>
      <c r="AS11" s="1071"/>
      <c r="AT11" s="1071"/>
      <c r="AU11" s="1072"/>
      <c r="AV11" s="1072"/>
      <c r="AW11" s="1072"/>
      <c r="AX11" s="1072"/>
      <c r="AY11" s="1073"/>
      <c r="AZ11" s="214"/>
      <c r="BA11" s="214"/>
      <c r="BB11" s="214"/>
      <c r="BC11" s="214"/>
      <c r="BD11" s="214"/>
      <c r="BE11" s="215"/>
      <c r="BF11" s="215"/>
      <c r="BG11" s="215"/>
      <c r="BH11" s="215"/>
      <c r="BI11" s="215"/>
      <c r="BJ11" s="215"/>
      <c r="BK11" s="215"/>
      <c r="BL11" s="215"/>
      <c r="BM11" s="215"/>
      <c r="BN11" s="215"/>
      <c r="BO11" s="215"/>
      <c r="BP11" s="215"/>
      <c r="BQ11" s="220">
        <v>5</v>
      </c>
      <c r="BR11" s="221"/>
      <c r="BS11" s="982"/>
      <c r="BT11" s="983"/>
      <c r="BU11" s="983"/>
      <c r="BV11" s="983"/>
      <c r="BW11" s="983"/>
      <c r="BX11" s="983"/>
      <c r="BY11" s="983"/>
      <c r="BZ11" s="983"/>
      <c r="CA11" s="983"/>
      <c r="CB11" s="983"/>
      <c r="CC11" s="983"/>
      <c r="CD11" s="983"/>
      <c r="CE11" s="983"/>
      <c r="CF11" s="983"/>
      <c r="CG11" s="1004"/>
      <c r="CH11" s="979"/>
      <c r="CI11" s="980"/>
      <c r="CJ11" s="980"/>
      <c r="CK11" s="980"/>
      <c r="CL11" s="981"/>
      <c r="CM11" s="979"/>
      <c r="CN11" s="980"/>
      <c r="CO11" s="980"/>
      <c r="CP11" s="980"/>
      <c r="CQ11" s="981"/>
      <c r="CR11" s="979"/>
      <c r="CS11" s="980"/>
      <c r="CT11" s="980"/>
      <c r="CU11" s="980"/>
      <c r="CV11" s="981"/>
      <c r="CW11" s="979"/>
      <c r="CX11" s="980"/>
      <c r="CY11" s="980"/>
      <c r="CZ11" s="980"/>
      <c r="DA11" s="981"/>
      <c r="DB11" s="979"/>
      <c r="DC11" s="980"/>
      <c r="DD11" s="980"/>
      <c r="DE11" s="980"/>
      <c r="DF11" s="981"/>
      <c r="DG11" s="979"/>
      <c r="DH11" s="980"/>
      <c r="DI11" s="980"/>
      <c r="DJ11" s="980"/>
      <c r="DK11" s="981"/>
      <c r="DL11" s="979"/>
      <c r="DM11" s="980"/>
      <c r="DN11" s="980"/>
      <c r="DO11" s="980"/>
      <c r="DP11" s="981"/>
      <c r="DQ11" s="979"/>
      <c r="DR11" s="980"/>
      <c r="DS11" s="980"/>
      <c r="DT11" s="980"/>
      <c r="DU11" s="981"/>
      <c r="DV11" s="982"/>
      <c r="DW11" s="983"/>
      <c r="DX11" s="983"/>
      <c r="DY11" s="983"/>
      <c r="DZ11" s="984"/>
      <c r="EA11" s="216"/>
    </row>
    <row r="12" spans="1:131" s="217" customFormat="1" ht="26.25" customHeight="1" x14ac:dyDescent="0.2">
      <c r="A12" s="220">
        <v>6</v>
      </c>
      <c r="B12" s="1020"/>
      <c r="C12" s="1021"/>
      <c r="D12" s="1021"/>
      <c r="E12" s="1021"/>
      <c r="F12" s="1021"/>
      <c r="G12" s="1021"/>
      <c r="H12" s="1021"/>
      <c r="I12" s="1021"/>
      <c r="J12" s="1021"/>
      <c r="K12" s="1021"/>
      <c r="L12" s="1021"/>
      <c r="M12" s="1021"/>
      <c r="N12" s="1021"/>
      <c r="O12" s="1021"/>
      <c r="P12" s="1022"/>
      <c r="Q12" s="1028"/>
      <c r="R12" s="1029"/>
      <c r="S12" s="1029"/>
      <c r="T12" s="1029"/>
      <c r="U12" s="1029"/>
      <c r="V12" s="1029"/>
      <c r="W12" s="1029"/>
      <c r="X12" s="1029"/>
      <c r="Y12" s="1029"/>
      <c r="Z12" s="1029"/>
      <c r="AA12" s="1029"/>
      <c r="AB12" s="1029"/>
      <c r="AC12" s="1029"/>
      <c r="AD12" s="1029"/>
      <c r="AE12" s="1030"/>
      <c r="AF12" s="1025"/>
      <c r="AG12" s="1026"/>
      <c r="AH12" s="1026"/>
      <c r="AI12" s="1026"/>
      <c r="AJ12" s="1027"/>
      <c r="AK12" s="1070"/>
      <c r="AL12" s="1071"/>
      <c r="AM12" s="1071"/>
      <c r="AN12" s="1071"/>
      <c r="AO12" s="1071"/>
      <c r="AP12" s="1071"/>
      <c r="AQ12" s="1071"/>
      <c r="AR12" s="1071"/>
      <c r="AS12" s="1071"/>
      <c r="AT12" s="1071"/>
      <c r="AU12" s="1072"/>
      <c r="AV12" s="1072"/>
      <c r="AW12" s="1072"/>
      <c r="AX12" s="1072"/>
      <c r="AY12" s="1073"/>
      <c r="AZ12" s="214"/>
      <c r="BA12" s="214"/>
      <c r="BB12" s="214"/>
      <c r="BC12" s="214"/>
      <c r="BD12" s="214"/>
      <c r="BE12" s="215"/>
      <c r="BF12" s="215"/>
      <c r="BG12" s="215"/>
      <c r="BH12" s="215"/>
      <c r="BI12" s="215"/>
      <c r="BJ12" s="215"/>
      <c r="BK12" s="215"/>
      <c r="BL12" s="215"/>
      <c r="BM12" s="215"/>
      <c r="BN12" s="215"/>
      <c r="BO12" s="215"/>
      <c r="BP12" s="215"/>
      <c r="BQ12" s="220">
        <v>6</v>
      </c>
      <c r="BR12" s="221"/>
      <c r="BS12" s="982"/>
      <c r="BT12" s="983"/>
      <c r="BU12" s="983"/>
      <c r="BV12" s="983"/>
      <c r="BW12" s="983"/>
      <c r="BX12" s="983"/>
      <c r="BY12" s="983"/>
      <c r="BZ12" s="983"/>
      <c r="CA12" s="983"/>
      <c r="CB12" s="983"/>
      <c r="CC12" s="983"/>
      <c r="CD12" s="983"/>
      <c r="CE12" s="983"/>
      <c r="CF12" s="983"/>
      <c r="CG12" s="1004"/>
      <c r="CH12" s="979"/>
      <c r="CI12" s="980"/>
      <c r="CJ12" s="980"/>
      <c r="CK12" s="980"/>
      <c r="CL12" s="981"/>
      <c r="CM12" s="979"/>
      <c r="CN12" s="980"/>
      <c r="CO12" s="980"/>
      <c r="CP12" s="980"/>
      <c r="CQ12" s="981"/>
      <c r="CR12" s="979"/>
      <c r="CS12" s="980"/>
      <c r="CT12" s="980"/>
      <c r="CU12" s="980"/>
      <c r="CV12" s="981"/>
      <c r="CW12" s="979"/>
      <c r="CX12" s="980"/>
      <c r="CY12" s="980"/>
      <c r="CZ12" s="980"/>
      <c r="DA12" s="981"/>
      <c r="DB12" s="979"/>
      <c r="DC12" s="980"/>
      <c r="DD12" s="980"/>
      <c r="DE12" s="980"/>
      <c r="DF12" s="981"/>
      <c r="DG12" s="979"/>
      <c r="DH12" s="980"/>
      <c r="DI12" s="980"/>
      <c r="DJ12" s="980"/>
      <c r="DK12" s="981"/>
      <c r="DL12" s="979"/>
      <c r="DM12" s="980"/>
      <c r="DN12" s="980"/>
      <c r="DO12" s="980"/>
      <c r="DP12" s="981"/>
      <c r="DQ12" s="979"/>
      <c r="DR12" s="980"/>
      <c r="DS12" s="980"/>
      <c r="DT12" s="980"/>
      <c r="DU12" s="981"/>
      <c r="DV12" s="982"/>
      <c r="DW12" s="983"/>
      <c r="DX12" s="983"/>
      <c r="DY12" s="983"/>
      <c r="DZ12" s="984"/>
      <c r="EA12" s="216"/>
    </row>
    <row r="13" spans="1:131" s="217" customFormat="1" ht="26.25" customHeight="1" x14ac:dyDescent="0.2">
      <c r="A13" s="220">
        <v>7</v>
      </c>
      <c r="B13" s="1020"/>
      <c r="C13" s="1021"/>
      <c r="D13" s="1021"/>
      <c r="E13" s="1021"/>
      <c r="F13" s="1021"/>
      <c r="G13" s="1021"/>
      <c r="H13" s="1021"/>
      <c r="I13" s="1021"/>
      <c r="J13" s="1021"/>
      <c r="K13" s="1021"/>
      <c r="L13" s="1021"/>
      <c r="M13" s="1021"/>
      <c r="N13" s="1021"/>
      <c r="O13" s="1021"/>
      <c r="P13" s="1022"/>
      <c r="Q13" s="1028"/>
      <c r="R13" s="1029"/>
      <c r="S13" s="1029"/>
      <c r="T13" s="1029"/>
      <c r="U13" s="1029"/>
      <c r="V13" s="1029"/>
      <c r="W13" s="1029"/>
      <c r="X13" s="1029"/>
      <c r="Y13" s="1029"/>
      <c r="Z13" s="1029"/>
      <c r="AA13" s="1029"/>
      <c r="AB13" s="1029"/>
      <c r="AC13" s="1029"/>
      <c r="AD13" s="1029"/>
      <c r="AE13" s="1030"/>
      <c r="AF13" s="1025"/>
      <c r="AG13" s="1026"/>
      <c r="AH13" s="1026"/>
      <c r="AI13" s="1026"/>
      <c r="AJ13" s="1027"/>
      <c r="AK13" s="1070"/>
      <c r="AL13" s="1071"/>
      <c r="AM13" s="1071"/>
      <c r="AN13" s="1071"/>
      <c r="AO13" s="1071"/>
      <c r="AP13" s="1071"/>
      <c r="AQ13" s="1071"/>
      <c r="AR13" s="1071"/>
      <c r="AS13" s="1071"/>
      <c r="AT13" s="1071"/>
      <c r="AU13" s="1072"/>
      <c r="AV13" s="1072"/>
      <c r="AW13" s="1072"/>
      <c r="AX13" s="1072"/>
      <c r="AY13" s="1073"/>
      <c r="AZ13" s="214"/>
      <c r="BA13" s="214"/>
      <c r="BB13" s="214"/>
      <c r="BC13" s="214"/>
      <c r="BD13" s="214"/>
      <c r="BE13" s="215"/>
      <c r="BF13" s="215"/>
      <c r="BG13" s="215"/>
      <c r="BH13" s="215"/>
      <c r="BI13" s="215"/>
      <c r="BJ13" s="215"/>
      <c r="BK13" s="215"/>
      <c r="BL13" s="215"/>
      <c r="BM13" s="215"/>
      <c r="BN13" s="215"/>
      <c r="BO13" s="215"/>
      <c r="BP13" s="215"/>
      <c r="BQ13" s="220">
        <v>7</v>
      </c>
      <c r="BR13" s="221"/>
      <c r="BS13" s="982"/>
      <c r="BT13" s="983"/>
      <c r="BU13" s="983"/>
      <c r="BV13" s="983"/>
      <c r="BW13" s="983"/>
      <c r="BX13" s="983"/>
      <c r="BY13" s="983"/>
      <c r="BZ13" s="983"/>
      <c r="CA13" s="983"/>
      <c r="CB13" s="983"/>
      <c r="CC13" s="983"/>
      <c r="CD13" s="983"/>
      <c r="CE13" s="983"/>
      <c r="CF13" s="983"/>
      <c r="CG13" s="1004"/>
      <c r="CH13" s="979"/>
      <c r="CI13" s="980"/>
      <c r="CJ13" s="980"/>
      <c r="CK13" s="980"/>
      <c r="CL13" s="981"/>
      <c r="CM13" s="979"/>
      <c r="CN13" s="980"/>
      <c r="CO13" s="980"/>
      <c r="CP13" s="980"/>
      <c r="CQ13" s="981"/>
      <c r="CR13" s="979"/>
      <c r="CS13" s="980"/>
      <c r="CT13" s="980"/>
      <c r="CU13" s="980"/>
      <c r="CV13" s="981"/>
      <c r="CW13" s="979"/>
      <c r="CX13" s="980"/>
      <c r="CY13" s="980"/>
      <c r="CZ13" s="980"/>
      <c r="DA13" s="981"/>
      <c r="DB13" s="979"/>
      <c r="DC13" s="980"/>
      <c r="DD13" s="980"/>
      <c r="DE13" s="980"/>
      <c r="DF13" s="981"/>
      <c r="DG13" s="979"/>
      <c r="DH13" s="980"/>
      <c r="DI13" s="980"/>
      <c r="DJ13" s="980"/>
      <c r="DK13" s="981"/>
      <c r="DL13" s="979"/>
      <c r="DM13" s="980"/>
      <c r="DN13" s="980"/>
      <c r="DO13" s="980"/>
      <c r="DP13" s="981"/>
      <c r="DQ13" s="979"/>
      <c r="DR13" s="980"/>
      <c r="DS13" s="980"/>
      <c r="DT13" s="980"/>
      <c r="DU13" s="981"/>
      <c r="DV13" s="982"/>
      <c r="DW13" s="983"/>
      <c r="DX13" s="983"/>
      <c r="DY13" s="983"/>
      <c r="DZ13" s="984"/>
      <c r="EA13" s="216"/>
    </row>
    <row r="14" spans="1:131" s="217" customFormat="1" ht="26.25" customHeight="1" x14ac:dyDescent="0.2">
      <c r="A14" s="220">
        <v>8</v>
      </c>
      <c r="B14" s="1020"/>
      <c r="C14" s="1021"/>
      <c r="D14" s="1021"/>
      <c r="E14" s="1021"/>
      <c r="F14" s="1021"/>
      <c r="G14" s="1021"/>
      <c r="H14" s="1021"/>
      <c r="I14" s="1021"/>
      <c r="J14" s="1021"/>
      <c r="K14" s="1021"/>
      <c r="L14" s="1021"/>
      <c r="M14" s="1021"/>
      <c r="N14" s="1021"/>
      <c r="O14" s="1021"/>
      <c r="P14" s="1022"/>
      <c r="Q14" s="1028"/>
      <c r="R14" s="1029"/>
      <c r="S14" s="1029"/>
      <c r="T14" s="1029"/>
      <c r="U14" s="1029"/>
      <c r="V14" s="1029"/>
      <c r="W14" s="1029"/>
      <c r="X14" s="1029"/>
      <c r="Y14" s="1029"/>
      <c r="Z14" s="1029"/>
      <c r="AA14" s="1029"/>
      <c r="AB14" s="1029"/>
      <c r="AC14" s="1029"/>
      <c r="AD14" s="1029"/>
      <c r="AE14" s="1030"/>
      <c r="AF14" s="1025"/>
      <c r="AG14" s="1026"/>
      <c r="AH14" s="1026"/>
      <c r="AI14" s="1026"/>
      <c r="AJ14" s="1027"/>
      <c r="AK14" s="1070"/>
      <c r="AL14" s="1071"/>
      <c r="AM14" s="1071"/>
      <c r="AN14" s="1071"/>
      <c r="AO14" s="1071"/>
      <c r="AP14" s="1071"/>
      <c r="AQ14" s="1071"/>
      <c r="AR14" s="1071"/>
      <c r="AS14" s="1071"/>
      <c r="AT14" s="1071"/>
      <c r="AU14" s="1072"/>
      <c r="AV14" s="1072"/>
      <c r="AW14" s="1072"/>
      <c r="AX14" s="1072"/>
      <c r="AY14" s="1073"/>
      <c r="AZ14" s="214"/>
      <c r="BA14" s="214"/>
      <c r="BB14" s="214"/>
      <c r="BC14" s="214"/>
      <c r="BD14" s="214"/>
      <c r="BE14" s="215"/>
      <c r="BF14" s="215"/>
      <c r="BG14" s="215"/>
      <c r="BH14" s="215"/>
      <c r="BI14" s="215"/>
      <c r="BJ14" s="215"/>
      <c r="BK14" s="215"/>
      <c r="BL14" s="215"/>
      <c r="BM14" s="215"/>
      <c r="BN14" s="215"/>
      <c r="BO14" s="215"/>
      <c r="BP14" s="215"/>
      <c r="BQ14" s="220">
        <v>8</v>
      </c>
      <c r="BR14" s="221"/>
      <c r="BS14" s="982"/>
      <c r="BT14" s="983"/>
      <c r="BU14" s="983"/>
      <c r="BV14" s="983"/>
      <c r="BW14" s="983"/>
      <c r="BX14" s="983"/>
      <c r="BY14" s="983"/>
      <c r="BZ14" s="983"/>
      <c r="CA14" s="983"/>
      <c r="CB14" s="983"/>
      <c r="CC14" s="983"/>
      <c r="CD14" s="983"/>
      <c r="CE14" s="983"/>
      <c r="CF14" s="983"/>
      <c r="CG14" s="1004"/>
      <c r="CH14" s="979"/>
      <c r="CI14" s="980"/>
      <c r="CJ14" s="980"/>
      <c r="CK14" s="980"/>
      <c r="CL14" s="981"/>
      <c r="CM14" s="979"/>
      <c r="CN14" s="980"/>
      <c r="CO14" s="980"/>
      <c r="CP14" s="980"/>
      <c r="CQ14" s="981"/>
      <c r="CR14" s="979"/>
      <c r="CS14" s="980"/>
      <c r="CT14" s="980"/>
      <c r="CU14" s="980"/>
      <c r="CV14" s="981"/>
      <c r="CW14" s="979"/>
      <c r="CX14" s="980"/>
      <c r="CY14" s="980"/>
      <c r="CZ14" s="980"/>
      <c r="DA14" s="981"/>
      <c r="DB14" s="979"/>
      <c r="DC14" s="980"/>
      <c r="DD14" s="980"/>
      <c r="DE14" s="980"/>
      <c r="DF14" s="981"/>
      <c r="DG14" s="979"/>
      <c r="DH14" s="980"/>
      <c r="DI14" s="980"/>
      <c r="DJ14" s="980"/>
      <c r="DK14" s="981"/>
      <c r="DL14" s="979"/>
      <c r="DM14" s="980"/>
      <c r="DN14" s="980"/>
      <c r="DO14" s="980"/>
      <c r="DP14" s="981"/>
      <c r="DQ14" s="979"/>
      <c r="DR14" s="980"/>
      <c r="DS14" s="980"/>
      <c r="DT14" s="980"/>
      <c r="DU14" s="981"/>
      <c r="DV14" s="982"/>
      <c r="DW14" s="983"/>
      <c r="DX14" s="983"/>
      <c r="DY14" s="983"/>
      <c r="DZ14" s="984"/>
      <c r="EA14" s="216"/>
    </row>
    <row r="15" spans="1:131" s="217" customFormat="1" ht="26.25" customHeight="1" x14ac:dyDescent="0.2">
      <c r="A15" s="220">
        <v>9</v>
      </c>
      <c r="B15" s="1020"/>
      <c r="C15" s="1021"/>
      <c r="D15" s="1021"/>
      <c r="E15" s="1021"/>
      <c r="F15" s="1021"/>
      <c r="G15" s="1021"/>
      <c r="H15" s="1021"/>
      <c r="I15" s="1021"/>
      <c r="J15" s="1021"/>
      <c r="K15" s="1021"/>
      <c r="L15" s="1021"/>
      <c r="M15" s="1021"/>
      <c r="N15" s="1021"/>
      <c r="O15" s="1021"/>
      <c r="P15" s="1022"/>
      <c r="Q15" s="1028"/>
      <c r="R15" s="1029"/>
      <c r="S15" s="1029"/>
      <c r="T15" s="1029"/>
      <c r="U15" s="1029"/>
      <c r="V15" s="1029"/>
      <c r="W15" s="1029"/>
      <c r="X15" s="1029"/>
      <c r="Y15" s="1029"/>
      <c r="Z15" s="1029"/>
      <c r="AA15" s="1029"/>
      <c r="AB15" s="1029"/>
      <c r="AC15" s="1029"/>
      <c r="AD15" s="1029"/>
      <c r="AE15" s="1030"/>
      <c r="AF15" s="1025"/>
      <c r="AG15" s="1026"/>
      <c r="AH15" s="1026"/>
      <c r="AI15" s="1026"/>
      <c r="AJ15" s="1027"/>
      <c r="AK15" s="1070"/>
      <c r="AL15" s="1071"/>
      <c r="AM15" s="1071"/>
      <c r="AN15" s="1071"/>
      <c r="AO15" s="1071"/>
      <c r="AP15" s="1071"/>
      <c r="AQ15" s="1071"/>
      <c r="AR15" s="1071"/>
      <c r="AS15" s="1071"/>
      <c r="AT15" s="1071"/>
      <c r="AU15" s="1072"/>
      <c r="AV15" s="1072"/>
      <c r="AW15" s="1072"/>
      <c r="AX15" s="1072"/>
      <c r="AY15" s="1073"/>
      <c r="AZ15" s="214"/>
      <c r="BA15" s="214"/>
      <c r="BB15" s="214"/>
      <c r="BC15" s="214"/>
      <c r="BD15" s="214"/>
      <c r="BE15" s="215"/>
      <c r="BF15" s="215"/>
      <c r="BG15" s="215"/>
      <c r="BH15" s="215"/>
      <c r="BI15" s="215"/>
      <c r="BJ15" s="215"/>
      <c r="BK15" s="215"/>
      <c r="BL15" s="215"/>
      <c r="BM15" s="215"/>
      <c r="BN15" s="215"/>
      <c r="BO15" s="215"/>
      <c r="BP15" s="215"/>
      <c r="BQ15" s="220">
        <v>9</v>
      </c>
      <c r="BR15" s="221"/>
      <c r="BS15" s="982"/>
      <c r="BT15" s="983"/>
      <c r="BU15" s="983"/>
      <c r="BV15" s="983"/>
      <c r="BW15" s="983"/>
      <c r="BX15" s="983"/>
      <c r="BY15" s="983"/>
      <c r="BZ15" s="983"/>
      <c r="CA15" s="983"/>
      <c r="CB15" s="983"/>
      <c r="CC15" s="983"/>
      <c r="CD15" s="983"/>
      <c r="CE15" s="983"/>
      <c r="CF15" s="983"/>
      <c r="CG15" s="1004"/>
      <c r="CH15" s="979"/>
      <c r="CI15" s="980"/>
      <c r="CJ15" s="980"/>
      <c r="CK15" s="980"/>
      <c r="CL15" s="981"/>
      <c r="CM15" s="979"/>
      <c r="CN15" s="980"/>
      <c r="CO15" s="980"/>
      <c r="CP15" s="980"/>
      <c r="CQ15" s="981"/>
      <c r="CR15" s="979"/>
      <c r="CS15" s="980"/>
      <c r="CT15" s="980"/>
      <c r="CU15" s="980"/>
      <c r="CV15" s="981"/>
      <c r="CW15" s="979"/>
      <c r="CX15" s="980"/>
      <c r="CY15" s="980"/>
      <c r="CZ15" s="980"/>
      <c r="DA15" s="981"/>
      <c r="DB15" s="979"/>
      <c r="DC15" s="980"/>
      <c r="DD15" s="980"/>
      <c r="DE15" s="980"/>
      <c r="DF15" s="981"/>
      <c r="DG15" s="979"/>
      <c r="DH15" s="980"/>
      <c r="DI15" s="980"/>
      <c r="DJ15" s="980"/>
      <c r="DK15" s="981"/>
      <c r="DL15" s="979"/>
      <c r="DM15" s="980"/>
      <c r="DN15" s="980"/>
      <c r="DO15" s="980"/>
      <c r="DP15" s="981"/>
      <c r="DQ15" s="979"/>
      <c r="DR15" s="980"/>
      <c r="DS15" s="980"/>
      <c r="DT15" s="980"/>
      <c r="DU15" s="981"/>
      <c r="DV15" s="982"/>
      <c r="DW15" s="983"/>
      <c r="DX15" s="983"/>
      <c r="DY15" s="983"/>
      <c r="DZ15" s="984"/>
      <c r="EA15" s="216"/>
    </row>
    <row r="16" spans="1:131" s="217" customFormat="1" ht="26.25" customHeight="1" x14ac:dyDescent="0.2">
      <c r="A16" s="220">
        <v>10</v>
      </c>
      <c r="B16" s="1020"/>
      <c r="C16" s="1021"/>
      <c r="D16" s="1021"/>
      <c r="E16" s="1021"/>
      <c r="F16" s="1021"/>
      <c r="G16" s="1021"/>
      <c r="H16" s="1021"/>
      <c r="I16" s="1021"/>
      <c r="J16" s="1021"/>
      <c r="K16" s="1021"/>
      <c r="L16" s="1021"/>
      <c r="M16" s="1021"/>
      <c r="N16" s="1021"/>
      <c r="O16" s="1021"/>
      <c r="P16" s="1022"/>
      <c r="Q16" s="1028"/>
      <c r="R16" s="1029"/>
      <c r="S16" s="1029"/>
      <c r="T16" s="1029"/>
      <c r="U16" s="1029"/>
      <c r="V16" s="1029"/>
      <c r="W16" s="1029"/>
      <c r="X16" s="1029"/>
      <c r="Y16" s="1029"/>
      <c r="Z16" s="1029"/>
      <c r="AA16" s="1029"/>
      <c r="AB16" s="1029"/>
      <c r="AC16" s="1029"/>
      <c r="AD16" s="1029"/>
      <c r="AE16" s="1030"/>
      <c r="AF16" s="1025"/>
      <c r="AG16" s="1026"/>
      <c r="AH16" s="1026"/>
      <c r="AI16" s="1026"/>
      <c r="AJ16" s="1027"/>
      <c r="AK16" s="1070"/>
      <c r="AL16" s="1071"/>
      <c r="AM16" s="1071"/>
      <c r="AN16" s="1071"/>
      <c r="AO16" s="1071"/>
      <c r="AP16" s="1071"/>
      <c r="AQ16" s="1071"/>
      <c r="AR16" s="1071"/>
      <c r="AS16" s="1071"/>
      <c r="AT16" s="1071"/>
      <c r="AU16" s="1072"/>
      <c r="AV16" s="1072"/>
      <c r="AW16" s="1072"/>
      <c r="AX16" s="1072"/>
      <c r="AY16" s="1073"/>
      <c r="AZ16" s="214"/>
      <c r="BA16" s="214"/>
      <c r="BB16" s="214"/>
      <c r="BC16" s="214"/>
      <c r="BD16" s="214"/>
      <c r="BE16" s="215"/>
      <c r="BF16" s="215"/>
      <c r="BG16" s="215"/>
      <c r="BH16" s="215"/>
      <c r="BI16" s="215"/>
      <c r="BJ16" s="215"/>
      <c r="BK16" s="215"/>
      <c r="BL16" s="215"/>
      <c r="BM16" s="215"/>
      <c r="BN16" s="215"/>
      <c r="BO16" s="215"/>
      <c r="BP16" s="215"/>
      <c r="BQ16" s="220">
        <v>10</v>
      </c>
      <c r="BR16" s="221"/>
      <c r="BS16" s="982"/>
      <c r="BT16" s="983"/>
      <c r="BU16" s="983"/>
      <c r="BV16" s="983"/>
      <c r="BW16" s="983"/>
      <c r="BX16" s="983"/>
      <c r="BY16" s="983"/>
      <c r="BZ16" s="983"/>
      <c r="CA16" s="983"/>
      <c r="CB16" s="983"/>
      <c r="CC16" s="983"/>
      <c r="CD16" s="983"/>
      <c r="CE16" s="983"/>
      <c r="CF16" s="983"/>
      <c r="CG16" s="1004"/>
      <c r="CH16" s="979"/>
      <c r="CI16" s="980"/>
      <c r="CJ16" s="980"/>
      <c r="CK16" s="980"/>
      <c r="CL16" s="981"/>
      <c r="CM16" s="979"/>
      <c r="CN16" s="980"/>
      <c r="CO16" s="980"/>
      <c r="CP16" s="980"/>
      <c r="CQ16" s="981"/>
      <c r="CR16" s="979"/>
      <c r="CS16" s="980"/>
      <c r="CT16" s="980"/>
      <c r="CU16" s="980"/>
      <c r="CV16" s="981"/>
      <c r="CW16" s="979"/>
      <c r="CX16" s="980"/>
      <c r="CY16" s="980"/>
      <c r="CZ16" s="980"/>
      <c r="DA16" s="981"/>
      <c r="DB16" s="979"/>
      <c r="DC16" s="980"/>
      <c r="DD16" s="980"/>
      <c r="DE16" s="980"/>
      <c r="DF16" s="981"/>
      <c r="DG16" s="979"/>
      <c r="DH16" s="980"/>
      <c r="DI16" s="980"/>
      <c r="DJ16" s="980"/>
      <c r="DK16" s="981"/>
      <c r="DL16" s="979"/>
      <c r="DM16" s="980"/>
      <c r="DN16" s="980"/>
      <c r="DO16" s="980"/>
      <c r="DP16" s="981"/>
      <c r="DQ16" s="979"/>
      <c r="DR16" s="980"/>
      <c r="DS16" s="980"/>
      <c r="DT16" s="980"/>
      <c r="DU16" s="981"/>
      <c r="DV16" s="982"/>
      <c r="DW16" s="983"/>
      <c r="DX16" s="983"/>
      <c r="DY16" s="983"/>
      <c r="DZ16" s="984"/>
      <c r="EA16" s="216"/>
    </row>
    <row r="17" spans="1:131" s="217" customFormat="1" ht="26.25" customHeight="1" x14ac:dyDescent="0.2">
      <c r="A17" s="220">
        <v>11</v>
      </c>
      <c r="B17" s="1020"/>
      <c r="C17" s="1021"/>
      <c r="D17" s="1021"/>
      <c r="E17" s="1021"/>
      <c r="F17" s="1021"/>
      <c r="G17" s="1021"/>
      <c r="H17" s="1021"/>
      <c r="I17" s="1021"/>
      <c r="J17" s="1021"/>
      <c r="K17" s="1021"/>
      <c r="L17" s="1021"/>
      <c r="M17" s="1021"/>
      <c r="N17" s="1021"/>
      <c r="O17" s="1021"/>
      <c r="P17" s="1022"/>
      <c r="Q17" s="1028"/>
      <c r="R17" s="1029"/>
      <c r="S17" s="1029"/>
      <c r="T17" s="1029"/>
      <c r="U17" s="1029"/>
      <c r="V17" s="1029"/>
      <c r="W17" s="1029"/>
      <c r="X17" s="1029"/>
      <c r="Y17" s="1029"/>
      <c r="Z17" s="1029"/>
      <c r="AA17" s="1029"/>
      <c r="AB17" s="1029"/>
      <c r="AC17" s="1029"/>
      <c r="AD17" s="1029"/>
      <c r="AE17" s="1030"/>
      <c r="AF17" s="1025"/>
      <c r="AG17" s="1026"/>
      <c r="AH17" s="1026"/>
      <c r="AI17" s="1026"/>
      <c r="AJ17" s="1027"/>
      <c r="AK17" s="1070"/>
      <c r="AL17" s="1071"/>
      <c r="AM17" s="1071"/>
      <c r="AN17" s="1071"/>
      <c r="AO17" s="1071"/>
      <c r="AP17" s="1071"/>
      <c r="AQ17" s="1071"/>
      <c r="AR17" s="1071"/>
      <c r="AS17" s="1071"/>
      <c r="AT17" s="1071"/>
      <c r="AU17" s="1072"/>
      <c r="AV17" s="1072"/>
      <c r="AW17" s="1072"/>
      <c r="AX17" s="1072"/>
      <c r="AY17" s="1073"/>
      <c r="AZ17" s="214"/>
      <c r="BA17" s="214"/>
      <c r="BB17" s="214"/>
      <c r="BC17" s="214"/>
      <c r="BD17" s="214"/>
      <c r="BE17" s="215"/>
      <c r="BF17" s="215"/>
      <c r="BG17" s="215"/>
      <c r="BH17" s="215"/>
      <c r="BI17" s="215"/>
      <c r="BJ17" s="215"/>
      <c r="BK17" s="215"/>
      <c r="BL17" s="215"/>
      <c r="BM17" s="215"/>
      <c r="BN17" s="215"/>
      <c r="BO17" s="215"/>
      <c r="BP17" s="215"/>
      <c r="BQ17" s="220">
        <v>11</v>
      </c>
      <c r="BR17" s="221"/>
      <c r="BS17" s="982"/>
      <c r="BT17" s="983"/>
      <c r="BU17" s="983"/>
      <c r="BV17" s="983"/>
      <c r="BW17" s="983"/>
      <c r="BX17" s="983"/>
      <c r="BY17" s="983"/>
      <c r="BZ17" s="983"/>
      <c r="CA17" s="983"/>
      <c r="CB17" s="983"/>
      <c r="CC17" s="983"/>
      <c r="CD17" s="983"/>
      <c r="CE17" s="983"/>
      <c r="CF17" s="983"/>
      <c r="CG17" s="1004"/>
      <c r="CH17" s="979"/>
      <c r="CI17" s="980"/>
      <c r="CJ17" s="980"/>
      <c r="CK17" s="980"/>
      <c r="CL17" s="981"/>
      <c r="CM17" s="979"/>
      <c r="CN17" s="980"/>
      <c r="CO17" s="980"/>
      <c r="CP17" s="980"/>
      <c r="CQ17" s="981"/>
      <c r="CR17" s="979"/>
      <c r="CS17" s="980"/>
      <c r="CT17" s="980"/>
      <c r="CU17" s="980"/>
      <c r="CV17" s="981"/>
      <c r="CW17" s="979"/>
      <c r="CX17" s="980"/>
      <c r="CY17" s="980"/>
      <c r="CZ17" s="980"/>
      <c r="DA17" s="981"/>
      <c r="DB17" s="979"/>
      <c r="DC17" s="980"/>
      <c r="DD17" s="980"/>
      <c r="DE17" s="980"/>
      <c r="DF17" s="981"/>
      <c r="DG17" s="979"/>
      <c r="DH17" s="980"/>
      <c r="DI17" s="980"/>
      <c r="DJ17" s="980"/>
      <c r="DK17" s="981"/>
      <c r="DL17" s="979"/>
      <c r="DM17" s="980"/>
      <c r="DN17" s="980"/>
      <c r="DO17" s="980"/>
      <c r="DP17" s="981"/>
      <c r="DQ17" s="979"/>
      <c r="DR17" s="980"/>
      <c r="DS17" s="980"/>
      <c r="DT17" s="980"/>
      <c r="DU17" s="981"/>
      <c r="DV17" s="982"/>
      <c r="DW17" s="983"/>
      <c r="DX17" s="983"/>
      <c r="DY17" s="983"/>
      <c r="DZ17" s="984"/>
      <c r="EA17" s="216"/>
    </row>
    <row r="18" spans="1:131" s="217" customFormat="1" ht="26.25" customHeight="1" x14ac:dyDescent="0.2">
      <c r="A18" s="220">
        <v>12</v>
      </c>
      <c r="B18" s="1020"/>
      <c r="C18" s="1021"/>
      <c r="D18" s="1021"/>
      <c r="E18" s="1021"/>
      <c r="F18" s="1021"/>
      <c r="G18" s="1021"/>
      <c r="H18" s="1021"/>
      <c r="I18" s="1021"/>
      <c r="J18" s="1021"/>
      <c r="K18" s="1021"/>
      <c r="L18" s="1021"/>
      <c r="M18" s="1021"/>
      <c r="N18" s="1021"/>
      <c r="O18" s="1021"/>
      <c r="P18" s="1022"/>
      <c r="Q18" s="1028"/>
      <c r="R18" s="1029"/>
      <c r="S18" s="1029"/>
      <c r="T18" s="1029"/>
      <c r="U18" s="1029"/>
      <c r="V18" s="1029"/>
      <c r="W18" s="1029"/>
      <c r="X18" s="1029"/>
      <c r="Y18" s="1029"/>
      <c r="Z18" s="1029"/>
      <c r="AA18" s="1029"/>
      <c r="AB18" s="1029"/>
      <c r="AC18" s="1029"/>
      <c r="AD18" s="1029"/>
      <c r="AE18" s="1030"/>
      <c r="AF18" s="1025"/>
      <c r="AG18" s="1026"/>
      <c r="AH18" s="1026"/>
      <c r="AI18" s="1026"/>
      <c r="AJ18" s="1027"/>
      <c r="AK18" s="1070"/>
      <c r="AL18" s="1071"/>
      <c r="AM18" s="1071"/>
      <c r="AN18" s="1071"/>
      <c r="AO18" s="1071"/>
      <c r="AP18" s="1071"/>
      <c r="AQ18" s="1071"/>
      <c r="AR18" s="1071"/>
      <c r="AS18" s="1071"/>
      <c r="AT18" s="1071"/>
      <c r="AU18" s="1072"/>
      <c r="AV18" s="1072"/>
      <c r="AW18" s="1072"/>
      <c r="AX18" s="1072"/>
      <c r="AY18" s="1073"/>
      <c r="AZ18" s="214"/>
      <c r="BA18" s="214"/>
      <c r="BB18" s="214"/>
      <c r="BC18" s="214"/>
      <c r="BD18" s="214"/>
      <c r="BE18" s="215"/>
      <c r="BF18" s="215"/>
      <c r="BG18" s="215"/>
      <c r="BH18" s="215"/>
      <c r="BI18" s="215"/>
      <c r="BJ18" s="215"/>
      <c r="BK18" s="215"/>
      <c r="BL18" s="215"/>
      <c r="BM18" s="215"/>
      <c r="BN18" s="215"/>
      <c r="BO18" s="215"/>
      <c r="BP18" s="215"/>
      <c r="BQ18" s="220">
        <v>12</v>
      </c>
      <c r="BR18" s="221"/>
      <c r="BS18" s="982"/>
      <c r="BT18" s="983"/>
      <c r="BU18" s="983"/>
      <c r="BV18" s="983"/>
      <c r="BW18" s="983"/>
      <c r="BX18" s="983"/>
      <c r="BY18" s="983"/>
      <c r="BZ18" s="983"/>
      <c r="CA18" s="983"/>
      <c r="CB18" s="983"/>
      <c r="CC18" s="983"/>
      <c r="CD18" s="983"/>
      <c r="CE18" s="983"/>
      <c r="CF18" s="983"/>
      <c r="CG18" s="1004"/>
      <c r="CH18" s="979"/>
      <c r="CI18" s="980"/>
      <c r="CJ18" s="980"/>
      <c r="CK18" s="980"/>
      <c r="CL18" s="981"/>
      <c r="CM18" s="979"/>
      <c r="CN18" s="980"/>
      <c r="CO18" s="980"/>
      <c r="CP18" s="980"/>
      <c r="CQ18" s="981"/>
      <c r="CR18" s="979"/>
      <c r="CS18" s="980"/>
      <c r="CT18" s="980"/>
      <c r="CU18" s="980"/>
      <c r="CV18" s="981"/>
      <c r="CW18" s="979"/>
      <c r="CX18" s="980"/>
      <c r="CY18" s="980"/>
      <c r="CZ18" s="980"/>
      <c r="DA18" s="981"/>
      <c r="DB18" s="979"/>
      <c r="DC18" s="980"/>
      <c r="DD18" s="980"/>
      <c r="DE18" s="980"/>
      <c r="DF18" s="981"/>
      <c r="DG18" s="979"/>
      <c r="DH18" s="980"/>
      <c r="DI18" s="980"/>
      <c r="DJ18" s="980"/>
      <c r="DK18" s="981"/>
      <c r="DL18" s="979"/>
      <c r="DM18" s="980"/>
      <c r="DN18" s="980"/>
      <c r="DO18" s="980"/>
      <c r="DP18" s="981"/>
      <c r="DQ18" s="979"/>
      <c r="DR18" s="980"/>
      <c r="DS18" s="980"/>
      <c r="DT18" s="980"/>
      <c r="DU18" s="981"/>
      <c r="DV18" s="982"/>
      <c r="DW18" s="983"/>
      <c r="DX18" s="983"/>
      <c r="DY18" s="983"/>
      <c r="DZ18" s="984"/>
      <c r="EA18" s="216"/>
    </row>
    <row r="19" spans="1:131" s="217" customFormat="1" ht="26.25" customHeight="1" x14ac:dyDescent="0.2">
      <c r="A19" s="220">
        <v>13</v>
      </c>
      <c r="B19" s="1020"/>
      <c r="C19" s="1021"/>
      <c r="D19" s="1021"/>
      <c r="E19" s="1021"/>
      <c r="F19" s="1021"/>
      <c r="G19" s="1021"/>
      <c r="H19" s="1021"/>
      <c r="I19" s="1021"/>
      <c r="J19" s="1021"/>
      <c r="K19" s="1021"/>
      <c r="L19" s="1021"/>
      <c r="M19" s="1021"/>
      <c r="N19" s="1021"/>
      <c r="O19" s="1021"/>
      <c r="P19" s="1022"/>
      <c r="Q19" s="1028"/>
      <c r="R19" s="1029"/>
      <c r="S19" s="1029"/>
      <c r="T19" s="1029"/>
      <c r="U19" s="1029"/>
      <c r="V19" s="1029"/>
      <c r="W19" s="1029"/>
      <c r="X19" s="1029"/>
      <c r="Y19" s="1029"/>
      <c r="Z19" s="1029"/>
      <c r="AA19" s="1029"/>
      <c r="AB19" s="1029"/>
      <c r="AC19" s="1029"/>
      <c r="AD19" s="1029"/>
      <c r="AE19" s="1030"/>
      <c r="AF19" s="1025"/>
      <c r="AG19" s="1026"/>
      <c r="AH19" s="1026"/>
      <c r="AI19" s="1026"/>
      <c r="AJ19" s="1027"/>
      <c r="AK19" s="1070"/>
      <c r="AL19" s="1071"/>
      <c r="AM19" s="1071"/>
      <c r="AN19" s="1071"/>
      <c r="AO19" s="1071"/>
      <c r="AP19" s="1071"/>
      <c r="AQ19" s="1071"/>
      <c r="AR19" s="1071"/>
      <c r="AS19" s="1071"/>
      <c r="AT19" s="1071"/>
      <c r="AU19" s="1072"/>
      <c r="AV19" s="1072"/>
      <c r="AW19" s="1072"/>
      <c r="AX19" s="1072"/>
      <c r="AY19" s="1073"/>
      <c r="AZ19" s="214"/>
      <c r="BA19" s="214"/>
      <c r="BB19" s="214"/>
      <c r="BC19" s="214"/>
      <c r="BD19" s="214"/>
      <c r="BE19" s="215"/>
      <c r="BF19" s="215"/>
      <c r="BG19" s="215"/>
      <c r="BH19" s="215"/>
      <c r="BI19" s="215"/>
      <c r="BJ19" s="215"/>
      <c r="BK19" s="215"/>
      <c r="BL19" s="215"/>
      <c r="BM19" s="215"/>
      <c r="BN19" s="215"/>
      <c r="BO19" s="215"/>
      <c r="BP19" s="215"/>
      <c r="BQ19" s="220">
        <v>13</v>
      </c>
      <c r="BR19" s="221"/>
      <c r="BS19" s="982"/>
      <c r="BT19" s="983"/>
      <c r="BU19" s="983"/>
      <c r="BV19" s="983"/>
      <c r="BW19" s="983"/>
      <c r="BX19" s="983"/>
      <c r="BY19" s="983"/>
      <c r="BZ19" s="983"/>
      <c r="CA19" s="983"/>
      <c r="CB19" s="983"/>
      <c r="CC19" s="983"/>
      <c r="CD19" s="983"/>
      <c r="CE19" s="983"/>
      <c r="CF19" s="983"/>
      <c r="CG19" s="1004"/>
      <c r="CH19" s="979"/>
      <c r="CI19" s="980"/>
      <c r="CJ19" s="980"/>
      <c r="CK19" s="980"/>
      <c r="CL19" s="981"/>
      <c r="CM19" s="979"/>
      <c r="CN19" s="980"/>
      <c r="CO19" s="980"/>
      <c r="CP19" s="980"/>
      <c r="CQ19" s="981"/>
      <c r="CR19" s="979"/>
      <c r="CS19" s="980"/>
      <c r="CT19" s="980"/>
      <c r="CU19" s="980"/>
      <c r="CV19" s="981"/>
      <c r="CW19" s="979"/>
      <c r="CX19" s="980"/>
      <c r="CY19" s="980"/>
      <c r="CZ19" s="980"/>
      <c r="DA19" s="981"/>
      <c r="DB19" s="979"/>
      <c r="DC19" s="980"/>
      <c r="DD19" s="980"/>
      <c r="DE19" s="980"/>
      <c r="DF19" s="981"/>
      <c r="DG19" s="979"/>
      <c r="DH19" s="980"/>
      <c r="DI19" s="980"/>
      <c r="DJ19" s="980"/>
      <c r="DK19" s="981"/>
      <c r="DL19" s="979"/>
      <c r="DM19" s="980"/>
      <c r="DN19" s="980"/>
      <c r="DO19" s="980"/>
      <c r="DP19" s="981"/>
      <c r="DQ19" s="979"/>
      <c r="DR19" s="980"/>
      <c r="DS19" s="980"/>
      <c r="DT19" s="980"/>
      <c r="DU19" s="981"/>
      <c r="DV19" s="982"/>
      <c r="DW19" s="983"/>
      <c r="DX19" s="983"/>
      <c r="DY19" s="983"/>
      <c r="DZ19" s="984"/>
      <c r="EA19" s="216"/>
    </row>
    <row r="20" spans="1:131" s="217" customFormat="1" ht="26.25" customHeight="1" x14ac:dyDescent="0.2">
      <c r="A20" s="220">
        <v>14</v>
      </c>
      <c r="B20" s="1020"/>
      <c r="C20" s="1021"/>
      <c r="D20" s="1021"/>
      <c r="E20" s="1021"/>
      <c r="F20" s="1021"/>
      <c r="G20" s="1021"/>
      <c r="H20" s="1021"/>
      <c r="I20" s="1021"/>
      <c r="J20" s="1021"/>
      <c r="K20" s="1021"/>
      <c r="L20" s="1021"/>
      <c r="M20" s="1021"/>
      <c r="N20" s="1021"/>
      <c r="O20" s="1021"/>
      <c r="P20" s="1022"/>
      <c r="Q20" s="1028"/>
      <c r="R20" s="1029"/>
      <c r="S20" s="1029"/>
      <c r="T20" s="1029"/>
      <c r="U20" s="1029"/>
      <c r="V20" s="1029"/>
      <c r="W20" s="1029"/>
      <c r="X20" s="1029"/>
      <c r="Y20" s="1029"/>
      <c r="Z20" s="1029"/>
      <c r="AA20" s="1029"/>
      <c r="AB20" s="1029"/>
      <c r="AC20" s="1029"/>
      <c r="AD20" s="1029"/>
      <c r="AE20" s="1030"/>
      <c r="AF20" s="1025"/>
      <c r="AG20" s="1026"/>
      <c r="AH20" s="1026"/>
      <c r="AI20" s="1026"/>
      <c r="AJ20" s="1027"/>
      <c r="AK20" s="1070"/>
      <c r="AL20" s="1071"/>
      <c r="AM20" s="1071"/>
      <c r="AN20" s="1071"/>
      <c r="AO20" s="1071"/>
      <c r="AP20" s="1071"/>
      <c r="AQ20" s="1071"/>
      <c r="AR20" s="1071"/>
      <c r="AS20" s="1071"/>
      <c r="AT20" s="1071"/>
      <c r="AU20" s="1072"/>
      <c r="AV20" s="1072"/>
      <c r="AW20" s="1072"/>
      <c r="AX20" s="1072"/>
      <c r="AY20" s="1073"/>
      <c r="AZ20" s="214"/>
      <c r="BA20" s="214"/>
      <c r="BB20" s="214"/>
      <c r="BC20" s="214"/>
      <c r="BD20" s="214"/>
      <c r="BE20" s="215"/>
      <c r="BF20" s="215"/>
      <c r="BG20" s="215"/>
      <c r="BH20" s="215"/>
      <c r="BI20" s="215"/>
      <c r="BJ20" s="215"/>
      <c r="BK20" s="215"/>
      <c r="BL20" s="215"/>
      <c r="BM20" s="215"/>
      <c r="BN20" s="215"/>
      <c r="BO20" s="215"/>
      <c r="BP20" s="215"/>
      <c r="BQ20" s="220">
        <v>14</v>
      </c>
      <c r="BR20" s="221"/>
      <c r="BS20" s="982"/>
      <c r="BT20" s="983"/>
      <c r="BU20" s="983"/>
      <c r="BV20" s="983"/>
      <c r="BW20" s="983"/>
      <c r="BX20" s="983"/>
      <c r="BY20" s="983"/>
      <c r="BZ20" s="983"/>
      <c r="CA20" s="983"/>
      <c r="CB20" s="983"/>
      <c r="CC20" s="983"/>
      <c r="CD20" s="983"/>
      <c r="CE20" s="983"/>
      <c r="CF20" s="983"/>
      <c r="CG20" s="1004"/>
      <c r="CH20" s="979"/>
      <c r="CI20" s="980"/>
      <c r="CJ20" s="980"/>
      <c r="CK20" s="980"/>
      <c r="CL20" s="981"/>
      <c r="CM20" s="979"/>
      <c r="CN20" s="980"/>
      <c r="CO20" s="980"/>
      <c r="CP20" s="980"/>
      <c r="CQ20" s="981"/>
      <c r="CR20" s="979"/>
      <c r="CS20" s="980"/>
      <c r="CT20" s="980"/>
      <c r="CU20" s="980"/>
      <c r="CV20" s="981"/>
      <c r="CW20" s="979"/>
      <c r="CX20" s="980"/>
      <c r="CY20" s="980"/>
      <c r="CZ20" s="980"/>
      <c r="DA20" s="981"/>
      <c r="DB20" s="979"/>
      <c r="DC20" s="980"/>
      <c r="DD20" s="980"/>
      <c r="DE20" s="980"/>
      <c r="DF20" s="981"/>
      <c r="DG20" s="979"/>
      <c r="DH20" s="980"/>
      <c r="DI20" s="980"/>
      <c r="DJ20" s="980"/>
      <c r="DK20" s="981"/>
      <c r="DL20" s="979"/>
      <c r="DM20" s="980"/>
      <c r="DN20" s="980"/>
      <c r="DO20" s="980"/>
      <c r="DP20" s="981"/>
      <c r="DQ20" s="979"/>
      <c r="DR20" s="980"/>
      <c r="DS20" s="980"/>
      <c r="DT20" s="980"/>
      <c r="DU20" s="981"/>
      <c r="DV20" s="982"/>
      <c r="DW20" s="983"/>
      <c r="DX20" s="983"/>
      <c r="DY20" s="983"/>
      <c r="DZ20" s="984"/>
      <c r="EA20" s="216"/>
    </row>
    <row r="21" spans="1:131" s="217" customFormat="1" ht="26.25" customHeight="1" thickBot="1" x14ac:dyDescent="0.25">
      <c r="A21" s="220">
        <v>15</v>
      </c>
      <c r="B21" s="1020"/>
      <c r="C21" s="1021"/>
      <c r="D21" s="1021"/>
      <c r="E21" s="1021"/>
      <c r="F21" s="1021"/>
      <c r="G21" s="1021"/>
      <c r="H21" s="1021"/>
      <c r="I21" s="1021"/>
      <c r="J21" s="1021"/>
      <c r="K21" s="1021"/>
      <c r="L21" s="1021"/>
      <c r="M21" s="1021"/>
      <c r="N21" s="1021"/>
      <c r="O21" s="1021"/>
      <c r="P21" s="1022"/>
      <c r="Q21" s="1028"/>
      <c r="R21" s="1029"/>
      <c r="S21" s="1029"/>
      <c r="T21" s="1029"/>
      <c r="U21" s="1029"/>
      <c r="V21" s="1029"/>
      <c r="W21" s="1029"/>
      <c r="X21" s="1029"/>
      <c r="Y21" s="1029"/>
      <c r="Z21" s="1029"/>
      <c r="AA21" s="1029"/>
      <c r="AB21" s="1029"/>
      <c r="AC21" s="1029"/>
      <c r="AD21" s="1029"/>
      <c r="AE21" s="1030"/>
      <c r="AF21" s="1025"/>
      <c r="AG21" s="1026"/>
      <c r="AH21" s="1026"/>
      <c r="AI21" s="1026"/>
      <c r="AJ21" s="1027"/>
      <c r="AK21" s="1070"/>
      <c r="AL21" s="1071"/>
      <c r="AM21" s="1071"/>
      <c r="AN21" s="1071"/>
      <c r="AO21" s="1071"/>
      <c r="AP21" s="1071"/>
      <c r="AQ21" s="1071"/>
      <c r="AR21" s="1071"/>
      <c r="AS21" s="1071"/>
      <c r="AT21" s="1071"/>
      <c r="AU21" s="1072"/>
      <c r="AV21" s="1072"/>
      <c r="AW21" s="1072"/>
      <c r="AX21" s="1072"/>
      <c r="AY21" s="1073"/>
      <c r="AZ21" s="214"/>
      <c r="BA21" s="214"/>
      <c r="BB21" s="214"/>
      <c r="BC21" s="214"/>
      <c r="BD21" s="214"/>
      <c r="BE21" s="215"/>
      <c r="BF21" s="215"/>
      <c r="BG21" s="215"/>
      <c r="BH21" s="215"/>
      <c r="BI21" s="215"/>
      <c r="BJ21" s="215"/>
      <c r="BK21" s="215"/>
      <c r="BL21" s="215"/>
      <c r="BM21" s="215"/>
      <c r="BN21" s="215"/>
      <c r="BO21" s="215"/>
      <c r="BP21" s="215"/>
      <c r="BQ21" s="220">
        <v>15</v>
      </c>
      <c r="BR21" s="221"/>
      <c r="BS21" s="982"/>
      <c r="BT21" s="983"/>
      <c r="BU21" s="983"/>
      <c r="BV21" s="983"/>
      <c r="BW21" s="983"/>
      <c r="BX21" s="983"/>
      <c r="BY21" s="983"/>
      <c r="BZ21" s="983"/>
      <c r="CA21" s="983"/>
      <c r="CB21" s="983"/>
      <c r="CC21" s="983"/>
      <c r="CD21" s="983"/>
      <c r="CE21" s="983"/>
      <c r="CF21" s="983"/>
      <c r="CG21" s="1004"/>
      <c r="CH21" s="979"/>
      <c r="CI21" s="980"/>
      <c r="CJ21" s="980"/>
      <c r="CK21" s="980"/>
      <c r="CL21" s="981"/>
      <c r="CM21" s="979"/>
      <c r="CN21" s="980"/>
      <c r="CO21" s="980"/>
      <c r="CP21" s="980"/>
      <c r="CQ21" s="981"/>
      <c r="CR21" s="979"/>
      <c r="CS21" s="980"/>
      <c r="CT21" s="980"/>
      <c r="CU21" s="980"/>
      <c r="CV21" s="981"/>
      <c r="CW21" s="979"/>
      <c r="CX21" s="980"/>
      <c r="CY21" s="980"/>
      <c r="CZ21" s="980"/>
      <c r="DA21" s="981"/>
      <c r="DB21" s="979"/>
      <c r="DC21" s="980"/>
      <c r="DD21" s="980"/>
      <c r="DE21" s="980"/>
      <c r="DF21" s="981"/>
      <c r="DG21" s="979"/>
      <c r="DH21" s="980"/>
      <c r="DI21" s="980"/>
      <c r="DJ21" s="980"/>
      <c r="DK21" s="981"/>
      <c r="DL21" s="979"/>
      <c r="DM21" s="980"/>
      <c r="DN21" s="980"/>
      <c r="DO21" s="980"/>
      <c r="DP21" s="981"/>
      <c r="DQ21" s="979"/>
      <c r="DR21" s="980"/>
      <c r="DS21" s="980"/>
      <c r="DT21" s="980"/>
      <c r="DU21" s="981"/>
      <c r="DV21" s="982"/>
      <c r="DW21" s="983"/>
      <c r="DX21" s="983"/>
      <c r="DY21" s="983"/>
      <c r="DZ21" s="984"/>
      <c r="EA21" s="216"/>
    </row>
    <row r="22" spans="1:131" s="217" customFormat="1" ht="26.25" customHeight="1" x14ac:dyDescent="0.2">
      <c r="A22" s="220">
        <v>16</v>
      </c>
      <c r="B22" s="1020"/>
      <c r="C22" s="1021"/>
      <c r="D22" s="1021"/>
      <c r="E22" s="1021"/>
      <c r="F22" s="1021"/>
      <c r="G22" s="1021"/>
      <c r="H22" s="1021"/>
      <c r="I22" s="1021"/>
      <c r="J22" s="1021"/>
      <c r="K22" s="1021"/>
      <c r="L22" s="1021"/>
      <c r="M22" s="1021"/>
      <c r="N22" s="1021"/>
      <c r="O22" s="1021"/>
      <c r="P22" s="1022"/>
      <c r="Q22" s="1063"/>
      <c r="R22" s="1064"/>
      <c r="S22" s="1064"/>
      <c r="T22" s="1064"/>
      <c r="U22" s="1064"/>
      <c r="V22" s="1064"/>
      <c r="W22" s="1064"/>
      <c r="X22" s="1064"/>
      <c r="Y22" s="1064"/>
      <c r="Z22" s="1064"/>
      <c r="AA22" s="1064"/>
      <c r="AB22" s="1064"/>
      <c r="AC22" s="1064"/>
      <c r="AD22" s="1064"/>
      <c r="AE22" s="1065"/>
      <c r="AF22" s="1025"/>
      <c r="AG22" s="1026"/>
      <c r="AH22" s="1026"/>
      <c r="AI22" s="1026"/>
      <c r="AJ22" s="1027"/>
      <c r="AK22" s="1066"/>
      <c r="AL22" s="1067"/>
      <c r="AM22" s="1067"/>
      <c r="AN22" s="1067"/>
      <c r="AO22" s="1067"/>
      <c r="AP22" s="1067"/>
      <c r="AQ22" s="1067"/>
      <c r="AR22" s="1067"/>
      <c r="AS22" s="1067"/>
      <c r="AT22" s="1067"/>
      <c r="AU22" s="1068"/>
      <c r="AV22" s="1068"/>
      <c r="AW22" s="1068"/>
      <c r="AX22" s="1068"/>
      <c r="AY22" s="1069"/>
      <c r="AZ22" s="1018" t="s">
        <v>375</v>
      </c>
      <c r="BA22" s="1018"/>
      <c r="BB22" s="1018"/>
      <c r="BC22" s="1018"/>
      <c r="BD22" s="1019"/>
      <c r="BE22" s="215"/>
      <c r="BF22" s="215"/>
      <c r="BG22" s="215"/>
      <c r="BH22" s="215"/>
      <c r="BI22" s="215"/>
      <c r="BJ22" s="215"/>
      <c r="BK22" s="215"/>
      <c r="BL22" s="215"/>
      <c r="BM22" s="215"/>
      <c r="BN22" s="215"/>
      <c r="BO22" s="215"/>
      <c r="BP22" s="215"/>
      <c r="BQ22" s="220">
        <v>16</v>
      </c>
      <c r="BR22" s="221"/>
      <c r="BS22" s="982"/>
      <c r="BT22" s="983"/>
      <c r="BU22" s="983"/>
      <c r="BV22" s="983"/>
      <c r="BW22" s="983"/>
      <c r="BX22" s="983"/>
      <c r="BY22" s="983"/>
      <c r="BZ22" s="983"/>
      <c r="CA22" s="983"/>
      <c r="CB22" s="983"/>
      <c r="CC22" s="983"/>
      <c r="CD22" s="983"/>
      <c r="CE22" s="983"/>
      <c r="CF22" s="983"/>
      <c r="CG22" s="1004"/>
      <c r="CH22" s="979"/>
      <c r="CI22" s="980"/>
      <c r="CJ22" s="980"/>
      <c r="CK22" s="980"/>
      <c r="CL22" s="981"/>
      <c r="CM22" s="979"/>
      <c r="CN22" s="980"/>
      <c r="CO22" s="980"/>
      <c r="CP22" s="980"/>
      <c r="CQ22" s="981"/>
      <c r="CR22" s="979"/>
      <c r="CS22" s="980"/>
      <c r="CT22" s="980"/>
      <c r="CU22" s="980"/>
      <c r="CV22" s="981"/>
      <c r="CW22" s="979"/>
      <c r="CX22" s="980"/>
      <c r="CY22" s="980"/>
      <c r="CZ22" s="980"/>
      <c r="DA22" s="981"/>
      <c r="DB22" s="979"/>
      <c r="DC22" s="980"/>
      <c r="DD22" s="980"/>
      <c r="DE22" s="980"/>
      <c r="DF22" s="981"/>
      <c r="DG22" s="979"/>
      <c r="DH22" s="980"/>
      <c r="DI22" s="980"/>
      <c r="DJ22" s="980"/>
      <c r="DK22" s="981"/>
      <c r="DL22" s="979"/>
      <c r="DM22" s="980"/>
      <c r="DN22" s="980"/>
      <c r="DO22" s="980"/>
      <c r="DP22" s="981"/>
      <c r="DQ22" s="979"/>
      <c r="DR22" s="980"/>
      <c r="DS22" s="980"/>
      <c r="DT22" s="980"/>
      <c r="DU22" s="981"/>
      <c r="DV22" s="982"/>
      <c r="DW22" s="983"/>
      <c r="DX22" s="983"/>
      <c r="DY22" s="983"/>
      <c r="DZ22" s="984"/>
      <c r="EA22" s="216"/>
    </row>
    <row r="23" spans="1:131" s="217" customFormat="1" ht="26.25" customHeight="1" thickBot="1" x14ac:dyDescent="0.25">
      <c r="A23" s="222" t="s">
        <v>376</v>
      </c>
      <c r="B23" s="924" t="s">
        <v>377</v>
      </c>
      <c r="C23" s="925"/>
      <c r="D23" s="925"/>
      <c r="E23" s="925"/>
      <c r="F23" s="925"/>
      <c r="G23" s="925"/>
      <c r="H23" s="925"/>
      <c r="I23" s="925"/>
      <c r="J23" s="925"/>
      <c r="K23" s="925"/>
      <c r="L23" s="925"/>
      <c r="M23" s="925"/>
      <c r="N23" s="925"/>
      <c r="O23" s="925"/>
      <c r="P23" s="935"/>
      <c r="Q23" s="1057">
        <v>6858</v>
      </c>
      <c r="R23" s="1051"/>
      <c r="S23" s="1051"/>
      <c r="T23" s="1051"/>
      <c r="U23" s="1051"/>
      <c r="V23" s="1051">
        <v>6624</v>
      </c>
      <c r="W23" s="1051"/>
      <c r="X23" s="1051"/>
      <c r="Y23" s="1051"/>
      <c r="Z23" s="1051"/>
      <c r="AA23" s="1051">
        <v>234</v>
      </c>
      <c r="AB23" s="1051"/>
      <c r="AC23" s="1051"/>
      <c r="AD23" s="1051"/>
      <c r="AE23" s="1058"/>
      <c r="AF23" s="1059">
        <v>206</v>
      </c>
      <c r="AG23" s="1051"/>
      <c r="AH23" s="1051"/>
      <c r="AI23" s="1051"/>
      <c r="AJ23" s="1060"/>
      <c r="AK23" s="1061"/>
      <c r="AL23" s="1062"/>
      <c r="AM23" s="1062"/>
      <c r="AN23" s="1062"/>
      <c r="AO23" s="1062"/>
      <c r="AP23" s="1051">
        <v>6509</v>
      </c>
      <c r="AQ23" s="1051"/>
      <c r="AR23" s="1051"/>
      <c r="AS23" s="1051"/>
      <c r="AT23" s="1051"/>
      <c r="AU23" s="1052"/>
      <c r="AV23" s="1052"/>
      <c r="AW23" s="1052"/>
      <c r="AX23" s="1052"/>
      <c r="AY23" s="1053"/>
      <c r="AZ23" s="1054" t="s">
        <v>122</v>
      </c>
      <c r="BA23" s="1055"/>
      <c r="BB23" s="1055"/>
      <c r="BC23" s="1055"/>
      <c r="BD23" s="1056"/>
      <c r="BE23" s="215"/>
      <c r="BF23" s="215"/>
      <c r="BG23" s="215"/>
      <c r="BH23" s="215"/>
      <c r="BI23" s="215"/>
      <c r="BJ23" s="215"/>
      <c r="BK23" s="215"/>
      <c r="BL23" s="215"/>
      <c r="BM23" s="215"/>
      <c r="BN23" s="215"/>
      <c r="BO23" s="215"/>
      <c r="BP23" s="215"/>
      <c r="BQ23" s="220">
        <v>17</v>
      </c>
      <c r="BR23" s="221"/>
      <c r="BS23" s="982"/>
      <c r="BT23" s="983"/>
      <c r="BU23" s="983"/>
      <c r="BV23" s="983"/>
      <c r="BW23" s="983"/>
      <c r="BX23" s="983"/>
      <c r="BY23" s="983"/>
      <c r="BZ23" s="983"/>
      <c r="CA23" s="983"/>
      <c r="CB23" s="983"/>
      <c r="CC23" s="983"/>
      <c r="CD23" s="983"/>
      <c r="CE23" s="983"/>
      <c r="CF23" s="983"/>
      <c r="CG23" s="1004"/>
      <c r="CH23" s="979"/>
      <c r="CI23" s="980"/>
      <c r="CJ23" s="980"/>
      <c r="CK23" s="980"/>
      <c r="CL23" s="981"/>
      <c r="CM23" s="979"/>
      <c r="CN23" s="980"/>
      <c r="CO23" s="980"/>
      <c r="CP23" s="980"/>
      <c r="CQ23" s="981"/>
      <c r="CR23" s="979"/>
      <c r="CS23" s="980"/>
      <c r="CT23" s="980"/>
      <c r="CU23" s="980"/>
      <c r="CV23" s="981"/>
      <c r="CW23" s="979"/>
      <c r="CX23" s="980"/>
      <c r="CY23" s="980"/>
      <c r="CZ23" s="980"/>
      <c r="DA23" s="981"/>
      <c r="DB23" s="979"/>
      <c r="DC23" s="980"/>
      <c r="DD23" s="980"/>
      <c r="DE23" s="980"/>
      <c r="DF23" s="981"/>
      <c r="DG23" s="979"/>
      <c r="DH23" s="980"/>
      <c r="DI23" s="980"/>
      <c r="DJ23" s="980"/>
      <c r="DK23" s="981"/>
      <c r="DL23" s="979"/>
      <c r="DM23" s="980"/>
      <c r="DN23" s="980"/>
      <c r="DO23" s="980"/>
      <c r="DP23" s="981"/>
      <c r="DQ23" s="979"/>
      <c r="DR23" s="980"/>
      <c r="DS23" s="980"/>
      <c r="DT23" s="980"/>
      <c r="DU23" s="981"/>
      <c r="DV23" s="982"/>
      <c r="DW23" s="983"/>
      <c r="DX23" s="983"/>
      <c r="DY23" s="983"/>
      <c r="DZ23" s="984"/>
      <c r="EA23" s="216"/>
    </row>
    <row r="24" spans="1:131" s="217" customFormat="1" ht="26.25" customHeight="1" x14ac:dyDescent="0.2">
      <c r="A24" s="1050" t="s">
        <v>378</v>
      </c>
      <c r="B24" s="1050"/>
      <c r="C24" s="1050"/>
      <c r="D24" s="1050"/>
      <c r="E24" s="1050"/>
      <c r="F24" s="1050"/>
      <c r="G24" s="1050"/>
      <c r="H24" s="1050"/>
      <c r="I24" s="1050"/>
      <c r="J24" s="1050"/>
      <c r="K24" s="1050"/>
      <c r="L24" s="1050"/>
      <c r="M24" s="1050"/>
      <c r="N24" s="1050"/>
      <c r="O24" s="1050"/>
      <c r="P24" s="1050"/>
      <c r="Q24" s="1050"/>
      <c r="R24" s="1050"/>
      <c r="S24" s="1050"/>
      <c r="T24" s="1050"/>
      <c r="U24" s="1050"/>
      <c r="V24" s="1050"/>
      <c r="W24" s="1050"/>
      <c r="X24" s="1050"/>
      <c r="Y24" s="1050"/>
      <c r="Z24" s="1050"/>
      <c r="AA24" s="1050"/>
      <c r="AB24" s="1050"/>
      <c r="AC24" s="1050"/>
      <c r="AD24" s="1050"/>
      <c r="AE24" s="1050"/>
      <c r="AF24" s="1050"/>
      <c r="AG24" s="1050"/>
      <c r="AH24" s="1050"/>
      <c r="AI24" s="1050"/>
      <c r="AJ24" s="1050"/>
      <c r="AK24" s="1050"/>
      <c r="AL24" s="1050"/>
      <c r="AM24" s="1050"/>
      <c r="AN24" s="1050"/>
      <c r="AO24" s="1050"/>
      <c r="AP24" s="1050"/>
      <c r="AQ24" s="1050"/>
      <c r="AR24" s="1050"/>
      <c r="AS24" s="1050"/>
      <c r="AT24" s="1050"/>
      <c r="AU24" s="1050"/>
      <c r="AV24" s="1050"/>
      <c r="AW24" s="1050"/>
      <c r="AX24" s="1050"/>
      <c r="AY24" s="1050"/>
      <c r="AZ24" s="214"/>
      <c r="BA24" s="214"/>
      <c r="BB24" s="214"/>
      <c r="BC24" s="214"/>
      <c r="BD24" s="214"/>
      <c r="BE24" s="215"/>
      <c r="BF24" s="215"/>
      <c r="BG24" s="215"/>
      <c r="BH24" s="215"/>
      <c r="BI24" s="215"/>
      <c r="BJ24" s="215"/>
      <c r="BK24" s="215"/>
      <c r="BL24" s="215"/>
      <c r="BM24" s="215"/>
      <c r="BN24" s="215"/>
      <c r="BO24" s="215"/>
      <c r="BP24" s="215"/>
      <c r="BQ24" s="220">
        <v>18</v>
      </c>
      <c r="BR24" s="221"/>
      <c r="BS24" s="982"/>
      <c r="BT24" s="983"/>
      <c r="BU24" s="983"/>
      <c r="BV24" s="983"/>
      <c r="BW24" s="983"/>
      <c r="BX24" s="983"/>
      <c r="BY24" s="983"/>
      <c r="BZ24" s="983"/>
      <c r="CA24" s="983"/>
      <c r="CB24" s="983"/>
      <c r="CC24" s="983"/>
      <c r="CD24" s="983"/>
      <c r="CE24" s="983"/>
      <c r="CF24" s="983"/>
      <c r="CG24" s="1004"/>
      <c r="CH24" s="979"/>
      <c r="CI24" s="980"/>
      <c r="CJ24" s="980"/>
      <c r="CK24" s="980"/>
      <c r="CL24" s="981"/>
      <c r="CM24" s="979"/>
      <c r="CN24" s="980"/>
      <c r="CO24" s="980"/>
      <c r="CP24" s="980"/>
      <c r="CQ24" s="981"/>
      <c r="CR24" s="979"/>
      <c r="CS24" s="980"/>
      <c r="CT24" s="980"/>
      <c r="CU24" s="980"/>
      <c r="CV24" s="981"/>
      <c r="CW24" s="979"/>
      <c r="CX24" s="980"/>
      <c r="CY24" s="980"/>
      <c r="CZ24" s="980"/>
      <c r="DA24" s="981"/>
      <c r="DB24" s="979"/>
      <c r="DC24" s="980"/>
      <c r="DD24" s="980"/>
      <c r="DE24" s="980"/>
      <c r="DF24" s="981"/>
      <c r="DG24" s="979"/>
      <c r="DH24" s="980"/>
      <c r="DI24" s="980"/>
      <c r="DJ24" s="980"/>
      <c r="DK24" s="981"/>
      <c r="DL24" s="979"/>
      <c r="DM24" s="980"/>
      <c r="DN24" s="980"/>
      <c r="DO24" s="980"/>
      <c r="DP24" s="981"/>
      <c r="DQ24" s="979"/>
      <c r="DR24" s="980"/>
      <c r="DS24" s="980"/>
      <c r="DT24" s="980"/>
      <c r="DU24" s="981"/>
      <c r="DV24" s="982"/>
      <c r="DW24" s="983"/>
      <c r="DX24" s="983"/>
      <c r="DY24" s="983"/>
      <c r="DZ24" s="984"/>
      <c r="EA24" s="216"/>
    </row>
    <row r="25" spans="1:131" ht="26.25" customHeight="1" thickBot="1" x14ac:dyDescent="0.25">
      <c r="A25" s="1049" t="s">
        <v>379</v>
      </c>
      <c r="B25" s="1049"/>
      <c r="C25" s="1049"/>
      <c r="D25" s="1049"/>
      <c r="E25" s="1049"/>
      <c r="F25" s="1049"/>
      <c r="G25" s="1049"/>
      <c r="H25" s="1049"/>
      <c r="I25" s="1049"/>
      <c r="J25" s="1049"/>
      <c r="K25" s="1049"/>
      <c r="L25" s="1049"/>
      <c r="M25" s="1049"/>
      <c r="N25" s="1049"/>
      <c r="O25" s="1049"/>
      <c r="P25" s="1049"/>
      <c r="Q25" s="1049"/>
      <c r="R25" s="1049"/>
      <c r="S25" s="1049"/>
      <c r="T25" s="1049"/>
      <c r="U25" s="1049"/>
      <c r="V25" s="1049"/>
      <c r="W25" s="1049"/>
      <c r="X25" s="1049"/>
      <c r="Y25" s="1049"/>
      <c r="Z25" s="1049"/>
      <c r="AA25" s="1049"/>
      <c r="AB25" s="1049"/>
      <c r="AC25" s="1049"/>
      <c r="AD25" s="1049"/>
      <c r="AE25" s="1049"/>
      <c r="AF25" s="1049"/>
      <c r="AG25" s="1049"/>
      <c r="AH25" s="1049"/>
      <c r="AI25" s="1049"/>
      <c r="AJ25" s="1049"/>
      <c r="AK25" s="1049"/>
      <c r="AL25" s="1049"/>
      <c r="AM25" s="1049"/>
      <c r="AN25" s="1049"/>
      <c r="AO25" s="1049"/>
      <c r="AP25" s="1049"/>
      <c r="AQ25" s="1049"/>
      <c r="AR25" s="1049"/>
      <c r="AS25" s="1049"/>
      <c r="AT25" s="1049"/>
      <c r="AU25" s="1049"/>
      <c r="AV25" s="1049"/>
      <c r="AW25" s="1049"/>
      <c r="AX25" s="1049"/>
      <c r="AY25" s="1049"/>
      <c r="AZ25" s="1049"/>
      <c r="BA25" s="1049"/>
      <c r="BB25" s="1049"/>
      <c r="BC25" s="1049"/>
      <c r="BD25" s="1049"/>
      <c r="BE25" s="1049"/>
      <c r="BF25" s="1049"/>
      <c r="BG25" s="1049"/>
      <c r="BH25" s="1049"/>
      <c r="BI25" s="1049"/>
      <c r="BJ25" s="214"/>
      <c r="BK25" s="214"/>
      <c r="BL25" s="214"/>
      <c r="BM25" s="214"/>
      <c r="BN25" s="214"/>
      <c r="BO25" s="223"/>
      <c r="BP25" s="223"/>
      <c r="BQ25" s="220">
        <v>19</v>
      </c>
      <c r="BR25" s="221"/>
      <c r="BS25" s="982"/>
      <c r="BT25" s="983"/>
      <c r="BU25" s="983"/>
      <c r="BV25" s="983"/>
      <c r="BW25" s="983"/>
      <c r="BX25" s="983"/>
      <c r="BY25" s="983"/>
      <c r="BZ25" s="983"/>
      <c r="CA25" s="983"/>
      <c r="CB25" s="983"/>
      <c r="CC25" s="983"/>
      <c r="CD25" s="983"/>
      <c r="CE25" s="983"/>
      <c r="CF25" s="983"/>
      <c r="CG25" s="1004"/>
      <c r="CH25" s="979"/>
      <c r="CI25" s="980"/>
      <c r="CJ25" s="980"/>
      <c r="CK25" s="980"/>
      <c r="CL25" s="981"/>
      <c r="CM25" s="979"/>
      <c r="CN25" s="980"/>
      <c r="CO25" s="980"/>
      <c r="CP25" s="980"/>
      <c r="CQ25" s="981"/>
      <c r="CR25" s="979"/>
      <c r="CS25" s="980"/>
      <c r="CT25" s="980"/>
      <c r="CU25" s="980"/>
      <c r="CV25" s="981"/>
      <c r="CW25" s="979"/>
      <c r="CX25" s="980"/>
      <c r="CY25" s="980"/>
      <c r="CZ25" s="980"/>
      <c r="DA25" s="981"/>
      <c r="DB25" s="979"/>
      <c r="DC25" s="980"/>
      <c r="DD25" s="980"/>
      <c r="DE25" s="980"/>
      <c r="DF25" s="981"/>
      <c r="DG25" s="979"/>
      <c r="DH25" s="980"/>
      <c r="DI25" s="980"/>
      <c r="DJ25" s="980"/>
      <c r="DK25" s="981"/>
      <c r="DL25" s="979"/>
      <c r="DM25" s="980"/>
      <c r="DN25" s="980"/>
      <c r="DO25" s="980"/>
      <c r="DP25" s="981"/>
      <c r="DQ25" s="979"/>
      <c r="DR25" s="980"/>
      <c r="DS25" s="980"/>
      <c r="DT25" s="980"/>
      <c r="DU25" s="981"/>
      <c r="DV25" s="982"/>
      <c r="DW25" s="983"/>
      <c r="DX25" s="983"/>
      <c r="DY25" s="983"/>
      <c r="DZ25" s="984"/>
      <c r="EA25" s="212"/>
    </row>
    <row r="26" spans="1:131" ht="26.25" customHeight="1" x14ac:dyDescent="0.2">
      <c r="A26" s="985" t="s">
        <v>357</v>
      </c>
      <c r="B26" s="986"/>
      <c r="C26" s="986"/>
      <c r="D26" s="986"/>
      <c r="E26" s="986"/>
      <c r="F26" s="986"/>
      <c r="G26" s="986"/>
      <c r="H26" s="986"/>
      <c r="I26" s="986"/>
      <c r="J26" s="986"/>
      <c r="K26" s="986"/>
      <c r="L26" s="986"/>
      <c r="M26" s="986"/>
      <c r="N26" s="986"/>
      <c r="O26" s="986"/>
      <c r="P26" s="987"/>
      <c r="Q26" s="991" t="s">
        <v>380</v>
      </c>
      <c r="R26" s="992"/>
      <c r="S26" s="992"/>
      <c r="T26" s="992"/>
      <c r="U26" s="993"/>
      <c r="V26" s="991" t="s">
        <v>381</v>
      </c>
      <c r="W26" s="992"/>
      <c r="X26" s="992"/>
      <c r="Y26" s="992"/>
      <c r="Z26" s="993"/>
      <c r="AA26" s="991" t="s">
        <v>382</v>
      </c>
      <c r="AB26" s="992"/>
      <c r="AC26" s="992"/>
      <c r="AD26" s="992"/>
      <c r="AE26" s="992"/>
      <c r="AF26" s="1045" t="s">
        <v>383</v>
      </c>
      <c r="AG26" s="998"/>
      <c r="AH26" s="998"/>
      <c r="AI26" s="998"/>
      <c r="AJ26" s="1046"/>
      <c r="AK26" s="992" t="s">
        <v>384</v>
      </c>
      <c r="AL26" s="992"/>
      <c r="AM26" s="992"/>
      <c r="AN26" s="992"/>
      <c r="AO26" s="993"/>
      <c r="AP26" s="991" t="s">
        <v>385</v>
      </c>
      <c r="AQ26" s="992"/>
      <c r="AR26" s="992"/>
      <c r="AS26" s="992"/>
      <c r="AT26" s="993"/>
      <c r="AU26" s="991" t="s">
        <v>386</v>
      </c>
      <c r="AV26" s="992"/>
      <c r="AW26" s="992"/>
      <c r="AX26" s="992"/>
      <c r="AY26" s="993"/>
      <c r="AZ26" s="991" t="s">
        <v>387</v>
      </c>
      <c r="BA26" s="992"/>
      <c r="BB26" s="992"/>
      <c r="BC26" s="992"/>
      <c r="BD26" s="993"/>
      <c r="BE26" s="991" t="s">
        <v>364</v>
      </c>
      <c r="BF26" s="992"/>
      <c r="BG26" s="992"/>
      <c r="BH26" s="992"/>
      <c r="BI26" s="1005"/>
      <c r="BJ26" s="214"/>
      <c r="BK26" s="214"/>
      <c r="BL26" s="214"/>
      <c r="BM26" s="214"/>
      <c r="BN26" s="214"/>
      <c r="BO26" s="223"/>
      <c r="BP26" s="223"/>
      <c r="BQ26" s="220">
        <v>20</v>
      </c>
      <c r="BR26" s="221"/>
      <c r="BS26" s="982"/>
      <c r="BT26" s="983"/>
      <c r="BU26" s="983"/>
      <c r="BV26" s="983"/>
      <c r="BW26" s="983"/>
      <c r="BX26" s="983"/>
      <c r="BY26" s="983"/>
      <c r="BZ26" s="983"/>
      <c r="CA26" s="983"/>
      <c r="CB26" s="983"/>
      <c r="CC26" s="983"/>
      <c r="CD26" s="983"/>
      <c r="CE26" s="983"/>
      <c r="CF26" s="983"/>
      <c r="CG26" s="1004"/>
      <c r="CH26" s="979"/>
      <c r="CI26" s="980"/>
      <c r="CJ26" s="980"/>
      <c r="CK26" s="980"/>
      <c r="CL26" s="981"/>
      <c r="CM26" s="979"/>
      <c r="CN26" s="980"/>
      <c r="CO26" s="980"/>
      <c r="CP26" s="980"/>
      <c r="CQ26" s="981"/>
      <c r="CR26" s="979"/>
      <c r="CS26" s="980"/>
      <c r="CT26" s="980"/>
      <c r="CU26" s="980"/>
      <c r="CV26" s="981"/>
      <c r="CW26" s="979"/>
      <c r="CX26" s="980"/>
      <c r="CY26" s="980"/>
      <c r="CZ26" s="980"/>
      <c r="DA26" s="981"/>
      <c r="DB26" s="979"/>
      <c r="DC26" s="980"/>
      <c r="DD26" s="980"/>
      <c r="DE26" s="980"/>
      <c r="DF26" s="981"/>
      <c r="DG26" s="979"/>
      <c r="DH26" s="980"/>
      <c r="DI26" s="980"/>
      <c r="DJ26" s="980"/>
      <c r="DK26" s="981"/>
      <c r="DL26" s="979"/>
      <c r="DM26" s="980"/>
      <c r="DN26" s="980"/>
      <c r="DO26" s="980"/>
      <c r="DP26" s="981"/>
      <c r="DQ26" s="979"/>
      <c r="DR26" s="980"/>
      <c r="DS26" s="980"/>
      <c r="DT26" s="980"/>
      <c r="DU26" s="981"/>
      <c r="DV26" s="982"/>
      <c r="DW26" s="983"/>
      <c r="DX26" s="983"/>
      <c r="DY26" s="983"/>
      <c r="DZ26" s="984"/>
      <c r="EA26" s="212"/>
    </row>
    <row r="27" spans="1:131" ht="26.25" customHeight="1" thickBot="1" x14ac:dyDescent="0.25">
      <c r="A27" s="988"/>
      <c r="B27" s="989"/>
      <c r="C27" s="989"/>
      <c r="D27" s="989"/>
      <c r="E27" s="989"/>
      <c r="F27" s="989"/>
      <c r="G27" s="989"/>
      <c r="H27" s="989"/>
      <c r="I27" s="989"/>
      <c r="J27" s="989"/>
      <c r="K27" s="989"/>
      <c r="L27" s="989"/>
      <c r="M27" s="989"/>
      <c r="N27" s="989"/>
      <c r="O27" s="989"/>
      <c r="P27" s="990"/>
      <c r="Q27" s="994"/>
      <c r="R27" s="995"/>
      <c r="S27" s="995"/>
      <c r="T27" s="995"/>
      <c r="U27" s="996"/>
      <c r="V27" s="994"/>
      <c r="W27" s="995"/>
      <c r="X27" s="995"/>
      <c r="Y27" s="995"/>
      <c r="Z27" s="996"/>
      <c r="AA27" s="994"/>
      <c r="AB27" s="995"/>
      <c r="AC27" s="995"/>
      <c r="AD27" s="995"/>
      <c r="AE27" s="995"/>
      <c r="AF27" s="1047"/>
      <c r="AG27" s="1001"/>
      <c r="AH27" s="1001"/>
      <c r="AI27" s="1001"/>
      <c r="AJ27" s="1048"/>
      <c r="AK27" s="995"/>
      <c r="AL27" s="995"/>
      <c r="AM27" s="995"/>
      <c r="AN27" s="995"/>
      <c r="AO27" s="996"/>
      <c r="AP27" s="994"/>
      <c r="AQ27" s="995"/>
      <c r="AR27" s="995"/>
      <c r="AS27" s="995"/>
      <c r="AT27" s="996"/>
      <c r="AU27" s="994"/>
      <c r="AV27" s="995"/>
      <c r="AW27" s="995"/>
      <c r="AX27" s="995"/>
      <c r="AY27" s="996"/>
      <c r="AZ27" s="994"/>
      <c r="BA27" s="995"/>
      <c r="BB27" s="995"/>
      <c r="BC27" s="995"/>
      <c r="BD27" s="996"/>
      <c r="BE27" s="994"/>
      <c r="BF27" s="995"/>
      <c r="BG27" s="995"/>
      <c r="BH27" s="995"/>
      <c r="BI27" s="1006"/>
      <c r="BJ27" s="214"/>
      <c r="BK27" s="214"/>
      <c r="BL27" s="214"/>
      <c r="BM27" s="214"/>
      <c r="BN27" s="214"/>
      <c r="BO27" s="223"/>
      <c r="BP27" s="223"/>
      <c r="BQ27" s="220">
        <v>21</v>
      </c>
      <c r="BR27" s="221"/>
      <c r="BS27" s="982"/>
      <c r="BT27" s="983"/>
      <c r="BU27" s="983"/>
      <c r="BV27" s="983"/>
      <c r="BW27" s="983"/>
      <c r="BX27" s="983"/>
      <c r="BY27" s="983"/>
      <c r="BZ27" s="983"/>
      <c r="CA27" s="983"/>
      <c r="CB27" s="983"/>
      <c r="CC27" s="983"/>
      <c r="CD27" s="983"/>
      <c r="CE27" s="983"/>
      <c r="CF27" s="983"/>
      <c r="CG27" s="1004"/>
      <c r="CH27" s="979"/>
      <c r="CI27" s="980"/>
      <c r="CJ27" s="980"/>
      <c r="CK27" s="980"/>
      <c r="CL27" s="981"/>
      <c r="CM27" s="979"/>
      <c r="CN27" s="980"/>
      <c r="CO27" s="980"/>
      <c r="CP27" s="980"/>
      <c r="CQ27" s="981"/>
      <c r="CR27" s="979"/>
      <c r="CS27" s="980"/>
      <c r="CT27" s="980"/>
      <c r="CU27" s="980"/>
      <c r="CV27" s="981"/>
      <c r="CW27" s="979"/>
      <c r="CX27" s="980"/>
      <c r="CY27" s="980"/>
      <c r="CZ27" s="980"/>
      <c r="DA27" s="981"/>
      <c r="DB27" s="979"/>
      <c r="DC27" s="980"/>
      <c r="DD27" s="980"/>
      <c r="DE27" s="980"/>
      <c r="DF27" s="981"/>
      <c r="DG27" s="979"/>
      <c r="DH27" s="980"/>
      <c r="DI27" s="980"/>
      <c r="DJ27" s="980"/>
      <c r="DK27" s="981"/>
      <c r="DL27" s="979"/>
      <c r="DM27" s="980"/>
      <c r="DN27" s="980"/>
      <c r="DO27" s="980"/>
      <c r="DP27" s="981"/>
      <c r="DQ27" s="979"/>
      <c r="DR27" s="980"/>
      <c r="DS27" s="980"/>
      <c r="DT27" s="980"/>
      <c r="DU27" s="981"/>
      <c r="DV27" s="982"/>
      <c r="DW27" s="983"/>
      <c r="DX27" s="983"/>
      <c r="DY27" s="983"/>
      <c r="DZ27" s="984"/>
      <c r="EA27" s="212"/>
    </row>
    <row r="28" spans="1:131" ht="26.25" customHeight="1" thickTop="1" x14ac:dyDescent="0.2">
      <c r="A28" s="224">
        <v>1</v>
      </c>
      <c r="B28" s="1037" t="s">
        <v>388</v>
      </c>
      <c r="C28" s="1038"/>
      <c r="D28" s="1038"/>
      <c r="E28" s="1038"/>
      <c r="F28" s="1038"/>
      <c r="G28" s="1038"/>
      <c r="H28" s="1038"/>
      <c r="I28" s="1038"/>
      <c r="J28" s="1038"/>
      <c r="K28" s="1038"/>
      <c r="L28" s="1038"/>
      <c r="M28" s="1038"/>
      <c r="N28" s="1038"/>
      <c r="O28" s="1038"/>
      <c r="P28" s="1039"/>
      <c r="Q28" s="1040">
        <v>1676</v>
      </c>
      <c r="R28" s="1041"/>
      <c r="S28" s="1041"/>
      <c r="T28" s="1041"/>
      <c r="U28" s="1041"/>
      <c r="V28" s="1041">
        <v>1573</v>
      </c>
      <c r="W28" s="1041"/>
      <c r="X28" s="1041"/>
      <c r="Y28" s="1041"/>
      <c r="Z28" s="1041"/>
      <c r="AA28" s="1041">
        <v>103</v>
      </c>
      <c r="AB28" s="1041"/>
      <c r="AC28" s="1041"/>
      <c r="AD28" s="1041"/>
      <c r="AE28" s="1042"/>
      <c r="AF28" s="1043">
        <v>103</v>
      </c>
      <c r="AG28" s="1041"/>
      <c r="AH28" s="1041"/>
      <c r="AI28" s="1041"/>
      <c r="AJ28" s="1044"/>
      <c r="AK28" s="1032">
        <v>187</v>
      </c>
      <c r="AL28" s="1033"/>
      <c r="AM28" s="1033"/>
      <c r="AN28" s="1033"/>
      <c r="AO28" s="1033"/>
      <c r="AP28" s="1033" t="s">
        <v>549</v>
      </c>
      <c r="AQ28" s="1033"/>
      <c r="AR28" s="1033"/>
      <c r="AS28" s="1033"/>
      <c r="AT28" s="1033"/>
      <c r="AU28" s="1033" t="s">
        <v>549</v>
      </c>
      <c r="AV28" s="1033"/>
      <c r="AW28" s="1033"/>
      <c r="AX28" s="1033"/>
      <c r="AY28" s="1033"/>
      <c r="AZ28" s="1034" t="s">
        <v>549</v>
      </c>
      <c r="BA28" s="1034"/>
      <c r="BB28" s="1034"/>
      <c r="BC28" s="1034"/>
      <c r="BD28" s="1034"/>
      <c r="BE28" s="1035"/>
      <c r="BF28" s="1035"/>
      <c r="BG28" s="1035"/>
      <c r="BH28" s="1035"/>
      <c r="BI28" s="1036"/>
      <c r="BJ28" s="214"/>
      <c r="BK28" s="214"/>
      <c r="BL28" s="214"/>
      <c r="BM28" s="214"/>
      <c r="BN28" s="214"/>
      <c r="BO28" s="223"/>
      <c r="BP28" s="223"/>
      <c r="BQ28" s="220">
        <v>22</v>
      </c>
      <c r="BR28" s="221"/>
      <c r="BS28" s="982"/>
      <c r="BT28" s="983"/>
      <c r="BU28" s="983"/>
      <c r="BV28" s="983"/>
      <c r="BW28" s="983"/>
      <c r="BX28" s="983"/>
      <c r="BY28" s="983"/>
      <c r="BZ28" s="983"/>
      <c r="CA28" s="983"/>
      <c r="CB28" s="983"/>
      <c r="CC28" s="983"/>
      <c r="CD28" s="983"/>
      <c r="CE28" s="983"/>
      <c r="CF28" s="983"/>
      <c r="CG28" s="1004"/>
      <c r="CH28" s="979"/>
      <c r="CI28" s="980"/>
      <c r="CJ28" s="980"/>
      <c r="CK28" s="980"/>
      <c r="CL28" s="981"/>
      <c r="CM28" s="979"/>
      <c r="CN28" s="980"/>
      <c r="CO28" s="980"/>
      <c r="CP28" s="980"/>
      <c r="CQ28" s="981"/>
      <c r="CR28" s="979"/>
      <c r="CS28" s="980"/>
      <c r="CT28" s="980"/>
      <c r="CU28" s="980"/>
      <c r="CV28" s="981"/>
      <c r="CW28" s="979"/>
      <c r="CX28" s="980"/>
      <c r="CY28" s="980"/>
      <c r="CZ28" s="980"/>
      <c r="DA28" s="981"/>
      <c r="DB28" s="979"/>
      <c r="DC28" s="980"/>
      <c r="DD28" s="980"/>
      <c r="DE28" s="980"/>
      <c r="DF28" s="981"/>
      <c r="DG28" s="979"/>
      <c r="DH28" s="980"/>
      <c r="DI28" s="980"/>
      <c r="DJ28" s="980"/>
      <c r="DK28" s="981"/>
      <c r="DL28" s="979"/>
      <c r="DM28" s="980"/>
      <c r="DN28" s="980"/>
      <c r="DO28" s="980"/>
      <c r="DP28" s="981"/>
      <c r="DQ28" s="979"/>
      <c r="DR28" s="980"/>
      <c r="DS28" s="980"/>
      <c r="DT28" s="980"/>
      <c r="DU28" s="981"/>
      <c r="DV28" s="982"/>
      <c r="DW28" s="983"/>
      <c r="DX28" s="983"/>
      <c r="DY28" s="983"/>
      <c r="DZ28" s="984"/>
      <c r="EA28" s="212"/>
    </row>
    <row r="29" spans="1:131" ht="26.25" customHeight="1" x14ac:dyDescent="0.2">
      <c r="A29" s="224">
        <v>2</v>
      </c>
      <c r="B29" s="1020" t="s">
        <v>389</v>
      </c>
      <c r="C29" s="1021"/>
      <c r="D29" s="1021"/>
      <c r="E29" s="1021"/>
      <c r="F29" s="1021"/>
      <c r="G29" s="1021"/>
      <c r="H29" s="1021"/>
      <c r="I29" s="1021"/>
      <c r="J29" s="1021"/>
      <c r="K29" s="1021"/>
      <c r="L29" s="1021"/>
      <c r="M29" s="1021"/>
      <c r="N29" s="1021"/>
      <c r="O29" s="1021"/>
      <c r="P29" s="1022"/>
      <c r="Q29" s="1028">
        <v>249</v>
      </c>
      <c r="R29" s="1029"/>
      <c r="S29" s="1029"/>
      <c r="T29" s="1029"/>
      <c r="U29" s="1029"/>
      <c r="V29" s="1029">
        <v>240</v>
      </c>
      <c r="W29" s="1029"/>
      <c r="X29" s="1029"/>
      <c r="Y29" s="1029"/>
      <c r="Z29" s="1029"/>
      <c r="AA29" s="1029">
        <v>9</v>
      </c>
      <c r="AB29" s="1029"/>
      <c r="AC29" s="1029"/>
      <c r="AD29" s="1029"/>
      <c r="AE29" s="1030"/>
      <c r="AF29" s="1025">
        <v>9</v>
      </c>
      <c r="AG29" s="1026"/>
      <c r="AH29" s="1026"/>
      <c r="AI29" s="1026"/>
      <c r="AJ29" s="1027"/>
      <c r="AK29" s="967">
        <v>58</v>
      </c>
      <c r="AL29" s="958"/>
      <c r="AM29" s="958"/>
      <c r="AN29" s="958"/>
      <c r="AO29" s="958"/>
      <c r="AP29" s="958" t="s">
        <v>549</v>
      </c>
      <c r="AQ29" s="958"/>
      <c r="AR29" s="958"/>
      <c r="AS29" s="958"/>
      <c r="AT29" s="958"/>
      <c r="AU29" s="958" t="s">
        <v>549</v>
      </c>
      <c r="AV29" s="958"/>
      <c r="AW29" s="958"/>
      <c r="AX29" s="958"/>
      <c r="AY29" s="958"/>
      <c r="AZ29" s="1031" t="s">
        <v>549</v>
      </c>
      <c r="BA29" s="1031"/>
      <c r="BB29" s="1031"/>
      <c r="BC29" s="1031"/>
      <c r="BD29" s="1031"/>
      <c r="BE29" s="959"/>
      <c r="BF29" s="959"/>
      <c r="BG29" s="959"/>
      <c r="BH29" s="959"/>
      <c r="BI29" s="960"/>
      <c r="BJ29" s="214"/>
      <c r="BK29" s="214"/>
      <c r="BL29" s="214"/>
      <c r="BM29" s="214"/>
      <c r="BN29" s="214"/>
      <c r="BO29" s="223"/>
      <c r="BP29" s="223"/>
      <c r="BQ29" s="220">
        <v>23</v>
      </c>
      <c r="BR29" s="221"/>
      <c r="BS29" s="982"/>
      <c r="BT29" s="983"/>
      <c r="BU29" s="983"/>
      <c r="BV29" s="983"/>
      <c r="BW29" s="983"/>
      <c r="BX29" s="983"/>
      <c r="BY29" s="983"/>
      <c r="BZ29" s="983"/>
      <c r="CA29" s="983"/>
      <c r="CB29" s="983"/>
      <c r="CC29" s="983"/>
      <c r="CD29" s="983"/>
      <c r="CE29" s="983"/>
      <c r="CF29" s="983"/>
      <c r="CG29" s="1004"/>
      <c r="CH29" s="979"/>
      <c r="CI29" s="980"/>
      <c r="CJ29" s="980"/>
      <c r="CK29" s="980"/>
      <c r="CL29" s="981"/>
      <c r="CM29" s="979"/>
      <c r="CN29" s="980"/>
      <c r="CO29" s="980"/>
      <c r="CP29" s="980"/>
      <c r="CQ29" s="981"/>
      <c r="CR29" s="979"/>
      <c r="CS29" s="980"/>
      <c r="CT29" s="980"/>
      <c r="CU29" s="980"/>
      <c r="CV29" s="981"/>
      <c r="CW29" s="979"/>
      <c r="CX29" s="980"/>
      <c r="CY29" s="980"/>
      <c r="CZ29" s="980"/>
      <c r="DA29" s="981"/>
      <c r="DB29" s="979"/>
      <c r="DC29" s="980"/>
      <c r="DD29" s="980"/>
      <c r="DE29" s="980"/>
      <c r="DF29" s="981"/>
      <c r="DG29" s="979"/>
      <c r="DH29" s="980"/>
      <c r="DI29" s="980"/>
      <c r="DJ29" s="980"/>
      <c r="DK29" s="981"/>
      <c r="DL29" s="979"/>
      <c r="DM29" s="980"/>
      <c r="DN29" s="980"/>
      <c r="DO29" s="980"/>
      <c r="DP29" s="981"/>
      <c r="DQ29" s="979"/>
      <c r="DR29" s="980"/>
      <c r="DS29" s="980"/>
      <c r="DT29" s="980"/>
      <c r="DU29" s="981"/>
      <c r="DV29" s="982"/>
      <c r="DW29" s="983"/>
      <c r="DX29" s="983"/>
      <c r="DY29" s="983"/>
      <c r="DZ29" s="984"/>
      <c r="EA29" s="212"/>
    </row>
    <row r="30" spans="1:131" ht="26.25" customHeight="1" x14ac:dyDescent="0.2">
      <c r="A30" s="224">
        <v>3</v>
      </c>
      <c r="B30" s="1020" t="s">
        <v>390</v>
      </c>
      <c r="C30" s="1021"/>
      <c r="D30" s="1021"/>
      <c r="E30" s="1021"/>
      <c r="F30" s="1021"/>
      <c r="G30" s="1021"/>
      <c r="H30" s="1021"/>
      <c r="I30" s="1021"/>
      <c r="J30" s="1021"/>
      <c r="K30" s="1021"/>
      <c r="L30" s="1021"/>
      <c r="M30" s="1021"/>
      <c r="N30" s="1021"/>
      <c r="O30" s="1021"/>
      <c r="P30" s="1022"/>
      <c r="Q30" s="1028">
        <v>1311</v>
      </c>
      <c r="R30" s="1029"/>
      <c r="S30" s="1029"/>
      <c r="T30" s="1029"/>
      <c r="U30" s="1029"/>
      <c r="V30" s="1029">
        <v>1290</v>
      </c>
      <c r="W30" s="1029"/>
      <c r="X30" s="1029"/>
      <c r="Y30" s="1029"/>
      <c r="Z30" s="1029"/>
      <c r="AA30" s="1029">
        <v>21</v>
      </c>
      <c r="AB30" s="1029"/>
      <c r="AC30" s="1029"/>
      <c r="AD30" s="1029"/>
      <c r="AE30" s="1030"/>
      <c r="AF30" s="1025">
        <v>21</v>
      </c>
      <c r="AG30" s="1026"/>
      <c r="AH30" s="1026"/>
      <c r="AI30" s="1026"/>
      <c r="AJ30" s="1027"/>
      <c r="AK30" s="967">
        <v>197</v>
      </c>
      <c r="AL30" s="958"/>
      <c r="AM30" s="958"/>
      <c r="AN30" s="958"/>
      <c r="AO30" s="958"/>
      <c r="AP30" s="958" t="s">
        <v>549</v>
      </c>
      <c r="AQ30" s="958"/>
      <c r="AR30" s="958"/>
      <c r="AS30" s="958"/>
      <c r="AT30" s="958"/>
      <c r="AU30" s="958" t="s">
        <v>549</v>
      </c>
      <c r="AV30" s="958"/>
      <c r="AW30" s="958"/>
      <c r="AX30" s="958"/>
      <c r="AY30" s="958"/>
      <c r="AZ30" s="1031" t="s">
        <v>549</v>
      </c>
      <c r="BA30" s="1031"/>
      <c r="BB30" s="1031"/>
      <c r="BC30" s="1031"/>
      <c r="BD30" s="1031"/>
      <c r="BE30" s="959"/>
      <c r="BF30" s="959"/>
      <c r="BG30" s="959"/>
      <c r="BH30" s="959"/>
      <c r="BI30" s="960"/>
      <c r="BJ30" s="214"/>
      <c r="BK30" s="214"/>
      <c r="BL30" s="214"/>
      <c r="BM30" s="214"/>
      <c r="BN30" s="214"/>
      <c r="BO30" s="223"/>
      <c r="BP30" s="223"/>
      <c r="BQ30" s="220">
        <v>24</v>
      </c>
      <c r="BR30" s="221"/>
      <c r="BS30" s="982"/>
      <c r="BT30" s="983"/>
      <c r="BU30" s="983"/>
      <c r="BV30" s="983"/>
      <c r="BW30" s="983"/>
      <c r="BX30" s="983"/>
      <c r="BY30" s="983"/>
      <c r="BZ30" s="983"/>
      <c r="CA30" s="983"/>
      <c r="CB30" s="983"/>
      <c r="CC30" s="983"/>
      <c r="CD30" s="983"/>
      <c r="CE30" s="983"/>
      <c r="CF30" s="983"/>
      <c r="CG30" s="1004"/>
      <c r="CH30" s="979"/>
      <c r="CI30" s="980"/>
      <c r="CJ30" s="980"/>
      <c r="CK30" s="980"/>
      <c r="CL30" s="981"/>
      <c r="CM30" s="979"/>
      <c r="CN30" s="980"/>
      <c r="CO30" s="980"/>
      <c r="CP30" s="980"/>
      <c r="CQ30" s="981"/>
      <c r="CR30" s="979"/>
      <c r="CS30" s="980"/>
      <c r="CT30" s="980"/>
      <c r="CU30" s="980"/>
      <c r="CV30" s="981"/>
      <c r="CW30" s="979"/>
      <c r="CX30" s="980"/>
      <c r="CY30" s="980"/>
      <c r="CZ30" s="980"/>
      <c r="DA30" s="981"/>
      <c r="DB30" s="979"/>
      <c r="DC30" s="980"/>
      <c r="DD30" s="980"/>
      <c r="DE30" s="980"/>
      <c r="DF30" s="981"/>
      <c r="DG30" s="979"/>
      <c r="DH30" s="980"/>
      <c r="DI30" s="980"/>
      <c r="DJ30" s="980"/>
      <c r="DK30" s="981"/>
      <c r="DL30" s="979"/>
      <c r="DM30" s="980"/>
      <c r="DN30" s="980"/>
      <c r="DO30" s="980"/>
      <c r="DP30" s="981"/>
      <c r="DQ30" s="979"/>
      <c r="DR30" s="980"/>
      <c r="DS30" s="980"/>
      <c r="DT30" s="980"/>
      <c r="DU30" s="981"/>
      <c r="DV30" s="982"/>
      <c r="DW30" s="983"/>
      <c r="DX30" s="983"/>
      <c r="DY30" s="983"/>
      <c r="DZ30" s="984"/>
      <c r="EA30" s="212"/>
    </row>
    <row r="31" spans="1:131" ht="26.25" customHeight="1" x14ac:dyDescent="0.2">
      <c r="A31" s="224">
        <v>4</v>
      </c>
      <c r="B31" s="1020" t="s">
        <v>391</v>
      </c>
      <c r="C31" s="1021"/>
      <c r="D31" s="1021"/>
      <c r="E31" s="1021"/>
      <c r="F31" s="1021"/>
      <c r="G31" s="1021"/>
      <c r="H31" s="1021"/>
      <c r="I31" s="1021"/>
      <c r="J31" s="1021"/>
      <c r="K31" s="1021"/>
      <c r="L31" s="1021"/>
      <c r="M31" s="1021"/>
      <c r="N31" s="1021"/>
      <c r="O31" s="1021"/>
      <c r="P31" s="1022"/>
      <c r="Q31" s="1028">
        <v>112</v>
      </c>
      <c r="R31" s="1029"/>
      <c r="S31" s="1029"/>
      <c r="T31" s="1029"/>
      <c r="U31" s="1029"/>
      <c r="V31" s="1029">
        <v>100</v>
      </c>
      <c r="W31" s="1029"/>
      <c r="X31" s="1029"/>
      <c r="Y31" s="1029"/>
      <c r="Z31" s="1029"/>
      <c r="AA31" s="1029">
        <v>12</v>
      </c>
      <c r="AB31" s="1029"/>
      <c r="AC31" s="1029"/>
      <c r="AD31" s="1029"/>
      <c r="AE31" s="1030"/>
      <c r="AF31" s="1025">
        <v>12</v>
      </c>
      <c r="AG31" s="1026"/>
      <c r="AH31" s="1026"/>
      <c r="AI31" s="1026"/>
      <c r="AJ31" s="1027"/>
      <c r="AK31" s="967">
        <v>6</v>
      </c>
      <c r="AL31" s="958"/>
      <c r="AM31" s="958"/>
      <c r="AN31" s="958"/>
      <c r="AO31" s="958"/>
      <c r="AP31" s="958">
        <v>8</v>
      </c>
      <c r="AQ31" s="958"/>
      <c r="AR31" s="958"/>
      <c r="AS31" s="958"/>
      <c r="AT31" s="958"/>
      <c r="AU31" s="958">
        <v>6</v>
      </c>
      <c r="AV31" s="958"/>
      <c r="AW31" s="958"/>
      <c r="AX31" s="958"/>
      <c r="AY31" s="958"/>
      <c r="AZ31" s="1031" t="s">
        <v>549</v>
      </c>
      <c r="BA31" s="1031"/>
      <c r="BB31" s="1031"/>
      <c r="BC31" s="1031"/>
      <c r="BD31" s="1031"/>
      <c r="BE31" s="959"/>
      <c r="BF31" s="959"/>
      <c r="BG31" s="959"/>
      <c r="BH31" s="959"/>
      <c r="BI31" s="960"/>
      <c r="BJ31" s="214"/>
      <c r="BK31" s="214"/>
      <c r="BL31" s="214"/>
      <c r="BM31" s="214"/>
      <c r="BN31" s="214"/>
      <c r="BO31" s="223"/>
      <c r="BP31" s="223"/>
      <c r="BQ31" s="220">
        <v>25</v>
      </c>
      <c r="BR31" s="221"/>
      <c r="BS31" s="982"/>
      <c r="BT31" s="983"/>
      <c r="BU31" s="983"/>
      <c r="BV31" s="983"/>
      <c r="BW31" s="983"/>
      <c r="BX31" s="983"/>
      <c r="BY31" s="983"/>
      <c r="BZ31" s="983"/>
      <c r="CA31" s="983"/>
      <c r="CB31" s="983"/>
      <c r="CC31" s="983"/>
      <c r="CD31" s="983"/>
      <c r="CE31" s="983"/>
      <c r="CF31" s="983"/>
      <c r="CG31" s="1004"/>
      <c r="CH31" s="979"/>
      <c r="CI31" s="980"/>
      <c r="CJ31" s="980"/>
      <c r="CK31" s="980"/>
      <c r="CL31" s="981"/>
      <c r="CM31" s="979"/>
      <c r="CN31" s="980"/>
      <c r="CO31" s="980"/>
      <c r="CP31" s="980"/>
      <c r="CQ31" s="981"/>
      <c r="CR31" s="979"/>
      <c r="CS31" s="980"/>
      <c r="CT31" s="980"/>
      <c r="CU31" s="980"/>
      <c r="CV31" s="981"/>
      <c r="CW31" s="979"/>
      <c r="CX31" s="980"/>
      <c r="CY31" s="980"/>
      <c r="CZ31" s="980"/>
      <c r="DA31" s="981"/>
      <c r="DB31" s="979"/>
      <c r="DC31" s="980"/>
      <c r="DD31" s="980"/>
      <c r="DE31" s="980"/>
      <c r="DF31" s="981"/>
      <c r="DG31" s="979"/>
      <c r="DH31" s="980"/>
      <c r="DI31" s="980"/>
      <c r="DJ31" s="980"/>
      <c r="DK31" s="981"/>
      <c r="DL31" s="979"/>
      <c r="DM31" s="980"/>
      <c r="DN31" s="980"/>
      <c r="DO31" s="980"/>
      <c r="DP31" s="981"/>
      <c r="DQ31" s="979"/>
      <c r="DR31" s="980"/>
      <c r="DS31" s="980"/>
      <c r="DT31" s="980"/>
      <c r="DU31" s="981"/>
      <c r="DV31" s="982"/>
      <c r="DW31" s="983"/>
      <c r="DX31" s="983"/>
      <c r="DY31" s="983"/>
      <c r="DZ31" s="984"/>
      <c r="EA31" s="212"/>
    </row>
    <row r="32" spans="1:131" ht="26.25" customHeight="1" x14ac:dyDescent="0.2">
      <c r="A32" s="224">
        <v>5</v>
      </c>
      <c r="B32" s="1020" t="s">
        <v>392</v>
      </c>
      <c r="C32" s="1021"/>
      <c r="D32" s="1021"/>
      <c r="E32" s="1021"/>
      <c r="F32" s="1021"/>
      <c r="G32" s="1021"/>
      <c r="H32" s="1021"/>
      <c r="I32" s="1021"/>
      <c r="J32" s="1021"/>
      <c r="K32" s="1021"/>
      <c r="L32" s="1021"/>
      <c r="M32" s="1021"/>
      <c r="N32" s="1021"/>
      <c r="O32" s="1021"/>
      <c r="P32" s="1022"/>
      <c r="Q32" s="1028">
        <v>278</v>
      </c>
      <c r="R32" s="1029"/>
      <c r="S32" s="1029"/>
      <c r="T32" s="1029"/>
      <c r="U32" s="1029"/>
      <c r="V32" s="1029">
        <v>294</v>
      </c>
      <c r="W32" s="1029"/>
      <c r="X32" s="1029"/>
      <c r="Y32" s="1029"/>
      <c r="Z32" s="1029"/>
      <c r="AA32" s="1029">
        <v>-16</v>
      </c>
      <c r="AB32" s="1029"/>
      <c r="AC32" s="1029"/>
      <c r="AD32" s="1029"/>
      <c r="AE32" s="1030"/>
      <c r="AF32" s="1025">
        <v>29</v>
      </c>
      <c r="AG32" s="1026"/>
      <c r="AH32" s="1026"/>
      <c r="AI32" s="1026"/>
      <c r="AJ32" s="1027"/>
      <c r="AK32" s="967">
        <v>145</v>
      </c>
      <c r="AL32" s="958"/>
      <c r="AM32" s="958"/>
      <c r="AN32" s="958"/>
      <c r="AO32" s="958"/>
      <c r="AP32" s="958">
        <v>2059</v>
      </c>
      <c r="AQ32" s="958"/>
      <c r="AR32" s="958"/>
      <c r="AS32" s="958"/>
      <c r="AT32" s="958"/>
      <c r="AU32" s="958">
        <v>2059</v>
      </c>
      <c r="AV32" s="958"/>
      <c r="AW32" s="958"/>
      <c r="AX32" s="958"/>
      <c r="AY32" s="958"/>
      <c r="AZ32" s="1031" t="s">
        <v>549</v>
      </c>
      <c r="BA32" s="1031"/>
      <c r="BB32" s="1031"/>
      <c r="BC32" s="1031"/>
      <c r="BD32" s="1031"/>
      <c r="BE32" s="959" t="s">
        <v>393</v>
      </c>
      <c r="BF32" s="959"/>
      <c r="BG32" s="959"/>
      <c r="BH32" s="959"/>
      <c r="BI32" s="960"/>
      <c r="BJ32" s="214"/>
      <c r="BK32" s="214"/>
      <c r="BL32" s="214"/>
      <c r="BM32" s="214"/>
      <c r="BN32" s="214"/>
      <c r="BO32" s="223"/>
      <c r="BP32" s="223"/>
      <c r="BQ32" s="220">
        <v>26</v>
      </c>
      <c r="BR32" s="221"/>
      <c r="BS32" s="982"/>
      <c r="BT32" s="983"/>
      <c r="BU32" s="983"/>
      <c r="BV32" s="983"/>
      <c r="BW32" s="983"/>
      <c r="BX32" s="983"/>
      <c r="BY32" s="983"/>
      <c r="BZ32" s="983"/>
      <c r="CA32" s="983"/>
      <c r="CB32" s="983"/>
      <c r="CC32" s="983"/>
      <c r="CD32" s="983"/>
      <c r="CE32" s="983"/>
      <c r="CF32" s="983"/>
      <c r="CG32" s="1004"/>
      <c r="CH32" s="979"/>
      <c r="CI32" s="980"/>
      <c r="CJ32" s="980"/>
      <c r="CK32" s="980"/>
      <c r="CL32" s="981"/>
      <c r="CM32" s="979"/>
      <c r="CN32" s="980"/>
      <c r="CO32" s="980"/>
      <c r="CP32" s="980"/>
      <c r="CQ32" s="981"/>
      <c r="CR32" s="979"/>
      <c r="CS32" s="980"/>
      <c r="CT32" s="980"/>
      <c r="CU32" s="980"/>
      <c r="CV32" s="981"/>
      <c r="CW32" s="979"/>
      <c r="CX32" s="980"/>
      <c r="CY32" s="980"/>
      <c r="CZ32" s="980"/>
      <c r="DA32" s="981"/>
      <c r="DB32" s="979"/>
      <c r="DC32" s="980"/>
      <c r="DD32" s="980"/>
      <c r="DE32" s="980"/>
      <c r="DF32" s="981"/>
      <c r="DG32" s="979"/>
      <c r="DH32" s="980"/>
      <c r="DI32" s="980"/>
      <c r="DJ32" s="980"/>
      <c r="DK32" s="981"/>
      <c r="DL32" s="979"/>
      <c r="DM32" s="980"/>
      <c r="DN32" s="980"/>
      <c r="DO32" s="980"/>
      <c r="DP32" s="981"/>
      <c r="DQ32" s="979"/>
      <c r="DR32" s="980"/>
      <c r="DS32" s="980"/>
      <c r="DT32" s="980"/>
      <c r="DU32" s="981"/>
      <c r="DV32" s="982"/>
      <c r="DW32" s="983"/>
      <c r="DX32" s="983"/>
      <c r="DY32" s="983"/>
      <c r="DZ32" s="984"/>
      <c r="EA32" s="212"/>
    </row>
    <row r="33" spans="1:131" ht="26.25" customHeight="1" x14ac:dyDescent="0.2">
      <c r="A33" s="224">
        <v>6</v>
      </c>
      <c r="B33" s="1020"/>
      <c r="C33" s="1021"/>
      <c r="D33" s="1021"/>
      <c r="E33" s="1021"/>
      <c r="F33" s="1021"/>
      <c r="G33" s="1021"/>
      <c r="H33" s="1021"/>
      <c r="I33" s="1021"/>
      <c r="J33" s="1021"/>
      <c r="K33" s="1021"/>
      <c r="L33" s="1021"/>
      <c r="M33" s="1021"/>
      <c r="N33" s="1021"/>
      <c r="O33" s="1021"/>
      <c r="P33" s="1022"/>
      <c r="Q33" s="1028"/>
      <c r="R33" s="1029"/>
      <c r="S33" s="1029"/>
      <c r="T33" s="1029"/>
      <c r="U33" s="1029"/>
      <c r="V33" s="1029"/>
      <c r="W33" s="1029"/>
      <c r="X33" s="1029"/>
      <c r="Y33" s="1029"/>
      <c r="Z33" s="1029"/>
      <c r="AA33" s="1029"/>
      <c r="AB33" s="1029"/>
      <c r="AC33" s="1029"/>
      <c r="AD33" s="1029"/>
      <c r="AE33" s="1030"/>
      <c r="AF33" s="1025"/>
      <c r="AG33" s="1026"/>
      <c r="AH33" s="1026"/>
      <c r="AI33" s="1026"/>
      <c r="AJ33" s="1027"/>
      <c r="AK33" s="967"/>
      <c r="AL33" s="958"/>
      <c r="AM33" s="958"/>
      <c r="AN33" s="958"/>
      <c r="AO33" s="958"/>
      <c r="AP33" s="958"/>
      <c r="AQ33" s="958"/>
      <c r="AR33" s="958"/>
      <c r="AS33" s="958"/>
      <c r="AT33" s="958"/>
      <c r="AU33" s="958"/>
      <c r="AV33" s="958"/>
      <c r="AW33" s="958"/>
      <c r="AX33" s="958"/>
      <c r="AY33" s="958"/>
      <c r="AZ33" s="1031"/>
      <c r="BA33" s="1031"/>
      <c r="BB33" s="1031"/>
      <c r="BC33" s="1031"/>
      <c r="BD33" s="1031"/>
      <c r="BE33" s="959"/>
      <c r="BF33" s="959"/>
      <c r="BG33" s="959"/>
      <c r="BH33" s="959"/>
      <c r="BI33" s="960"/>
      <c r="BJ33" s="214"/>
      <c r="BK33" s="214"/>
      <c r="BL33" s="214"/>
      <c r="BM33" s="214"/>
      <c r="BN33" s="214"/>
      <c r="BO33" s="223"/>
      <c r="BP33" s="223"/>
      <c r="BQ33" s="220">
        <v>27</v>
      </c>
      <c r="BR33" s="221"/>
      <c r="BS33" s="982"/>
      <c r="BT33" s="983"/>
      <c r="BU33" s="983"/>
      <c r="BV33" s="983"/>
      <c r="BW33" s="983"/>
      <c r="BX33" s="983"/>
      <c r="BY33" s="983"/>
      <c r="BZ33" s="983"/>
      <c r="CA33" s="983"/>
      <c r="CB33" s="983"/>
      <c r="CC33" s="983"/>
      <c r="CD33" s="983"/>
      <c r="CE33" s="983"/>
      <c r="CF33" s="983"/>
      <c r="CG33" s="1004"/>
      <c r="CH33" s="979"/>
      <c r="CI33" s="980"/>
      <c r="CJ33" s="980"/>
      <c r="CK33" s="980"/>
      <c r="CL33" s="981"/>
      <c r="CM33" s="979"/>
      <c r="CN33" s="980"/>
      <c r="CO33" s="980"/>
      <c r="CP33" s="980"/>
      <c r="CQ33" s="981"/>
      <c r="CR33" s="979"/>
      <c r="CS33" s="980"/>
      <c r="CT33" s="980"/>
      <c r="CU33" s="980"/>
      <c r="CV33" s="981"/>
      <c r="CW33" s="979"/>
      <c r="CX33" s="980"/>
      <c r="CY33" s="980"/>
      <c r="CZ33" s="980"/>
      <c r="DA33" s="981"/>
      <c r="DB33" s="979"/>
      <c r="DC33" s="980"/>
      <c r="DD33" s="980"/>
      <c r="DE33" s="980"/>
      <c r="DF33" s="981"/>
      <c r="DG33" s="979"/>
      <c r="DH33" s="980"/>
      <c r="DI33" s="980"/>
      <c r="DJ33" s="980"/>
      <c r="DK33" s="981"/>
      <c r="DL33" s="979"/>
      <c r="DM33" s="980"/>
      <c r="DN33" s="980"/>
      <c r="DO33" s="980"/>
      <c r="DP33" s="981"/>
      <c r="DQ33" s="979"/>
      <c r="DR33" s="980"/>
      <c r="DS33" s="980"/>
      <c r="DT33" s="980"/>
      <c r="DU33" s="981"/>
      <c r="DV33" s="982"/>
      <c r="DW33" s="983"/>
      <c r="DX33" s="983"/>
      <c r="DY33" s="983"/>
      <c r="DZ33" s="984"/>
      <c r="EA33" s="212"/>
    </row>
    <row r="34" spans="1:131" ht="26.25" customHeight="1" x14ac:dyDescent="0.2">
      <c r="A34" s="224">
        <v>7</v>
      </c>
      <c r="B34" s="1020"/>
      <c r="C34" s="1021"/>
      <c r="D34" s="1021"/>
      <c r="E34" s="1021"/>
      <c r="F34" s="1021"/>
      <c r="G34" s="1021"/>
      <c r="H34" s="1021"/>
      <c r="I34" s="1021"/>
      <c r="J34" s="1021"/>
      <c r="K34" s="1021"/>
      <c r="L34" s="1021"/>
      <c r="M34" s="1021"/>
      <c r="N34" s="1021"/>
      <c r="O34" s="1021"/>
      <c r="P34" s="1022"/>
      <c r="Q34" s="1028"/>
      <c r="R34" s="1029"/>
      <c r="S34" s="1029"/>
      <c r="T34" s="1029"/>
      <c r="U34" s="1029"/>
      <c r="V34" s="1029"/>
      <c r="W34" s="1029"/>
      <c r="X34" s="1029"/>
      <c r="Y34" s="1029"/>
      <c r="Z34" s="1029"/>
      <c r="AA34" s="1029"/>
      <c r="AB34" s="1029"/>
      <c r="AC34" s="1029"/>
      <c r="AD34" s="1029"/>
      <c r="AE34" s="1030"/>
      <c r="AF34" s="1025"/>
      <c r="AG34" s="1026"/>
      <c r="AH34" s="1026"/>
      <c r="AI34" s="1026"/>
      <c r="AJ34" s="1027"/>
      <c r="AK34" s="967"/>
      <c r="AL34" s="958"/>
      <c r="AM34" s="958"/>
      <c r="AN34" s="958"/>
      <c r="AO34" s="958"/>
      <c r="AP34" s="958"/>
      <c r="AQ34" s="958"/>
      <c r="AR34" s="958"/>
      <c r="AS34" s="958"/>
      <c r="AT34" s="958"/>
      <c r="AU34" s="958"/>
      <c r="AV34" s="958"/>
      <c r="AW34" s="958"/>
      <c r="AX34" s="958"/>
      <c r="AY34" s="958"/>
      <c r="AZ34" s="1031"/>
      <c r="BA34" s="1031"/>
      <c r="BB34" s="1031"/>
      <c r="BC34" s="1031"/>
      <c r="BD34" s="1031"/>
      <c r="BE34" s="959"/>
      <c r="BF34" s="959"/>
      <c r="BG34" s="959"/>
      <c r="BH34" s="959"/>
      <c r="BI34" s="960"/>
      <c r="BJ34" s="214"/>
      <c r="BK34" s="214"/>
      <c r="BL34" s="214"/>
      <c r="BM34" s="214"/>
      <c r="BN34" s="214"/>
      <c r="BO34" s="223"/>
      <c r="BP34" s="223"/>
      <c r="BQ34" s="220">
        <v>28</v>
      </c>
      <c r="BR34" s="221"/>
      <c r="BS34" s="982"/>
      <c r="BT34" s="983"/>
      <c r="BU34" s="983"/>
      <c r="BV34" s="983"/>
      <c r="BW34" s="983"/>
      <c r="BX34" s="983"/>
      <c r="BY34" s="983"/>
      <c r="BZ34" s="983"/>
      <c r="CA34" s="983"/>
      <c r="CB34" s="983"/>
      <c r="CC34" s="983"/>
      <c r="CD34" s="983"/>
      <c r="CE34" s="983"/>
      <c r="CF34" s="983"/>
      <c r="CG34" s="1004"/>
      <c r="CH34" s="979"/>
      <c r="CI34" s="980"/>
      <c r="CJ34" s="980"/>
      <c r="CK34" s="980"/>
      <c r="CL34" s="981"/>
      <c r="CM34" s="979"/>
      <c r="CN34" s="980"/>
      <c r="CO34" s="980"/>
      <c r="CP34" s="980"/>
      <c r="CQ34" s="981"/>
      <c r="CR34" s="979"/>
      <c r="CS34" s="980"/>
      <c r="CT34" s="980"/>
      <c r="CU34" s="980"/>
      <c r="CV34" s="981"/>
      <c r="CW34" s="979"/>
      <c r="CX34" s="980"/>
      <c r="CY34" s="980"/>
      <c r="CZ34" s="980"/>
      <c r="DA34" s="981"/>
      <c r="DB34" s="979"/>
      <c r="DC34" s="980"/>
      <c r="DD34" s="980"/>
      <c r="DE34" s="980"/>
      <c r="DF34" s="981"/>
      <c r="DG34" s="979"/>
      <c r="DH34" s="980"/>
      <c r="DI34" s="980"/>
      <c r="DJ34" s="980"/>
      <c r="DK34" s="981"/>
      <c r="DL34" s="979"/>
      <c r="DM34" s="980"/>
      <c r="DN34" s="980"/>
      <c r="DO34" s="980"/>
      <c r="DP34" s="981"/>
      <c r="DQ34" s="979"/>
      <c r="DR34" s="980"/>
      <c r="DS34" s="980"/>
      <c r="DT34" s="980"/>
      <c r="DU34" s="981"/>
      <c r="DV34" s="982"/>
      <c r="DW34" s="983"/>
      <c r="DX34" s="983"/>
      <c r="DY34" s="983"/>
      <c r="DZ34" s="984"/>
      <c r="EA34" s="212"/>
    </row>
    <row r="35" spans="1:131" ht="26.25" customHeight="1" x14ac:dyDescent="0.2">
      <c r="A35" s="224">
        <v>8</v>
      </c>
      <c r="B35" s="1020"/>
      <c r="C35" s="1021"/>
      <c r="D35" s="1021"/>
      <c r="E35" s="1021"/>
      <c r="F35" s="1021"/>
      <c r="G35" s="1021"/>
      <c r="H35" s="1021"/>
      <c r="I35" s="1021"/>
      <c r="J35" s="1021"/>
      <c r="K35" s="1021"/>
      <c r="L35" s="1021"/>
      <c r="M35" s="1021"/>
      <c r="N35" s="1021"/>
      <c r="O35" s="1021"/>
      <c r="P35" s="1022"/>
      <c r="Q35" s="1028"/>
      <c r="R35" s="1029"/>
      <c r="S35" s="1029"/>
      <c r="T35" s="1029"/>
      <c r="U35" s="1029"/>
      <c r="V35" s="1029"/>
      <c r="W35" s="1029"/>
      <c r="X35" s="1029"/>
      <c r="Y35" s="1029"/>
      <c r="Z35" s="1029"/>
      <c r="AA35" s="1029"/>
      <c r="AB35" s="1029"/>
      <c r="AC35" s="1029"/>
      <c r="AD35" s="1029"/>
      <c r="AE35" s="1030"/>
      <c r="AF35" s="1025"/>
      <c r="AG35" s="1026"/>
      <c r="AH35" s="1026"/>
      <c r="AI35" s="1026"/>
      <c r="AJ35" s="1027"/>
      <c r="AK35" s="967"/>
      <c r="AL35" s="958"/>
      <c r="AM35" s="958"/>
      <c r="AN35" s="958"/>
      <c r="AO35" s="958"/>
      <c r="AP35" s="958"/>
      <c r="AQ35" s="958"/>
      <c r="AR35" s="958"/>
      <c r="AS35" s="958"/>
      <c r="AT35" s="958"/>
      <c r="AU35" s="958"/>
      <c r="AV35" s="958"/>
      <c r="AW35" s="958"/>
      <c r="AX35" s="958"/>
      <c r="AY35" s="958"/>
      <c r="AZ35" s="1031"/>
      <c r="BA35" s="1031"/>
      <c r="BB35" s="1031"/>
      <c r="BC35" s="1031"/>
      <c r="BD35" s="1031"/>
      <c r="BE35" s="959"/>
      <c r="BF35" s="959"/>
      <c r="BG35" s="959"/>
      <c r="BH35" s="959"/>
      <c r="BI35" s="960"/>
      <c r="BJ35" s="214"/>
      <c r="BK35" s="214"/>
      <c r="BL35" s="214"/>
      <c r="BM35" s="214"/>
      <c r="BN35" s="214"/>
      <c r="BO35" s="223"/>
      <c r="BP35" s="223"/>
      <c r="BQ35" s="220">
        <v>29</v>
      </c>
      <c r="BR35" s="221"/>
      <c r="BS35" s="982"/>
      <c r="BT35" s="983"/>
      <c r="BU35" s="983"/>
      <c r="BV35" s="983"/>
      <c r="BW35" s="983"/>
      <c r="BX35" s="983"/>
      <c r="BY35" s="983"/>
      <c r="BZ35" s="983"/>
      <c r="CA35" s="983"/>
      <c r="CB35" s="983"/>
      <c r="CC35" s="983"/>
      <c r="CD35" s="983"/>
      <c r="CE35" s="983"/>
      <c r="CF35" s="983"/>
      <c r="CG35" s="1004"/>
      <c r="CH35" s="979"/>
      <c r="CI35" s="980"/>
      <c r="CJ35" s="980"/>
      <c r="CK35" s="980"/>
      <c r="CL35" s="981"/>
      <c r="CM35" s="979"/>
      <c r="CN35" s="980"/>
      <c r="CO35" s="980"/>
      <c r="CP35" s="980"/>
      <c r="CQ35" s="981"/>
      <c r="CR35" s="979"/>
      <c r="CS35" s="980"/>
      <c r="CT35" s="980"/>
      <c r="CU35" s="980"/>
      <c r="CV35" s="981"/>
      <c r="CW35" s="979"/>
      <c r="CX35" s="980"/>
      <c r="CY35" s="980"/>
      <c r="CZ35" s="980"/>
      <c r="DA35" s="981"/>
      <c r="DB35" s="979"/>
      <c r="DC35" s="980"/>
      <c r="DD35" s="980"/>
      <c r="DE35" s="980"/>
      <c r="DF35" s="981"/>
      <c r="DG35" s="979"/>
      <c r="DH35" s="980"/>
      <c r="DI35" s="980"/>
      <c r="DJ35" s="980"/>
      <c r="DK35" s="981"/>
      <c r="DL35" s="979"/>
      <c r="DM35" s="980"/>
      <c r="DN35" s="980"/>
      <c r="DO35" s="980"/>
      <c r="DP35" s="981"/>
      <c r="DQ35" s="979"/>
      <c r="DR35" s="980"/>
      <c r="DS35" s="980"/>
      <c r="DT35" s="980"/>
      <c r="DU35" s="981"/>
      <c r="DV35" s="982"/>
      <c r="DW35" s="983"/>
      <c r="DX35" s="983"/>
      <c r="DY35" s="983"/>
      <c r="DZ35" s="984"/>
      <c r="EA35" s="212"/>
    </row>
    <row r="36" spans="1:131" ht="26.25" customHeight="1" x14ac:dyDescent="0.2">
      <c r="A36" s="224">
        <v>9</v>
      </c>
      <c r="B36" s="1020"/>
      <c r="C36" s="1021"/>
      <c r="D36" s="1021"/>
      <c r="E36" s="1021"/>
      <c r="F36" s="1021"/>
      <c r="G36" s="1021"/>
      <c r="H36" s="1021"/>
      <c r="I36" s="1021"/>
      <c r="J36" s="1021"/>
      <c r="K36" s="1021"/>
      <c r="L36" s="1021"/>
      <c r="M36" s="1021"/>
      <c r="N36" s="1021"/>
      <c r="O36" s="1021"/>
      <c r="P36" s="1022"/>
      <c r="Q36" s="1028"/>
      <c r="R36" s="1029"/>
      <c r="S36" s="1029"/>
      <c r="T36" s="1029"/>
      <c r="U36" s="1029"/>
      <c r="V36" s="1029"/>
      <c r="W36" s="1029"/>
      <c r="X36" s="1029"/>
      <c r="Y36" s="1029"/>
      <c r="Z36" s="1029"/>
      <c r="AA36" s="1029"/>
      <c r="AB36" s="1029"/>
      <c r="AC36" s="1029"/>
      <c r="AD36" s="1029"/>
      <c r="AE36" s="1030"/>
      <c r="AF36" s="1025"/>
      <c r="AG36" s="1026"/>
      <c r="AH36" s="1026"/>
      <c r="AI36" s="1026"/>
      <c r="AJ36" s="1027"/>
      <c r="AK36" s="967"/>
      <c r="AL36" s="958"/>
      <c r="AM36" s="958"/>
      <c r="AN36" s="958"/>
      <c r="AO36" s="958"/>
      <c r="AP36" s="958"/>
      <c r="AQ36" s="958"/>
      <c r="AR36" s="958"/>
      <c r="AS36" s="958"/>
      <c r="AT36" s="958"/>
      <c r="AU36" s="958"/>
      <c r="AV36" s="958"/>
      <c r="AW36" s="958"/>
      <c r="AX36" s="958"/>
      <c r="AY36" s="958"/>
      <c r="AZ36" s="1031"/>
      <c r="BA36" s="1031"/>
      <c r="BB36" s="1031"/>
      <c r="BC36" s="1031"/>
      <c r="BD36" s="1031"/>
      <c r="BE36" s="959"/>
      <c r="BF36" s="959"/>
      <c r="BG36" s="959"/>
      <c r="BH36" s="959"/>
      <c r="BI36" s="960"/>
      <c r="BJ36" s="214"/>
      <c r="BK36" s="214"/>
      <c r="BL36" s="214"/>
      <c r="BM36" s="214"/>
      <c r="BN36" s="214"/>
      <c r="BO36" s="223"/>
      <c r="BP36" s="223"/>
      <c r="BQ36" s="220">
        <v>30</v>
      </c>
      <c r="BR36" s="221"/>
      <c r="BS36" s="982"/>
      <c r="BT36" s="983"/>
      <c r="BU36" s="983"/>
      <c r="BV36" s="983"/>
      <c r="BW36" s="983"/>
      <c r="BX36" s="983"/>
      <c r="BY36" s="983"/>
      <c r="BZ36" s="983"/>
      <c r="CA36" s="983"/>
      <c r="CB36" s="983"/>
      <c r="CC36" s="983"/>
      <c r="CD36" s="983"/>
      <c r="CE36" s="983"/>
      <c r="CF36" s="983"/>
      <c r="CG36" s="1004"/>
      <c r="CH36" s="979"/>
      <c r="CI36" s="980"/>
      <c r="CJ36" s="980"/>
      <c r="CK36" s="980"/>
      <c r="CL36" s="981"/>
      <c r="CM36" s="979"/>
      <c r="CN36" s="980"/>
      <c r="CO36" s="980"/>
      <c r="CP36" s="980"/>
      <c r="CQ36" s="981"/>
      <c r="CR36" s="979"/>
      <c r="CS36" s="980"/>
      <c r="CT36" s="980"/>
      <c r="CU36" s="980"/>
      <c r="CV36" s="981"/>
      <c r="CW36" s="979"/>
      <c r="CX36" s="980"/>
      <c r="CY36" s="980"/>
      <c r="CZ36" s="980"/>
      <c r="DA36" s="981"/>
      <c r="DB36" s="979"/>
      <c r="DC36" s="980"/>
      <c r="DD36" s="980"/>
      <c r="DE36" s="980"/>
      <c r="DF36" s="981"/>
      <c r="DG36" s="979"/>
      <c r="DH36" s="980"/>
      <c r="DI36" s="980"/>
      <c r="DJ36" s="980"/>
      <c r="DK36" s="981"/>
      <c r="DL36" s="979"/>
      <c r="DM36" s="980"/>
      <c r="DN36" s="980"/>
      <c r="DO36" s="980"/>
      <c r="DP36" s="981"/>
      <c r="DQ36" s="979"/>
      <c r="DR36" s="980"/>
      <c r="DS36" s="980"/>
      <c r="DT36" s="980"/>
      <c r="DU36" s="981"/>
      <c r="DV36" s="982"/>
      <c r="DW36" s="983"/>
      <c r="DX36" s="983"/>
      <c r="DY36" s="983"/>
      <c r="DZ36" s="984"/>
      <c r="EA36" s="212"/>
    </row>
    <row r="37" spans="1:131" ht="26.25" customHeight="1" x14ac:dyDescent="0.2">
      <c r="A37" s="224">
        <v>10</v>
      </c>
      <c r="B37" s="1020"/>
      <c r="C37" s="1021"/>
      <c r="D37" s="1021"/>
      <c r="E37" s="1021"/>
      <c r="F37" s="1021"/>
      <c r="G37" s="1021"/>
      <c r="H37" s="1021"/>
      <c r="I37" s="1021"/>
      <c r="J37" s="1021"/>
      <c r="K37" s="1021"/>
      <c r="L37" s="1021"/>
      <c r="M37" s="1021"/>
      <c r="N37" s="1021"/>
      <c r="O37" s="1021"/>
      <c r="P37" s="1022"/>
      <c r="Q37" s="1028"/>
      <c r="R37" s="1029"/>
      <c r="S37" s="1029"/>
      <c r="T37" s="1029"/>
      <c r="U37" s="1029"/>
      <c r="V37" s="1029"/>
      <c r="W37" s="1029"/>
      <c r="X37" s="1029"/>
      <c r="Y37" s="1029"/>
      <c r="Z37" s="1029"/>
      <c r="AA37" s="1029"/>
      <c r="AB37" s="1029"/>
      <c r="AC37" s="1029"/>
      <c r="AD37" s="1029"/>
      <c r="AE37" s="1030"/>
      <c r="AF37" s="1025"/>
      <c r="AG37" s="1026"/>
      <c r="AH37" s="1026"/>
      <c r="AI37" s="1026"/>
      <c r="AJ37" s="1027"/>
      <c r="AK37" s="967"/>
      <c r="AL37" s="958"/>
      <c r="AM37" s="958"/>
      <c r="AN37" s="958"/>
      <c r="AO37" s="958"/>
      <c r="AP37" s="958"/>
      <c r="AQ37" s="958"/>
      <c r="AR37" s="958"/>
      <c r="AS37" s="958"/>
      <c r="AT37" s="958"/>
      <c r="AU37" s="958"/>
      <c r="AV37" s="958"/>
      <c r="AW37" s="958"/>
      <c r="AX37" s="958"/>
      <c r="AY37" s="958"/>
      <c r="AZ37" s="1031"/>
      <c r="BA37" s="1031"/>
      <c r="BB37" s="1031"/>
      <c r="BC37" s="1031"/>
      <c r="BD37" s="1031"/>
      <c r="BE37" s="959"/>
      <c r="BF37" s="959"/>
      <c r="BG37" s="959"/>
      <c r="BH37" s="959"/>
      <c r="BI37" s="960"/>
      <c r="BJ37" s="214"/>
      <c r="BK37" s="214"/>
      <c r="BL37" s="214"/>
      <c r="BM37" s="214"/>
      <c r="BN37" s="214"/>
      <c r="BO37" s="223"/>
      <c r="BP37" s="223"/>
      <c r="BQ37" s="220">
        <v>31</v>
      </c>
      <c r="BR37" s="221"/>
      <c r="BS37" s="982"/>
      <c r="BT37" s="983"/>
      <c r="BU37" s="983"/>
      <c r="BV37" s="983"/>
      <c r="BW37" s="983"/>
      <c r="BX37" s="983"/>
      <c r="BY37" s="983"/>
      <c r="BZ37" s="983"/>
      <c r="CA37" s="983"/>
      <c r="CB37" s="983"/>
      <c r="CC37" s="983"/>
      <c r="CD37" s="983"/>
      <c r="CE37" s="983"/>
      <c r="CF37" s="983"/>
      <c r="CG37" s="1004"/>
      <c r="CH37" s="979"/>
      <c r="CI37" s="980"/>
      <c r="CJ37" s="980"/>
      <c r="CK37" s="980"/>
      <c r="CL37" s="981"/>
      <c r="CM37" s="979"/>
      <c r="CN37" s="980"/>
      <c r="CO37" s="980"/>
      <c r="CP37" s="980"/>
      <c r="CQ37" s="981"/>
      <c r="CR37" s="979"/>
      <c r="CS37" s="980"/>
      <c r="CT37" s="980"/>
      <c r="CU37" s="980"/>
      <c r="CV37" s="981"/>
      <c r="CW37" s="979"/>
      <c r="CX37" s="980"/>
      <c r="CY37" s="980"/>
      <c r="CZ37" s="980"/>
      <c r="DA37" s="981"/>
      <c r="DB37" s="979"/>
      <c r="DC37" s="980"/>
      <c r="DD37" s="980"/>
      <c r="DE37" s="980"/>
      <c r="DF37" s="981"/>
      <c r="DG37" s="979"/>
      <c r="DH37" s="980"/>
      <c r="DI37" s="980"/>
      <c r="DJ37" s="980"/>
      <c r="DK37" s="981"/>
      <c r="DL37" s="979"/>
      <c r="DM37" s="980"/>
      <c r="DN37" s="980"/>
      <c r="DO37" s="980"/>
      <c r="DP37" s="981"/>
      <c r="DQ37" s="979"/>
      <c r="DR37" s="980"/>
      <c r="DS37" s="980"/>
      <c r="DT37" s="980"/>
      <c r="DU37" s="981"/>
      <c r="DV37" s="982"/>
      <c r="DW37" s="983"/>
      <c r="DX37" s="983"/>
      <c r="DY37" s="983"/>
      <c r="DZ37" s="984"/>
      <c r="EA37" s="212"/>
    </row>
    <row r="38" spans="1:131" ht="26.25" customHeight="1" x14ac:dyDescent="0.2">
      <c r="A38" s="224">
        <v>11</v>
      </c>
      <c r="B38" s="1020"/>
      <c r="C38" s="1021"/>
      <c r="D38" s="1021"/>
      <c r="E38" s="1021"/>
      <c r="F38" s="1021"/>
      <c r="G38" s="1021"/>
      <c r="H38" s="1021"/>
      <c r="I38" s="1021"/>
      <c r="J38" s="1021"/>
      <c r="K38" s="1021"/>
      <c r="L38" s="1021"/>
      <c r="M38" s="1021"/>
      <c r="N38" s="1021"/>
      <c r="O38" s="1021"/>
      <c r="P38" s="1022"/>
      <c r="Q38" s="1028"/>
      <c r="R38" s="1029"/>
      <c r="S38" s="1029"/>
      <c r="T38" s="1029"/>
      <c r="U38" s="1029"/>
      <c r="V38" s="1029"/>
      <c r="W38" s="1029"/>
      <c r="X38" s="1029"/>
      <c r="Y38" s="1029"/>
      <c r="Z38" s="1029"/>
      <c r="AA38" s="1029"/>
      <c r="AB38" s="1029"/>
      <c r="AC38" s="1029"/>
      <c r="AD38" s="1029"/>
      <c r="AE38" s="1030"/>
      <c r="AF38" s="1025"/>
      <c r="AG38" s="1026"/>
      <c r="AH38" s="1026"/>
      <c r="AI38" s="1026"/>
      <c r="AJ38" s="1027"/>
      <c r="AK38" s="967"/>
      <c r="AL38" s="958"/>
      <c r="AM38" s="958"/>
      <c r="AN38" s="958"/>
      <c r="AO38" s="958"/>
      <c r="AP38" s="958"/>
      <c r="AQ38" s="958"/>
      <c r="AR38" s="958"/>
      <c r="AS38" s="958"/>
      <c r="AT38" s="958"/>
      <c r="AU38" s="958"/>
      <c r="AV38" s="958"/>
      <c r="AW38" s="958"/>
      <c r="AX38" s="958"/>
      <c r="AY38" s="958"/>
      <c r="AZ38" s="1031"/>
      <c r="BA38" s="1031"/>
      <c r="BB38" s="1031"/>
      <c r="BC38" s="1031"/>
      <c r="BD38" s="1031"/>
      <c r="BE38" s="959"/>
      <c r="BF38" s="959"/>
      <c r="BG38" s="959"/>
      <c r="BH38" s="959"/>
      <c r="BI38" s="960"/>
      <c r="BJ38" s="214"/>
      <c r="BK38" s="214"/>
      <c r="BL38" s="214"/>
      <c r="BM38" s="214"/>
      <c r="BN38" s="214"/>
      <c r="BO38" s="223"/>
      <c r="BP38" s="223"/>
      <c r="BQ38" s="220">
        <v>32</v>
      </c>
      <c r="BR38" s="221"/>
      <c r="BS38" s="982"/>
      <c r="BT38" s="983"/>
      <c r="BU38" s="983"/>
      <c r="BV38" s="983"/>
      <c r="BW38" s="983"/>
      <c r="BX38" s="983"/>
      <c r="BY38" s="983"/>
      <c r="BZ38" s="983"/>
      <c r="CA38" s="983"/>
      <c r="CB38" s="983"/>
      <c r="CC38" s="983"/>
      <c r="CD38" s="983"/>
      <c r="CE38" s="983"/>
      <c r="CF38" s="983"/>
      <c r="CG38" s="1004"/>
      <c r="CH38" s="979"/>
      <c r="CI38" s="980"/>
      <c r="CJ38" s="980"/>
      <c r="CK38" s="980"/>
      <c r="CL38" s="981"/>
      <c r="CM38" s="979"/>
      <c r="CN38" s="980"/>
      <c r="CO38" s="980"/>
      <c r="CP38" s="980"/>
      <c r="CQ38" s="981"/>
      <c r="CR38" s="979"/>
      <c r="CS38" s="980"/>
      <c r="CT38" s="980"/>
      <c r="CU38" s="980"/>
      <c r="CV38" s="981"/>
      <c r="CW38" s="979"/>
      <c r="CX38" s="980"/>
      <c r="CY38" s="980"/>
      <c r="CZ38" s="980"/>
      <c r="DA38" s="981"/>
      <c r="DB38" s="979"/>
      <c r="DC38" s="980"/>
      <c r="DD38" s="980"/>
      <c r="DE38" s="980"/>
      <c r="DF38" s="981"/>
      <c r="DG38" s="979"/>
      <c r="DH38" s="980"/>
      <c r="DI38" s="980"/>
      <c r="DJ38" s="980"/>
      <c r="DK38" s="981"/>
      <c r="DL38" s="979"/>
      <c r="DM38" s="980"/>
      <c r="DN38" s="980"/>
      <c r="DO38" s="980"/>
      <c r="DP38" s="981"/>
      <c r="DQ38" s="979"/>
      <c r="DR38" s="980"/>
      <c r="DS38" s="980"/>
      <c r="DT38" s="980"/>
      <c r="DU38" s="981"/>
      <c r="DV38" s="982"/>
      <c r="DW38" s="983"/>
      <c r="DX38" s="983"/>
      <c r="DY38" s="983"/>
      <c r="DZ38" s="984"/>
      <c r="EA38" s="212"/>
    </row>
    <row r="39" spans="1:131" ht="26.25" customHeight="1" x14ac:dyDescent="0.2">
      <c r="A39" s="224">
        <v>12</v>
      </c>
      <c r="B39" s="1020"/>
      <c r="C39" s="1021"/>
      <c r="D39" s="1021"/>
      <c r="E39" s="1021"/>
      <c r="F39" s="1021"/>
      <c r="G39" s="1021"/>
      <c r="H39" s="1021"/>
      <c r="I39" s="1021"/>
      <c r="J39" s="1021"/>
      <c r="K39" s="1021"/>
      <c r="L39" s="1021"/>
      <c r="M39" s="1021"/>
      <c r="N39" s="1021"/>
      <c r="O39" s="1021"/>
      <c r="P39" s="1022"/>
      <c r="Q39" s="1028"/>
      <c r="R39" s="1029"/>
      <c r="S39" s="1029"/>
      <c r="T39" s="1029"/>
      <c r="U39" s="1029"/>
      <c r="V39" s="1029"/>
      <c r="W39" s="1029"/>
      <c r="X39" s="1029"/>
      <c r="Y39" s="1029"/>
      <c r="Z39" s="1029"/>
      <c r="AA39" s="1029"/>
      <c r="AB39" s="1029"/>
      <c r="AC39" s="1029"/>
      <c r="AD39" s="1029"/>
      <c r="AE39" s="1030"/>
      <c r="AF39" s="1025"/>
      <c r="AG39" s="1026"/>
      <c r="AH39" s="1026"/>
      <c r="AI39" s="1026"/>
      <c r="AJ39" s="1027"/>
      <c r="AK39" s="967"/>
      <c r="AL39" s="958"/>
      <c r="AM39" s="958"/>
      <c r="AN39" s="958"/>
      <c r="AO39" s="958"/>
      <c r="AP39" s="958"/>
      <c r="AQ39" s="958"/>
      <c r="AR39" s="958"/>
      <c r="AS39" s="958"/>
      <c r="AT39" s="958"/>
      <c r="AU39" s="958"/>
      <c r="AV39" s="958"/>
      <c r="AW39" s="958"/>
      <c r="AX39" s="958"/>
      <c r="AY39" s="958"/>
      <c r="AZ39" s="1031"/>
      <c r="BA39" s="1031"/>
      <c r="BB39" s="1031"/>
      <c r="BC39" s="1031"/>
      <c r="BD39" s="1031"/>
      <c r="BE39" s="959"/>
      <c r="BF39" s="959"/>
      <c r="BG39" s="959"/>
      <c r="BH39" s="959"/>
      <c r="BI39" s="960"/>
      <c r="BJ39" s="214"/>
      <c r="BK39" s="214"/>
      <c r="BL39" s="214"/>
      <c r="BM39" s="214"/>
      <c r="BN39" s="214"/>
      <c r="BO39" s="223"/>
      <c r="BP39" s="223"/>
      <c r="BQ39" s="220">
        <v>33</v>
      </c>
      <c r="BR39" s="221"/>
      <c r="BS39" s="982"/>
      <c r="BT39" s="983"/>
      <c r="BU39" s="983"/>
      <c r="BV39" s="983"/>
      <c r="BW39" s="983"/>
      <c r="BX39" s="983"/>
      <c r="BY39" s="983"/>
      <c r="BZ39" s="983"/>
      <c r="CA39" s="983"/>
      <c r="CB39" s="983"/>
      <c r="CC39" s="983"/>
      <c r="CD39" s="983"/>
      <c r="CE39" s="983"/>
      <c r="CF39" s="983"/>
      <c r="CG39" s="1004"/>
      <c r="CH39" s="979"/>
      <c r="CI39" s="980"/>
      <c r="CJ39" s="980"/>
      <c r="CK39" s="980"/>
      <c r="CL39" s="981"/>
      <c r="CM39" s="979"/>
      <c r="CN39" s="980"/>
      <c r="CO39" s="980"/>
      <c r="CP39" s="980"/>
      <c r="CQ39" s="981"/>
      <c r="CR39" s="979"/>
      <c r="CS39" s="980"/>
      <c r="CT39" s="980"/>
      <c r="CU39" s="980"/>
      <c r="CV39" s="981"/>
      <c r="CW39" s="979"/>
      <c r="CX39" s="980"/>
      <c r="CY39" s="980"/>
      <c r="CZ39" s="980"/>
      <c r="DA39" s="981"/>
      <c r="DB39" s="979"/>
      <c r="DC39" s="980"/>
      <c r="DD39" s="980"/>
      <c r="DE39" s="980"/>
      <c r="DF39" s="981"/>
      <c r="DG39" s="979"/>
      <c r="DH39" s="980"/>
      <c r="DI39" s="980"/>
      <c r="DJ39" s="980"/>
      <c r="DK39" s="981"/>
      <c r="DL39" s="979"/>
      <c r="DM39" s="980"/>
      <c r="DN39" s="980"/>
      <c r="DO39" s="980"/>
      <c r="DP39" s="981"/>
      <c r="DQ39" s="979"/>
      <c r="DR39" s="980"/>
      <c r="DS39" s="980"/>
      <c r="DT39" s="980"/>
      <c r="DU39" s="981"/>
      <c r="DV39" s="982"/>
      <c r="DW39" s="983"/>
      <c r="DX39" s="983"/>
      <c r="DY39" s="983"/>
      <c r="DZ39" s="984"/>
      <c r="EA39" s="212"/>
    </row>
    <row r="40" spans="1:131" ht="26.25" customHeight="1" x14ac:dyDescent="0.2">
      <c r="A40" s="220">
        <v>13</v>
      </c>
      <c r="B40" s="1020"/>
      <c r="C40" s="1021"/>
      <c r="D40" s="1021"/>
      <c r="E40" s="1021"/>
      <c r="F40" s="1021"/>
      <c r="G40" s="1021"/>
      <c r="H40" s="1021"/>
      <c r="I40" s="1021"/>
      <c r="J40" s="1021"/>
      <c r="K40" s="1021"/>
      <c r="L40" s="1021"/>
      <c r="M40" s="1021"/>
      <c r="N40" s="1021"/>
      <c r="O40" s="1021"/>
      <c r="P40" s="1022"/>
      <c r="Q40" s="1028"/>
      <c r="R40" s="1029"/>
      <c r="S40" s="1029"/>
      <c r="T40" s="1029"/>
      <c r="U40" s="1029"/>
      <c r="V40" s="1029"/>
      <c r="W40" s="1029"/>
      <c r="X40" s="1029"/>
      <c r="Y40" s="1029"/>
      <c r="Z40" s="1029"/>
      <c r="AA40" s="1029"/>
      <c r="AB40" s="1029"/>
      <c r="AC40" s="1029"/>
      <c r="AD40" s="1029"/>
      <c r="AE40" s="1030"/>
      <c r="AF40" s="1025"/>
      <c r="AG40" s="1026"/>
      <c r="AH40" s="1026"/>
      <c r="AI40" s="1026"/>
      <c r="AJ40" s="1027"/>
      <c r="AK40" s="967"/>
      <c r="AL40" s="958"/>
      <c r="AM40" s="958"/>
      <c r="AN40" s="958"/>
      <c r="AO40" s="958"/>
      <c r="AP40" s="958"/>
      <c r="AQ40" s="958"/>
      <c r="AR40" s="958"/>
      <c r="AS40" s="958"/>
      <c r="AT40" s="958"/>
      <c r="AU40" s="958"/>
      <c r="AV40" s="958"/>
      <c r="AW40" s="958"/>
      <c r="AX40" s="958"/>
      <c r="AY40" s="958"/>
      <c r="AZ40" s="1031"/>
      <c r="BA40" s="1031"/>
      <c r="BB40" s="1031"/>
      <c r="BC40" s="1031"/>
      <c r="BD40" s="1031"/>
      <c r="BE40" s="959"/>
      <c r="BF40" s="959"/>
      <c r="BG40" s="959"/>
      <c r="BH40" s="959"/>
      <c r="BI40" s="960"/>
      <c r="BJ40" s="214"/>
      <c r="BK40" s="214"/>
      <c r="BL40" s="214"/>
      <c r="BM40" s="214"/>
      <c r="BN40" s="214"/>
      <c r="BO40" s="223"/>
      <c r="BP40" s="223"/>
      <c r="BQ40" s="220">
        <v>34</v>
      </c>
      <c r="BR40" s="221"/>
      <c r="BS40" s="982"/>
      <c r="BT40" s="983"/>
      <c r="BU40" s="983"/>
      <c r="BV40" s="983"/>
      <c r="BW40" s="983"/>
      <c r="BX40" s="983"/>
      <c r="BY40" s="983"/>
      <c r="BZ40" s="983"/>
      <c r="CA40" s="983"/>
      <c r="CB40" s="983"/>
      <c r="CC40" s="983"/>
      <c r="CD40" s="983"/>
      <c r="CE40" s="983"/>
      <c r="CF40" s="983"/>
      <c r="CG40" s="1004"/>
      <c r="CH40" s="979"/>
      <c r="CI40" s="980"/>
      <c r="CJ40" s="980"/>
      <c r="CK40" s="980"/>
      <c r="CL40" s="981"/>
      <c r="CM40" s="979"/>
      <c r="CN40" s="980"/>
      <c r="CO40" s="980"/>
      <c r="CP40" s="980"/>
      <c r="CQ40" s="981"/>
      <c r="CR40" s="979"/>
      <c r="CS40" s="980"/>
      <c r="CT40" s="980"/>
      <c r="CU40" s="980"/>
      <c r="CV40" s="981"/>
      <c r="CW40" s="979"/>
      <c r="CX40" s="980"/>
      <c r="CY40" s="980"/>
      <c r="CZ40" s="980"/>
      <c r="DA40" s="981"/>
      <c r="DB40" s="979"/>
      <c r="DC40" s="980"/>
      <c r="DD40" s="980"/>
      <c r="DE40" s="980"/>
      <c r="DF40" s="981"/>
      <c r="DG40" s="979"/>
      <c r="DH40" s="980"/>
      <c r="DI40" s="980"/>
      <c r="DJ40" s="980"/>
      <c r="DK40" s="981"/>
      <c r="DL40" s="979"/>
      <c r="DM40" s="980"/>
      <c r="DN40" s="980"/>
      <c r="DO40" s="980"/>
      <c r="DP40" s="981"/>
      <c r="DQ40" s="979"/>
      <c r="DR40" s="980"/>
      <c r="DS40" s="980"/>
      <c r="DT40" s="980"/>
      <c r="DU40" s="981"/>
      <c r="DV40" s="982"/>
      <c r="DW40" s="983"/>
      <c r="DX40" s="983"/>
      <c r="DY40" s="983"/>
      <c r="DZ40" s="984"/>
      <c r="EA40" s="212"/>
    </row>
    <row r="41" spans="1:131" ht="26.25" customHeight="1" x14ac:dyDescent="0.2">
      <c r="A41" s="220">
        <v>14</v>
      </c>
      <c r="B41" s="1020"/>
      <c r="C41" s="1021"/>
      <c r="D41" s="1021"/>
      <c r="E41" s="1021"/>
      <c r="F41" s="1021"/>
      <c r="G41" s="1021"/>
      <c r="H41" s="1021"/>
      <c r="I41" s="1021"/>
      <c r="J41" s="1021"/>
      <c r="K41" s="1021"/>
      <c r="L41" s="1021"/>
      <c r="M41" s="1021"/>
      <c r="N41" s="1021"/>
      <c r="O41" s="1021"/>
      <c r="P41" s="1022"/>
      <c r="Q41" s="1028"/>
      <c r="R41" s="1029"/>
      <c r="S41" s="1029"/>
      <c r="T41" s="1029"/>
      <c r="U41" s="1029"/>
      <c r="V41" s="1029"/>
      <c r="W41" s="1029"/>
      <c r="X41" s="1029"/>
      <c r="Y41" s="1029"/>
      <c r="Z41" s="1029"/>
      <c r="AA41" s="1029"/>
      <c r="AB41" s="1029"/>
      <c r="AC41" s="1029"/>
      <c r="AD41" s="1029"/>
      <c r="AE41" s="1030"/>
      <c r="AF41" s="1025"/>
      <c r="AG41" s="1026"/>
      <c r="AH41" s="1026"/>
      <c r="AI41" s="1026"/>
      <c r="AJ41" s="1027"/>
      <c r="AK41" s="967"/>
      <c r="AL41" s="958"/>
      <c r="AM41" s="958"/>
      <c r="AN41" s="958"/>
      <c r="AO41" s="958"/>
      <c r="AP41" s="958"/>
      <c r="AQ41" s="958"/>
      <c r="AR41" s="958"/>
      <c r="AS41" s="958"/>
      <c r="AT41" s="958"/>
      <c r="AU41" s="958"/>
      <c r="AV41" s="958"/>
      <c r="AW41" s="958"/>
      <c r="AX41" s="958"/>
      <c r="AY41" s="958"/>
      <c r="AZ41" s="1031"/>
      <c r="BA41" s="1031"/>
      <c r="BB41" s="1031"/>
      <c r="BC41" s="1031"/>
      <c r="BD41" s="1031"/>
      <c r="BE41" s="959"/>
      <c r="BF41" s="959"/>
      <c r="BG41" s="959"/>
      <c r="BH41" s="959"/>
      <c r="BI41" s="960"/>
      <c r="BJ41" s="214"/>
      <c r="BK41" s="214"/>
      <c r="BL41" s="214"/>
      <c r="BM41" s="214"/>
      <c r="BN41" s="214"/>
      <c r="BO41" s="223"/>
      <c r="BP41" s="223"/>
      <c r="BQ41" s="220">
        <v>35</v>
      </c>
      <c r="BR41" s="221"/>
      <c r="BS41" s="982"/>
      <c r="BT41" s="983"/>
      <c r="BU41" s="983"/>
      <c r="BV41" s="983"/>
      <c r="BW41" s="983"/>
      <c r="BX41" s="983"/>
      <c r="BY41" s="983"/>
      <c r="BZ41" s="983"/>
      <c r="CA41" s="983"/>
      <c r="CB41" s="983"/>
      <c r="CC41" s="983"/>
      <c r="CD41" s="983"/>
      <c r="CE41" s="983"/>
      <c r="CF41" s="983"/>
      <c r="CG41" s="1004"/>
      <c r="CH41" s="979"/>
      <c r="CI41" s="980"/>
      <c r="CJ41" s="980"/>
      <c r="CK41" s="980"/>
      <c r="CL41" s="981"/>
      <c r="CM41" s="979"/>
      <c r="CN41" s="980"/>
      <c r="CO41" s="980"/>
      <c r="CP41" s="980"/>
      <c r="CQ41" s="981"/>
      <c r="CR41" s="979"/>
      <c r="CS41" s="980"/>
      <c r="CT41" s="980"/>
      <c r="CU41" s="980"/>
      <c r="CV41" s="981"/>
      <c r="CW41" s="979"/>
      <c r="CX41" s="980"/>
      <c r="CY41" s="980"/>
      <c r="CZ41" s="980"/>
      <c r="DA41" s="981"/>
      <c r="DB41" s="979"/>
      <c r="DC41" s="980"/>
      <c r="DD41" s="980"/>
      <c r="DE41" s="980"/>
      <c r="DF41" s="981"/>
      <c r="DG41" s="979"/>
      <c r="DH41" s="980"/>
      <c r="DI41" s="980"/>
      <c r="DJ41" s="980"/>
      <c r="DK41" s="981"/>
      <c r="DL41" s="979"/>
      <c r="DM41" s="980"/>
      <c r="DN41" s="980"/>
      <c r="DO41" s="980"/>
      <c r="DP41" s="981"/>
      <c r="DQ41" s="979"/>
      <c r="DR41" s="980"/>
      <c r="DS41" s="980"/>
      <c r="DT41" s="980"/>
      <c r="DU41" s="981"/>
      <c r="DV41" s="982"/>
      <c r="DW41" s="983"/>
      <c r="DX41" s="983"/>
      <c r="DY41" s="983"/>
      <c r="DZ41" s="984"/>
      <c r="EA41" s="212"/>
    </row>
    <row r="42" spans="1:131" ht="26.25" customHeight="1" x14ac:dyDescent="0.2">
      <c r="A42" s="220">
        <v>15</v>
      </c>
      <c r="B42" s="1020"/>
      <c r="C42" s="1021"/>
      <c r="D42" s="1021"/>
      <c r="E42" s="1021"/>
      <c r="F42" s="1021"/>
      <c r="G42" s="1021"/>
      <c r="H42" s="1021"/>
      <c r="I42" s="1021"/>
      <c r="J42" s="1021"/>
      <c r="K42" s="1021"/>
      <c r="L42" s="1021"/>
      <c r="M42" s="1021"/>
      <c r="N42" s="1021"/>
      <c r="O42" s="1021"/>
      <c r="P42" s="1022"/>
      <c r="Q42" s="1028"/>
      <c r="R42" s="1029"/>
      <c r="S42" s="1029"/>
      <c r="T42" s="1029"/>
      <c r="U42" s="1029"/>
      <c r="V42" s="1029"/>
      <c r="W42" s="1029"/>
      <c r="X42" s="1029"/>
      <c r="Y42" s="1029"/>
      <c r="Z42" s="1029"/>
      <c r="AA42" s="1029"/>
      <c r="AB42" s="1029"/>
      <c r="AC42" s="1029"/>
      <c r="AD42" s="1029"/>
      <c r="AE42" s="1030"/>
      <c r="AF42" s="1025"/>
      <c r="AG42" s="1026"/>
      <c r="AH42" s="1026"/>
      <c r="AI42" s="1026"/>
      <c r="AJ42" s="1027"/>
      <c r="AK42" s="967"/>
      <c r="AL42" s="958"/>
      <c r="AM42" s="958"/>
      <c r="AN42" s="958"/>
      <c r="AO42" s="958"/>
      <c r="AP42" s="958"/>
      <c r="AQ42" s="958"/>
      <c r="AR42" s="958"/>
      <c r="AS42" s="958"/>
      <c r="AT42" s="958"/>
      <c r="AU42" s="958"/>
      <c r="AV42" s="958"/>
      <c r="AW42" s="958"/>
      <c r="AX42" s="958"/>
      <c r="AY42" s="958"/>
      <c r="AZ42" s="1031"/>
      <c r="BA42" s="1031"/>
      <c r="BB42" s="1031"/>
      <c r="BC42" s="1031"/>
      <c r="BD42" s="1031"/>
      <c r="BE42" s="959"/>
      <c r="BF42" s="959"/>
      <c r="BG42" s="959"/>
      <c r="BH42" s="959"/>
      <c r="BI42" s="960"/>
      <c r="BJ42" s="214"/>
      <c r="BK42" s="214"/>
      <c r="BL42" s="214"/>
      <c r="BM42" s="214"/>
      <c r="BN42" s="214"/>
      <c r="BO42" s="223"/>
      <c r="BP42" s="223"/>
      <c r="BQ42" s="220">
        <v>36</v>
      </c>
      <c r="BR42" s="221"/>
      <c r="BS42" s="982"/>
      <c r="BT42" s="983"/>
      <c r="BU42" s="983"/>
      <c r="BV42" s="983"/>
      <c r="BW42" s="983"/>
      <c r="BX42" s="983"/>
      <c r="BY42" s="983"/>
      <c r="BZ42" s="983"/>
      <c r="CA42" s="983"/>
      <c r="CB42" s="983"/>
      <c r="CC42" s="983"/>
      <c r="CD42" s="983"/>
      <c r="CE42" s="983"/>
      <c r="CF42" s="983"/>
      <c r="CG42" s="1004"/>
      <c r="CH42" s="979"/>
      <c r="CI42" s="980"/>
      <c r="CJ42" s="980"/>
      <c r="CK42" s="980"/>
      <c r="CL42" s="981"/>
      <c r="CM42" s="979"/>
      <c r="CN42" s="980"/>
      <c r="CO42" s="980"/>
      <c r="CP42" s="980"/>
      <c r="CQ42" s="981"/>
      <c r="CR42" s="979"/>
      <c r="CS42" s="980"/>
      <c r="CT42" s="980"/>
      <c r="CU42" s="980"/>
      <c r="CV42" s="981"/>
      <c r="CW42" s="979"/>
      <c r="CX42" s="980"/>
      <c r="CY42" s="980"/>
      <c r="CZ42" s="980"/>
      <c r="DA42" s="981"/>
      <c r="DB42" s="979"/>
      <c r="DC42" s="980"/>
      <c r="DD42" s="980"/>
      <c r="DE42" s="980"/>
      <c r="DF42" s="981"/>
      <c r="DG42" s="979"/>
      <c r="DH42" s="980"/>
      <c r="DI42" s="980"/>
      <c r="DJ42" s="980"/>
      <c r="DK42" s="981"/>
      <c r="DL42" s="979"/>
      <c r="DM42" s="980"/>
      <c r="DN42" s="980"/>
      <c r="DO42" s="980"/>
      <c r="DP42" s="981"/>
      <c r="DQ42" s="979"/>
      <c r="DR42" s="980"/>
      <c r="DS42" s="980"/>
      <c r="DT42" s="980"/>
      <c r="DU42" s="981"/>
      <c r="DV42" s="982"/>
      <c r="DW42" s="983"/>
      <c r="DX42" s="983"/>
      <c r="DY42" s="983"/>
      <c r="DZ42" s="984"/>
      <c r="EA42" s="212"/>
    </row>
    <row r="43" spans="1:131" ht="26.25" customHeight="1" x14ac:dyDescent="0.2">
      <c r="A43" s="220">
        <v>16</v>
      </c>
      <c r="B43" s="1020"/>
      <c r="C43" s="1021"/>
      <c r="D43" s="1021"/>
      <c r="E43" s="1021"/>
      <c r="F43" s="1021"/>
      <c r="G43" s="1021"/>
      <c r="H43" s="1021"/>
      <c r="I43" s="1021"/>
      <c r="J43" s="1021"/>
      <c r="K43" s="1021"/>
      <c r="L43" s="1021"/>
      <c r="M43" s="1021"/>
      <c r="N43" s="1021"/>
      <c r="O43" s="1021"/>
      <c r="P43" s="1022"/>
      <c r="Q43" s="1028"/>
      <c r="R43" s="1029"/>
      <c r="S43" s="1029"/>
      <c r="T43" s="1029"/>
      <c r="U43" s="1029"/>
      <c r="V43" s="1029"/>
      <c r="W43" s="1029"/>
      <c r="X43" s="1029"/>
      <c r="Y43" s="1029"/>
      <c r="Z43" s="1029"/>
      <c r="AA43" s="1029"/>
      <c r="AB43" s="1029"/>
      <c r="AC43" s="1029"/>
      <c r="AD43" s="1029"/>
      <c r="AE43" s="1030"/>
      <c r="AF43" s="1025"/>
      <c r="AG43" s="1026"/>
      <c r="AH43" s="1026"/>
      <c r="AI43" s="1026"/>
      <c r="AJ43" s="1027"/>
      <c r="AK43" s="967"/>
      <c r="AL43" s="958"/>
      <c r="AM43" s="958"/>
      <c r="AN43" s="958"/>
      <c r="AO43" s="958"/>
      <c r="AP43" s="958"/>
      <c r="AQ43" s="958"/>
      <c r="AR43" s="958"/>
      <c r="AS43" s="958"/>
      <c r="AT43" s="958"/>
      <c r="AU43" s="958"/>
      <c r="AV43" s="958"/>
      <c r="AW43" s="958"/>
      <c r="AX43" s="958"/>
      <c r="AY43" s="958"/>
      <c r="AZ43" s="1031"/>
      <c r="BA43" s="1031"/>
      <c r="BB43" s="1031"/>
      <c r="BC43" s="1031"/>
      <c r="BD43" s="1031"/>
      <c r="BE43" s="959"/>
      <c r="BF43" s="959"/>
      <c r="BG43" s="959"/>
      <c r="BH43" s="959"/>
      <c r="BI43" s="960"/>
      <c r="BJ43" s="214"/>
      <c r="BK43" s="214"/>
      <c r="BL43" s="214"/>
      <c r="BM43" s="214"/>
      <c r="BN43" s="214"/>
      <c r="BO43" s="223"/>
      <c r="BP43" s="223"/>
      <c r="BQ43" s="220">
        <v>37</v>
      </c>
      <c r="BR43" s="221"/>
      <c r="BS43" s="982"/>
      <c r="BT43" s="983"/>
      <c r="BU43" s="983"/>
      <c r="BV43" s="983"/>
      <c r="BW43" s="983"/>
      <c r="BX43" s="983"/>
      <c r="BY43" s="983"/>
      <c r="BZ43" s="983"/>
      <c r="CA43" s="983"/>
      <c r="CB43" s="983"/>
      <c r="CC43" s="983"/>
      <c r="CD43" s="983"/>
      <c r="CE43" s="983"/>
      <c r="CF43" s="983"/>
      <c r="CG43" s="1004"/>
      <c r="CH43" s="979"/>
      <c r="CI43" s="980"/>
      <c r="CJ43" s="980"/>
      <c r="CK43" s="980"/>
      <c r="CL43" s="981"/>
      <c r="CM43" s="979"/>
      <c r="CN43" s="980"/>
      <c r="CO43" s="980"/>
      <c r="CP43" s="980"/>
      <c r="CQ43" s="981"/>
      <c r="CR43" s="979"/>
      <c r="CS43" s="980"/>
      <c r="CT43" s="980"/>
      <c r="CU43" s="980"/>
      <c r="CV43" s="981"/>
      <c r="CW43" s="979"/>
      <c r="CX43" s="980"/>
      <c r="CY43" s="980"/>
      <c r="CZ43" s="980"/>
      <c r="DA43" s="981"/>
      <c r="DB43" s="979"/>
      <c r="DC43" s="980"/>
      <c r="DD43" s="980"/>
      <c r="DE43" s="980"/>
      <c r="DF43" s="981"/>
      <c r="DG43" s="979"/>
      <c r="DH43" s="980"/>
      <c r="DI43" s="980"/>
      <c r="DJ43" s="980"/>
      <c r="DK43" s="981"/>
      <c r="DL43" s="979"/>
      <c r="DM43" s="980"/>
      <c r="DN43" s="980"/>
      <c r="DO43" s="980"/>
      <c r="DP43" s="981"/>
      <c r="DQ43" s="979"/>
      <c r="DR43" s="980"/>
      <c r="DS43" s="980"/>
      <c r="DT43" s="980"/>
      <c r="DU43" s="981"/>
      <c r="DV43" s="982"/>
      <c r="DW43" s="983"/>
      <c r="DX43" s="983"/>
      <c r="DY43" s="983"/>
      <c r="DZ43" s="984"/>
      <c r="EA43" s="212"/>
    </row>
    <row r="44" spans="1:131" ht="26.25" customHeight="1" x14ac:dyDescent="0.2">
      <c r="A44" s="220">
        <v>17</v>
      </c>
      <c r="B44" s="1020"/>
      <c r="C44" s="1021"/>
      <c r="D44" s="1021"/>
      <c r="E44" s="1021"/>
      <c r="F44" s="1021"/>
      <c r="G44" s="1021"/>
      <c r="H44" s="1021"/>
      <c r="I44" s="1021"/>
      <c r="J44" s="1021"/>
      <c r="K44" s="1021"/>
      <c r="L44" s="1021"/>
      <c r="M44" s="1021"/>
      <c r="N44" s="1021"/>
      <c r="O44" s="1021"/>
      <c r="P44" s="1022"/>
      <c r="Q44" s="1028"/>
      <c r="R44" s="1029"/>
      <c r="S44" s="1029"/>
      <c r="T44" s="1029"/>
      <c r="U44" s="1029"/>
      <c r="V44" s="1029"/>
      <c r="W44" s="1029"/>
      <c r="X44" s="1029"/>
      <c r="Y44" s="1029"/>
      <c r="Z44" s="1029"/>
      <c r="AA44" s="1029"/>
      <c r="AB44" s="1029"/>
      <c r="AC44" s="1029"/>
      <c r="AD44" s="1029"/>
      <c r="AE44" s="1030"/>
      <c r="AF44" s="1025"/>
      <c r="AG44" s="1026"/>
      <c r="AH44" s="1026"/>
      <c r="AI44" s="1026"/>
      <c r="AJ44" s="1027"/>
      <c r="AK44" s="967"/>
      <c r="AL44" s="958"/>
      <c r="AM44" s="958"/>
      <c r="AN44" s="958"/>
      <c r="AO44" s="958"/>
      <c r="AP44" s="958"/>
      <c r="AQ44" s="958"/>
      <c r="AR44" s="958"/>
      <c r="AS44" s="958"/>
      <c r="AT44" s="958"/>
      <c r="AU44" s="958"/>
      <c r="AV44" s="958"/>
      <c r="AW44" s="958"/>
      <c r="AX44" s="958"/>
      <c r="AY44" s="958"/>
      <c r="AZ44" s="1031"/>
      <c r="BA44" s="1031"/>
      <c r="BB44" s="1031"/>
      <c r="BC44" s="1031"/>
      <c r="BD44" s="1031"/>
      <c r="BE44" s="959"/>
      <c r="BF44" s="959"/>
      <c r="BG44" s="959"/>
      <c r="BH44" s="959"/>
      <c r="BI44" s="960"/>
      <c r="BJ44" s="214"/>
      <c r="BK44" s="214"/>
      <c r="BL44" s="214"/>
      <c r="BM44" s="214"/>
      <c r="BN44" s="214"/>
      <c r="BO44" s="223"/>
      <c r="BP44" s="223"/>
      <c r="BQ44" s="220">
        <v>38</v>
      </c>
      <c r="BR44" s="221"/>
      <c r="BS44" s="982"/>
      <c r="BT44" s="983"/>
      <c r="BU44" s="983"/>
      <c r="BV44" s="983"/>
      <c r="BW44" s="983"/>
      <c r="BX44" s="983"/>
      <c r="BY44" s="983"/>
      <c r="BZ44" s="983"/>
      <c r="CA44" s="983"/>
      <c r="CB44" s="983"/>
      <c r="CC44" s="983"/>
      <c r="CD44" s="983"/>
      <c r="CE44" s="983"/>
      <c r="CF44" s="983"/>
      <c r="CG44" s="1004"/>
      <c r="CH44" s="979"/>
      <c r="CI44" s="980"/>
      <c r="CJ44" s="980"/>
      <c r="CK44" s="980"/>
      <c r="CL44" s="981"/>
      <c r="CM44" s="979"/>
      <c r="CN44" s="980"/>
      <c r="CO44" s="980"/>
      <c r="CP44" s="980"/>
      <c r="CQ44" s="981"/>
      <c r="CR44" s="979"/>
      <c r="CS44" s="980"/>
      <c r="CT44" s="980"/>
      <c r="CU44" s="980"/>
      <c r="CV44" s="981"/>
      <c r="CW44" s="979"/>
      <c r="CX44" s="980"/>
      <c r="CY44" s="980"/>
      <c r="CZ44" s="980"/>
      <c r="DA44" s="981"/>
      <c r="DB44" s="979"/>
      <c r="DC44" s="980"/>
      <c r="DD44" s="980"/>
      <c r="DE44" s="980"/>
      <c r="DF44" s="981"/>
      <c r="DG44" s="979"/>
      <c r="DH44" s="980"/>
      <c r="DI44" s="980"/>
      <c r="DJ44" s="980"/>
      <c r="DK44" s="981"/>
      <c r="DL44" s="979"/>
      <c r="DM44" s="980"/>
      <c r="DN44" s="980"/>
      <c r="DO44" s="980"/>
      <c r="DP44" s="981"/>
      <c r="DQ44" s="979"/>
      <c r="DR44" s="980"/>
      <c r="DS44" s="980"/>
      <c r="DT44" s="980"/>
      <c r="DU44" s="981"/>
      <c r="DV44" s="982"/>
      <c r="DW44" s="983"/>
      <c r="DX44" s="983"/>
      <c r="DY44" s="983"/>
      <c r="DZ44" s="984"/>
      <c r="EA44" s="212"/>
    </row>
    <row r="45" spans="1:131" ht="26.25" customHeight="1" x14ac:dyDescent="0.2">
      <c r="A45" s="220">
        <v>18</v>
      </c>
      <c r="B45" s="1020"/>
      <c r="C45" s="1021"/>
      <c r="D45" s="1021"/>
      <c r="E45" s="1021"/>
      <c r="F45" s="1021"/>
      <c r="G45" s="1021"/>
      <c r="H45" s="1021"/>
      <c r="I45" s="1021"/>
      <c r="J45" s="1021"/>
      <c r="K45" s="1021"/>
      <c r="L45" s="1021"/>
      <c r="M45" s="1021"/>
      <c r="N45" s="1021"/>
      <c r="O45" s="1021"/>
      <c r="P45" s="1022"/>
      <c r="Q45" s="1028"/>
      <c r="R45" s="1029"/>
      <c r="S45" s="1029"/>
      <c r="T45" s="1029"/>
      <c r="U45" s="1029"/>
      <c r="V45" s="1029"/>
      <c r="W45" s="1029"/>
      <c r="X45" s="1029"/>
      <c r="Y45" s="1029"/>
      <c r="Z45" s="1029"/>
      <c r="AA45" s="1029"/>
      <c r="AB45" s="1029"/>
      <c r="AC45" s="1029"/>
      <c r="AD45" s="1029"/>
      <c r="AE45" s="1030"/>
      <c r="AF45" s="1025"/>
      <c r="AG45" s="1026"/>
      <c r="AH45" s="1026"/>
      <c r="AI45" s="1026"/>
      <c r="AJ45" s="1027"/>
      <c r="AK45" s="967"/>
      <c r="AL45" s="958"/>
      <c r="AM45" s="958"/>
      <c r="AN45" s="958"/>
      <c r="AO45" s="958"/>
      <c r="AP45" s="958"/>
      <c r="AQ45" s="958"/>
      <c r="AR45" s="958"/>
      <c r="AS45" s="958"/>
      <c r="AT45" s="958"/>
      <c r="AU45" s="958"/>
      <c r="AV45" s="958"/>
      <c r="AW45" s="958"/>
      <c r="AX45" s="958"/>
      <c r="AY45" s="958"/>
      <c r="AZ45" s="1031"/>
      <c r="BA45" s="1031"/>
      <c r="BB45" s="1031"/>
      <c r="BC45" s="1031"/>
      <c r="BD45" s="1031"/>
      <c r="BE45" s="959"/>
      <c r="BF45" s="959"/>
      <c r="BG45" s="959"/>
      <c r="BH45" s="959"/>
      <c r="BI45" s="960"/>
      <c r="BJ45" s="214"/>
      <c r="BK45" s="214"/>
      <c r="BL45" s="214"/>
      <c r="BM45" s="214"/>
      <c r="BN45" s="214"/>
      <c r="BO45" s="223"/>
      <c r="BP45" s="223"/>
      <c r="BQ45" s="220">
        <v>39</v>
      </c>
      <c r="BR45" s="221"/>
      <c r="BS45" s="982"/>
      <c r="BT45" s="983"/>
      <c r="BU45" s="983"/>
      <c r="BV45" s="983"/>
      <c r="BW45" s="983"/>
      <c r="BX45" s="983"/>
      <c r="BY45" s="983"/>
      <c r="BZ45" s="983"/>
      <c r="CA45" s="983"/>
      <c r="CB45" s="983"/>
      <c r="CC45" s="983"/>
      <c r="CD45" s="983"/>
      <c r="CE45" s="983"/>
      <c r="CF45" s="983"/>
      <c r="CG45" s="1004"/>
      <c r="CH45" s="979"/>
      <c r="CI45" s="980"/>
      <c r="CJ45" s="980"/>
      <c r="CK45" s="980"/>
      <c r="CL45" s="981"/>
      <c r="CM45" s="979"/>
      <c r="CN45" s="980"/>
      <c r="CO45" s="980"/>
      <c r="CP45" s="980"/>
      <c r="CQ45" s="981"/>
      <c r="CR45" s="979"/>
      <c r="CS45" s="980"/>
      <c r="CT45" s="980"/>
      <c r="CU45" s="980"/>
      <c r="CV45" s="981"/>
      <c r="CW45" s="979"/>
      <c r="CX45" s="980"/>
      <c r="CY45" s="980"/>
      <c r="CZ45" s="980"/>
      <c r="DA45" s="981"/>
      <c r="DB45" s="979"/>
      <c r="DC45" s="980"/>
      <c r="DD45" s="980"/>
      <c r="DE45" s="980"/>
      <c r="DF45" s="981"/>
      <c r="DG45" s="979"/>
      <c r="DH45" s="980"/>
      <c r="DI45" s="980"/>
      <c r="DJ45" s="980"/>
      <c r="DK45" s="981"/>
      <c r="DL45" s="979"/>
      <c r="DM45" s="980"/>
      <c r="DN45" s="980"/>
      <c r="DO45" s="980"/>
      <c r="DP45" s="981"/>
      <c r="DQ45" s="979"/>
      <c r="DR45" s="980"/>
      <c r="DS45" s="980"/>
      <c r="DT45" s="980"/>
      <c r="DU45" s="981"/>
      <c r="DV45" s="982"/>
      <c r="DW45" s="983"/>
      <c r="DX45" s="983"/>
      <c r="DY45" s="983"/>
      <c r="DZ45" s="984"/>
      <c r="EA45" s="212"/>
    </row>
    <row r="46" spans="1:131" ht="26.25" customHeight="1" x14ac:dyDescent="0.2">
      <c r="A46" s="220">
        <v>19</v>
      </c>
      <c r="B46" s="1020"/>
      <c r="C46" s="1021"/>
      <c r="D46" s="1021"/>
      <c r="E46" s="1021"/>
      <c r="F46" s="1021"/>
      <c r="G46" s="1021"/>
      <c r="H46" s="1021"/>
      <c r="I46" s="1021"/>
      <c r="J46" s="1021"/>
      <c r="K46" s="1021"/>
      <c r="L46" s="1021"/>
      <c r="M46" s="1021"/>
      <c r="N46" s="1021"/>
      <c r="O46" s="1021"/>
      <c r="P46" s="1022"/>
      <c r="Q46" s="1028"/>
      <c r="R46" s="1029"/>
      <c r="S46" s="1029"/>
      <c r="T46" s="1029"/>
      <c r="U46" s="1029"/>
      <c r="V46" s="1029"/>
      <c r="W46" s="1029"/>
      <c r="X46" s="1029"/>
      <c r="Y46" s="1029"/>
      <c r="Z46" s="1029"/>
      <c r="AA46" s="1029"/>
      <c r="AB46" s="1029"/>
      <c r="AC46" s="1029"/>
      <c r="AD46" s="1029"/>
      <c r="AE46" s="1030"/>
      <c r="AF46" s="1025"/>
      <c r="AG46" s="1026"/>
      <c r="AH46" s="1026"/>
      <c r="AI46" s="1026"/>
      <c r="AJ46" s="1027"/>
      <c r="AK46" s="967"/>
      <c r="AL46" s="958"/>
      <c r="AM46" s="958"/>
      <c r="AN46" s="958"/>
      <c r="AO46" s="958"/>
      <c r="AP46" s="958"/>
      <c r="AQ46" s="958"/>
      <c r="AR46" s="958"/>
      <c r="AS46" s="958"/>
      <c r="AT46" s="958"/>
      <c r="AU46" s="958"/>
      <c r="AV46" s="958"/>
      <c r="AW46" s="958"/>
      <c r="AX46" s="958"/>
      <c r="AY46" s="958"/>
      <c r="AZ46" s="1031"/>
      <c r="BA46" s="1031"/>
      <c r="BB46" s="1031"/>
      <c r="BC46" s="1031"/>
      <c r="BD46" s="1031"/>
      <c r="BE46" s="959"/>
      <c r="BF46" s="959"/>
      <c r="BG46" s="959"/>
      <c r="BH46" s="959"/>
      <c r="BI46" s="960"/>
      <c r="BJ46" s="214"/>
      <c r="BK46" s="214"/>
      <c r="BL46" s="214"/>
      <c r="BM46" s="214"/>
      <c r="BN46" s="214"/>
      <c r="BO46" s="223"/>
      <c r="BP46" s="223"/>
      <c r="BQ46" s="220">
        <v>40</v>
      </c>
      <c r="BR46" s="221"/>
      <c r="BS46" s="982"/>
      <c r="BT46" s="983"/>
      <c r="BU46" s="983"/>
      <c r="BV46" s="983"/>
      <c r="BW46" s="983"/>
      <c r="BX46" s="983"/>
      <c r="BY46" s="983"/>
      <c r="BZ46" s="983"/>
      <c r="CA46" s="983"/>
      <c r="CB46" s="983"/>
      <c r="CC46" s="983"/>
      <c r="CD46" s="983"/>
      <c r="CE46" s="983"/>
      <c r="CF46" s="983"/>
      <c r="CG46" s="1004"/>
      <c r="CH46" s="979"/>
      <c r="CI46" s="980"/>
      <c r="CJ46" s="980"/>
      <c r="CK46" s="980"/>
      <c r="CL46" s="981"/>
      <c r="CM46" s="979"/>
      <c r="CN46" s="980"/>
      <c r="CO46" s="980"/>
      <c r="CP46" s="980"/>
      <c r="CQ46" s="981"/>
      <c r="CR46" s="979"/>
      <c r="CS46" s="980"/>
      <c r="CT46" s="980"/>
      <c r="CU46" s="980"/>
      <c r="CV46" s="981"/>
      <c r="CW46" s="979"/>
      <c r="CX46" s="980"/>
      <c r="CY46" s="980"/>
      <c r="CZ46" s="980"/>
      <c r="DA46" s="981"/>
      <c r="DB46" s="979"/>
      <c r="DC46" s="980"/>
      <c r="DD46" s="980"/>
      <c r="DE46" s="980"/>
      <c r="DF46" s="981"/>
      <c r="DG46" s="979"/>
      <c r="DH46" s="980"/>
      <c r="DI46" s="980"/>
      <c r="DJ46" s="980"/>
      <c r="DK46" s="981"/>
      <c r="DL46" s="979"/>
      <c r="DM46" s="980"/>
      <c r="DN46" s="980"/>
      <c r="DO46" s="980"/>
      <c r="DP46" s="981"/>
      <c r="DQ46" s="979"/>
      <c r="DR46" s="980"/>
      <c r="DS46" s="980"/>
      <c r="DT46" s="980"/>
      <c r="DU46" s="981"/>
      <c r="DV46" s="982"/>
      <c r="DW46" s="983"/>
      <c r="DX46" s="983"/>
      <c r="DY46" s="983"/>
      <c r="DZ46" s="984"/>
      <c r="EA46" s="212"/>
    </row>
    <row r="47" spans="1:131" ht="26.25" customHeight="1" x14ac:dyDescent="0.2">
      <c r="A47" s="220">
        <v>20</v>
      </c>
      <c r="B47" s="1020"/>
      <c r="C47" s="1021"/>
      <c r="D47" s="1021"/>
      <c r="E47" s="1021"/>
      <c r="F47" s="1021"/>
      <c r="G47" s="1021"/>
      <c r="H47" s="1021"/>
      <c r="I47" s="1021"/>
      <c r="J47" s="1021"/>
      <c r="K47" s="1021"/>
      <c r="L47" s="1021"/>
      <c r="M47" s="1021"/>
      <c r="N47" s="1021"/>
      <c r="O47" s="1021"/>
      <c r="P47" s="1022"/>
      <c r="Q47" s="1028"/>
      <c r="R47" s="1029"/>
      <c r="S47" s="1029"/>
      <c r="T47" s="1029"/>
      <c r="U47" s="1029"/>
      <c r="V47" s="1029"/>
      <c r="W47" s="1029"/>
      <c r="X47" s="1029"/>
      <c r="Y47" s="1029"/>
      <c r="Z47" s="1029"/>
      <c r="AA47" s="1029"/>
      <c r="AB47" s="1029"/>
      <c r="AC47" s="1029"/>
      <c r="AD47" s="1029"/>
      <c r="AE47" s="1030"/>
      <c r="AF47" s="1025"/>
      <c r="AG47" s="1026"/>
      <c r="AH47" s="1026"/>
      <c r="AI47" s="1026"/>
      <c r="AJ47" s="1027"/>
      <c r="AK47" s="967"/>
      <c r="AL47" s="958"/>
      <c r="AM47" s="958"/>
      <c r="AN47" s="958"/>
      <c r="AO47" s="958"/>
      <c r="AP47" s="958"/>
      <c r="AQ47" s="958"/>
      <c r="AR47" s="958"/>
      <c r="AS47" s="958"/>
      <c r="AT47" s="958"/>
      <c r="AU47" s="958"/>
      <c r="AV47" s="958"/>
      <c r="AW47" s="958"/>
      <c r="AX47" s="958"/>
      <c r="AY47" s="958"/>
      <c r="AZ47" s="1031"/>
      <c r="BA47" s="1031"/>
      <c r="BB47" s="1031"/>
      <c r="BC47" s="1031"/>
      <c r="BD47" s="1031"/>
      <c r="BE47" s="959"/>
      <c r="BF47" s="959"/>
      <c r="BG47" s="959"/>
      <c r="BH47" s="959"/>
      <c r="BI47" s="960"/>
      <c r="BJ47" s="214"/>
      <c r="BK47" s="214"/>
      <c r="BL47" s="214"/>
      <c r="BM47" s="214"/>
      <c r="BN47" s="214"/>
      <c r="BO47" s="223"/>
      <c r="BP47" s="223"/>
      <c r="BQ47" s="220">
        <v>41</v>
      </c>
      <c r="BR47" s="221"/>
      <c r="BS47" s="982"/>
      <c r="BT47" s="983"/>
      <c r="BU47" s="983"/>
      <c r="BV47" s="983"/>
      <c r="BW47" s="983"/>
      <c r="BX47" s="983"/>
      <c r="BY47" s="983"/>
      <c r="BZ47" s="983"/>
      <c r="CA47" s="983"/>
      <c r="CB47" s="983"/>
      <c r="CC47" s="983"/>
      <c r="CD47" s="983"/>
      <c r="CE47" s="983"/>
      <c r="CF47" s="983"/>
      <c r="CG47" s="1004"/>
      <c r="CH47" s="979"/>
      <c r="CI47" s="980"/>
      <c r="CJ47" s="980"/>
      <c r="CK47" s="980"/>
      <c r="CL47" s="981"/>
      <c r="CM47" s="979"/>
      <c r="CN47" s="980"/>
      <c r="CO47" s="980"/>
      <c r="CP47" s="980"/>
      <c r="CQ47" s="981"/>
      <c r="CR47" s="979"/>
      <c r="CS47" s="980"/>
      <c r="CT47" s="980"/>
      <c r="CU47" s="980"/>
      <c r="CV47" s="981"/>
      <c r="CW47" s="979"/>
      <c r="CX47" s="980"/>
      <c r="CY47" s="980"/>
      <c r="CZ47" s="980"/>
      <c r="DA47" s="981"/>
      <c r="DB47" s="979"/>
      <c r="DC47" s="980"/>
      <c r="DD47" s="980"/>
      <c r="DE47" s="980"/>
      <c r="DF47" s="981"/>
      <c r="DG47" s="979"/>
      <c r="DH47" s="980"/>
      <c r="DI47" s="980"/>
      <c r="DJ47" s="980"/>
      <c r="DK47" s="981"/>
      <c r="DL47" s="979"/>
      <c r="DM47" s="980"/>
      <c r="DN47" s="980"/>
      <c r="DO47" s="980"/>
      <c r="DP47" s="981"/>
      <c r="DQ47" s="979"/>
      <c r="DR47" s="980"/>
      <c r="DS47" s="980"/>
      <c r="DT47" s="980"/>
      <c r="DU47" s="981"/>
      <c r="DV47" s="982"/>
      <c r="DW47" s="983"/>
      <c r="DX47" s="983"/>
      <c r="DY47" s="983"/>
      <c r="DZ47" s="984"/>
      <c r="EA47" s="212"/>
    </row>
    <row r="48" spans="1:131" ht="26.25" customHeight="1" x14ac:dyDescent="0.2">
      <c r="A48" s="220">
        <v>21</v>
      </c>
      <c r="B48" s="1020"/>
      <c r="C48" s="1021"/>
      <c r="D48" s="1021"/>
      <c r="E48" s="1021"/>
      <c r="F48" s="1021"/>
      <c r="G48" s="1021"/>
      <c r="H48" s="1021"/>
      <c r="I48" s="1021"/>
      <c r="J48" s="1021"/>
      <c r="K48" s="1021"/>
      <c r="L48" s="1021"/>
      <c r="M48" s="1021"/>
      <c r="N48" s="1021"/>
      <c r="O48" s="1021"/>
      <c r="P48" s="1022"/>
      <c r="Q48" s="1028"/>
      <c r="R48" s="1029"/>
      <c r="S48" s="1029"/>
      <c r="T48" s="1029"/>
      <c r="U48" s="1029"/>
      <c r="V48" s="1029"/>
      <c r="W48" s="1029"/>
      <c r="X48" s="1029"/>
      <c r="Y48" s="1029"/>
      <c r="Z48" s="1029"/>
      <c r="AA48" s="1029"/>
      <c r="AB48" s="1029"/>
      <c r="AC48" s="1029"/>
      <c r="AD48" s="1029"/>
      <c r="AE48" s="1030"/>
      <c r="AF48" s="1025"/>
      <c r="AG48" s="1026"/>
      <c r="AH48" s="1026"/>
      <c r="AI48" s="1026"/>
      <c r="AJ48" s="1027"/>
      <c r="AK48" s="967"/>
      <c r="AL48" s="958"/>
      <c r="AM48" s="958"/>
      <c r="AN48" s="958"/>
      <c r="AO48" s="958"/>
      <c r="AP48" s="958"/>
      <c r="AQ48" s="958"/>
      <c r="AR48" s="958"/>
      <c r="AS48" s="958"/>
      <c r="AT48" s="958"/>
      <c r="AU48" s="958"/>
      <c r="AV48" s="958"/>
      <c r="AW48" s="958"/>
      <c r="AX48" s="958"/>
      <c r="AY48" s="958"/>
      <c r="AZ48" s="1031"/>
      <c r="BA48" s="1031"/>
      <c r="BB48" s="1031"/>
      <c r="BC48" s="1031"/>
      <c r="BD48" s="1031"/>
      <c r="BE48" s="959"/>
      <c r="BF48" s="959"/>
      <c r="BG48" s="959"/>
      <c r="BH48" s="959"/>
      <c r="BI48" s="960"/>
      <c r="BJ48" s="214"/>
      <c r="BK48" s="214"/>
      <c r="BL48" s="214"/>
      <c r="BM48" s="214"/>
      <c r="BN48" s="214"/>
      <c r="BO48" s="223"/>
      <c r="BP48" s="223"/>
      <c r="BQ48" s="220">
        <v>42</v>
      </c>
      <c r="BR48" s="221"/>
      <c r="BS48" s="982"/>
      <c r="BT48" s="983"/>
      <c r="BU48" s="983"/>
      <c r="BV48" s="983"/>
      <c r="BW48" s="983"/>
      <c r="BX48" s="983"/>
      <c r="BY48" s="983"/>
      <c r="BZ48" s="983"/>
      <c r="CA48" s="983"/>
      <c r="CB48" s="983"/>
      <c r="CC48" s="983"/>
      <c r="CD48" s="983"/>
      <c r="CE48" s="983"/>
      <c r="CF48" s="983"/>
      <c r="CG48" s="1004"/>
      <c r="CH48" s="979"/>
      <c r="CI48" s="980"/>
      <c r="CJ48" s="980"/>
      <c r="CK48" s="980"/>
      <c r="CL48" s="981"/>
      <c r="CM48" s="979"/>
      <c r="CN48" s="980"/>
      <c r="CO48" s="980"/>
      <c r="CP48" s="980"/>
      <c r="CQ48" s="981"/>
      <c r="CR48" s="979"/>
      <c r="CS48" s="980"/>
      <c r="CT48" s="980"/>
      <c r="CU48" s="980"/>
      <c r="CV48" s="981"/>
      <c r="CW48" s="979"/>
      <c r="CX48" s="980"/>
      <c r="CY48" s="980"/>
      <c r="CZ48" s="980"/>
      <c r="DA48" s="981"/>
      <c r="DB48" s="979"/>
      <c r="DC48" s="980"/>
      <c r="DD48" s="980"/>
      <c r="DE48" s="980"/>
      <c r="DF48" s="981"/>
      <c r="DG48" s="979"/>
      <c r="DH48" s="980"/>
      <c r="DI48" s="980"/>
      <c r="DJ48" s="980"/>
      <c r="DK48" s="981"/>
      <c r="DL48" s="979"/>
      <c r="DM48" s="980"/>
      <c r="DN48" s="980"/>
      <c r="DO48" s="980"/>
      <c r="DP48" s="981"/>
      <c r="DQ48" s="979"/>
      <c r="DR48" s="980"/>
      <c r="DS48" s="980"/>
      <c r="DT48" s="980"/>
      <c r="DU48" s="981"/>
      <c r="DV48" s="982"/>
      <c r="DW48" s="983"/>
      <c r="DX48" s="983"/>
      <c r="DY48" s="983"/>
      <c r="DZ48" s="984"/>
      <c r="EA48" s="212"/>
    </row>
    <row r="49" spans="1:131" ht="26.25" customHeight="1" x14ac:dyDescent="0.2">
      <c r="A49" s="220">
        <v>22</v>
      </c>
      <c r="B49" s="1020"/>
      <c r="C49" s="1021"/>
      <c r="D49" s="1021"/>
      <c r="E49" s="1021"/>
      <c r="F49" s="1021"/>
      <c r="G49" s="1021"/>
      <c r="H49" s="1021"/>
      <c r="I49" s="1021"/>
      <c r="J49" s="1021"/>
      <c r="K49" s="1021"/>
      <c r="L49" s="1021"/>
      <c r="M49" s="1021"/>
      <c r="N49" s="1021"/>
      <c r="O49" s="1021"/>
      <c r="P49" s="1022"/>
      <c r="Q49" s="1028"/>
      <c r="R49" s="1029"/>
      <c r="S49" s="1029"/>
      <c r="T49" s="1029"/>
      <c r="U49" s="1029"/>
      <c r="V49" s="1029"/>
      <c r="W49" s="1029"/>
      <c r="X49" s="1029"/>
      <c r="Y49" s="1029"/>
      <c r="Z49" s="1029"/>
      <c r="AA49" s="1029"/>
      <c r="AB49" s="1029"/>
      <c r="AC49" s="1029"/>
      <c r="AD49" s="1029"/>
      <c r="AE49" s="1030"/>
      <c r="AF49" s="1025"/>
      <c r="AG49" s="1026"/>
      <c r="AH49" s="1026"/>
      <c r="AI49" s="1026"/>
      <c r="AJ49" s="1027"/>
      <c r="AK49" s="967"/>
      <c r="AL49" s="958"/>
      <c r="AM49" s="958"/>
      <c r="AN49" s="958"/>
      <c r="AO49" s="958"/>
      <c r="AP49" s="958"/>
      <c r="AQ49" s="958"/>
      <c r="AR49" s="958"/>
      <c r="AS49" s="958"/>
      <c r="AT49" s="958"/>
      <c r="AU49" s="958"/>
      <c r="AV49" s="958"/>
      <c r="AW49" s="958"/>
      <c r="AX49" s="958"/>
      <c r="AY49" s="958"/>
      <c r="AZ49" s="1031"/>
      <c r="BA49" s="1031"/>
      <c r="BB49" s="1031"/>
      <c r="BC49" s="1031"/>
      <c r="BD49" s="1031"/>
      <c r="BE49" s="959"/>
      <c r="BF49" s="959"/>
      <c r="BG49" s="959"/>
      <c r="BH49" s="959"/>
      <c r="BI49" s="960"/>
      <c r="BJ49" s="214"/>
      <c r="BK49" s="214"/>
      <c r="BL49" s="214"/>
      <c r="BM49" s="214"/>
      <c r="BN49" s="214"/>
      <c r="BO49" s="223"/>
      <c r="BP49" s="223"/>
      <c r="BQ49" s="220">
        <v>43</v>
      </c>
      <c r="BR49" s="221"/>
      <c r="BS49" s="982"/>
      <c r="BT49" s="983"/>
      <c r="BU49" s="983"/>
      <c r="BV49" s="983"/>
      <c r="BW49" s="983"/>
      <c r="BX49" s="983"/>
      <c r="BY49" s="983"/>
      <c r="BZ49" s="983"/>
      <c r="CA49" s="983"/>
      <c r="CB49" s="983"/>
      <c r="CC49" s="983"/>
      <c r="CD49" s="983"/>
      <c r="CE49" s="983"/>
      <c r="CF49" s="983"/>
      <c r="CG49" s="1004"/>
      <c r="CH49" s="979"/>
      <c r="CI49" s="980"/>
      <c r="CJ49" s="980"/>
      <c r="CK49" s="980"/>
      <c r="CL49" s="981"/>
      <c r="CM49" s="979"/>
      <c r="CN49" s="980"/>
      <c r="CO49" s="980"/>
      <c r="CP49" s="980"/>
      <c r="CQ49" s="981"/>
      <c r="CR49" s="979"/>
      <c r="CS49" s="980"/>
      <c r="CT49" s="980"/>
      <c r="CU49" s="980"/>
      <c r="CV49" s="981"/>
      <c r="CW49" s="979"/>
      <c r="CX49" s="980"/>
      <c r="CY49" s="980"/>
      <c r="CZ49" s="980"/>
      <c r="DA49" s="981"/>
      <c r="DB49" s="979"/>
      <c r="DC49" s="980"/>
      <c r="DD49" s="980"/>
      <c r="DE49" s="980"/>
      <c r="DF49" s="981"/>
      <c r="DG49" s="979"/>
      <c r="DH49" s="980"/>
      <c r="DI49" s="980"/>
      <c r="DJ49" s="980"/>
      <c r="DK49" s="981"/>
      <c r="DL49" s="979"/>
      <c r="DM49" s="980"/>
      <c r="DN49" s="980"/>
      <c r="DO49" s="980"/>
      <c r="DP49" s="981"/>
      <c r="DQ49" s="979"/>
      <c r="DR49" s="980"/>
      <c r="DS49" s="980"/>
      <c r="DT49" s="980"/>
      <c r="DU49" s="981"/>
      <c r="DV49" s="982"/>
      <c r="DW49" s="983"/>
      <c r="DX49" s="983"/>
      <c r="DY49" s="983"/>
      <c r="DZ49" s="984"/>
      <c r="EA49" s="212"/>
    </row>
    <row r="50" spans="1:131" ht="26.25" customHeight="1" x14ac:dyDescent="0.2">
      <c r="A50" s="220">
        <v>23</v>
      </c>
      <c r="B50" s="1020"/>
      <c r="C50" s="1021"/>
      <c r="D50" s="1021"/>
      <c r="E50" s="1021"/>
      <c r="F50" s="1021"/>
      <c r="G50" s="1021"/>
      <c r="H50" s="1021"/>
      <c r="I50" s="1021"/>
      <c r="J50" s="1021"/>
      <c r="K50" s="1021"/>
      <c r="L50" s="1021"/>
      <c r="M50" s="1021"/>
      <c r="N50" s="1021"/>
      <c r="O50" s="1021"/>
      <c r="P50" s="1022"/>
      <c r="Q50" s="1023"/>
      <c r="R50" s="1015"/>
      <c r="S50" s="1015"/>
      <c r="T50" s="1015"/>
      <c r="U50" s="1015"/>
      <c r="V50" s="1015"/>
      <c r="W50" s="1015"/>
      <c r="X50" s="1015"/>
      <c r="Y50" s="1015"/>
      <c r="Z50" s="1015"/>
      <c r="AA50" s="1015"/>
      <c r="AB50" s="1015"/>
      <c r="AC50" s="1015"/>
      <c r="AD50" s="1015"/>
      <c r="AE50" s="1024"/>
      <c r="AF50" s="1025"/>
      <c r="AG50" s="1026"/>
      <c r="AH50" s="1026"/>
      <c r="AI50" s="1026"/>
      <c r="AJ50" s="1027"/>
      <c r="AK50" s="1014"/>
      <c r="AL50" s="1015"/>
      <c r="AM50" s="1015"/>
      <c r="AN50" s="1015"/>
      <c r="AO50" s="1015"/>
      <c r="AP50" s="1015"/>
      <c r="AQ50" s="1015"/>
      <c r="AR50" s="1015"/>
      <c r="AS50" s="1015"/>
      <c r="AT50" s="1015"/>
      <c r="AU50" s="1015"/>
      <c r="AV50" s="1015"/>
      <c r="AW50" s="1015"/>
      <c r="AX50" s="1015"/>
      <c r="AY50" s="1015"/>
      <c r="AZ50" s="1016"/>
      <c r="BA50" s="1016"/>
      <c r="BB50" s="1016"/>
      <c r="BC50" s="1016"/>
      <c r="BD50" s="1016"/>
      <c r="BE50" s="959"/>
      <c r="BF50" s="959"/>
      <c r="BG50" s="959"/>
      <c r="BH50" s="959"/>
      <c r="BI50" s="960"/>
      <c r="BJ50" s="214"/>
      <c r="BK50" s="214"/>
      <c r="BL50" s="214"/>
      <c r="BM50" s="214"/>
      <c r="BN50" s="214"/>
      <c r="BO50" s="223"/>
      <c r="BP50" s="223"/>
      <c r="BQ50" s="220">
        <v>44</v>
      </c>
      <c r="BR50" s="221"/>
      <c r="BS50" s="982"/>
      <c r="BT50" s="983"/>
      <c r="BU50" s="983"/>
      <c r="BV50" s="983"/>
      <c r="BW50" s="983"/>
      <c r="BX50" s="983"/>
      <c r="BY50" s="983"/>
      <c r="BZ50" s="983"/>
      <c r="CA50" s="983"/>
      <c r="CB50" s="983"/>
      <c r="CC50" s="983"/>
      <c r="CD50" s="983"/>
      <c r="CE50" s="983"/>
      <c r="CF50" s="983"/>
      <c r="CG50" s="1004"/>
      <c r="CH50" s="979"/>
      <c r="CI50" s="980"/>
      <c r="CJ50" s="980"/>
      <c r="CK50" s="980"/>
      <c r="CL50" s="981"/>
      <c r="CM50" s="979"/>
      <c r="CN50" s="980"/>
      <c r="CO50" s="980"/>
      <c r="CP50" s="980"/>
      <c r="CQ50" s="981"/>
      <c r="CR50" s="979"/>
      <c r="CS50" s="980"/>
      <c r="CT50" s="980"/>
      <c r="CU50" s="980"/>
      <c r="CV50" s="981"/>
      <c r="CW50" s="979"/>
      <c r="CX50" s="980"/>
      <c r="CY50" s="980"/>
      <c r="CZ50" s="980"/>
      <c r="DA50" s="981"/>
      <c r="DB50" s="979"/>
      <c r="DC50" s="980"/>
      <c r="DD50" s="980"/>
      <c r="DE50" s="980"/>
      <c r="DF50" s="981"/>
      <c r="DG50" s="979"/>
      <c r="DH50" s="980"/>
      <c r="DI50" s="980"/>
      <c r="DJ50" s="980"/>
      <c r="DK50" s="981"/>
      <c r="DL50" s="979"/>
      <c r="DM50" s="980"/>
      <c r="DN50" s="980"/>
      <c r="DO50" s="980"/>
      <c r="DP50" s="981"/>
      <c r="DQ50" s="979"/>
      <c r="DR50" s="980"/>
      <c r="DS50" s="980"/>
      <c r="DT50" s="980"/>
      <c r="DU50" s="981"/>
      <c r="DV50" s="982"/>
      <c r="DW50" s="983"/>
      <c r="DX50" s="983"/>
      <c r="DY50" s="983"/>
      <c r="DZ50" s="984"/>
      <c r="EA50" s="212"/>
    </row>
    <row r="51" spans="1:131" ht="26.25" customHeight="1" x14ac:dyDescent="0.2">
      <c r="A51" s="220">
        <v>24</v>
      </c>
      <c r="B51" s="1020"/>
      <c r="C51" s="1021"/>
      <c r="D51" s="1021"/>
      <c r="E51" s="1021"/>
      <c r="F51" s="1021"/>
      <c r="G51" s="1021"/>
      <c r="H51" s="1021"/>
      <c r="I51" s="1021"/>
      <c r="J51" s="1021"/>
      <c r="K51" s="1021"/>
      <c r="L51" s="1021"/>
      <c r="M51" s="1021"/>
      <c r="N51" s="1021"/>
      <c r="O51" s="1021"/>
      <c r="P51" s="1022"/>
      <c r="Q51" s="1023"/>
      <c r="R51" s="1015"/>
      <c r="S51" s="1015"/>
      <c r="T51" s="1015"/>
      <c r="U51" s="1015"/>
      <c r="V51" s="1015"/>
      <c r="W51" s="1015"/>
      <c r="X51" s="1015"/>
      <c r="Y51" s="1015"/>
      <c r="Z51" s="1015"/>
      <c r="AA51" s="1015"/>
      <c r="AB51" s="1015"/>
      <c r="AC51" s="1015"/>
      <c r="AD51" s="1015"/>
      <c r="AE51" s="1024"/>
      <c r="AF51" s="1025"/>
      <c r="AG51" s="1026"/>
      <c r="AH51" s="1026"/>
      <c r="AI51" s="1026"/>
      <c r="AJ51" s="1027"/>
      <c r="AK51" s="1014"/>
      <c r="AL51" s="1015"/>
      <c r="AM51" s="1015"/>
      <c r="AN51" s="1015"/>
      <c r="AO51" s="1015"/>
      <c r="AP51" s="1015"/>
      <c r="AQ51" s="1015"/>
      <c r="AR51" s="1015"/>
      <c r="AS51" s="1015"/>
      <c r="AT51" s="1015"/>
      <c r="AU51" s="1015"/>
      <c r="AV51" s="1015"/>
      <c r="AW51" s="1015"/>
      <c r="AX51" s="1015"/>
      <c r="AY51" s="1015"/>
      <c r="AZ51" s="1016"/>
      <c r="BA51" s="1016"/>
      <c r="BB51" s="1016"/>
      <c r="BC51" s="1016"/>
      <c r="BD51" s="1016"/>
      <c r="BE51" s="959"/>
      <c r="BF51" s="959"/>
      <c r="BG51" s="959"/>
      <c r="BH51" s="959"/>
      <c r="BI51" s="960"/>
      <c r="BJ51" s="214"/>
      <c r="BK51" s="214"/>
      <c r="BL51" s="214"/>
      <c r="BM51" s="214"/>
      <c r="BN51" s="214"/>
      <c r="BO51" s="223"/>
      <c r="BP51" s="223"/>
      <c r="BQ51" s="220">
        <v>45</v>
      </c>
      <c r="BR51" s="221"/>
      <c r="BS51" s="982"/>
      <c r="BT51" s="983"/>
      <c r="BU51" s="983"/>
      <c r="BV51" s="983"/>
      <c r="BW51" s="983"/>
      <c r="BX51" s="983"/>
      <c r="BY51" s="983"/>
      <c r="BZ51" s="983"/>
      <c r="CA51" s="983"/>
      <c r="CB51" s="983"/>
      <c r="CC51" s="983"/>
      <c r="CD51" s="983"/>
      <c r="CE51" s="983"/>
      <c r="CF51" s="983"/>
      <c r="CG51" s="1004"/>
      <c r="CH51" s="979"/>
      <c r="CI51" s="980"/>
      <c r="CJ51" s="980"/>
      <c r="CK51" s="980"/>
      <c r="CL51" s="981"/>
      <c r="CM51" s="979"/>
      <c r="CN51" s="980"/>
      <c r="CO51" s="980"/>
      <c r="CP51" s="980"/>
      <c r="CQ51" s="981"/>
      <c r="CR51" s="979"/>
      <c r="CS51" s="980"/>
      <c r="CT51" s="980"/>
      <c r="CU51" s="980"/>
      <c r="CV51" s="981"/>
      <c r="CW51" s="979"/>
      <c r="CX51" s="980"/>
      <c r="CY51" s="980"/>
      <c r="CZ51" s="980"/>
      <c r="DA51" s="981"/>
      <c r="DB51" s="979"/>
      <c r="DC51" s="980"/>
      <c r="DD51" s="980"/>
      <c r="DE51" s="980"/>
      <c r="DF51" s="981"/>
      <c r="DG51" s="979"/>
      <c r="DH51" s="980"/>
      <c r="DI51" s="980"/>
      <c r="DJ51" s="980"/>
      <c r="DK51" s="981"/>
      <c r="DL51" s="979"/>
      <c r="DM51" s="980"/>
      <c r="DN51" s="980"/>
      <c r="DO51" s="980"/>
      <c r="DP51" s="981"/>
      <c r="DQ51" s="979"/>
      <c r="DR51" s="980"/>
      <c r="DS51" s="980"/>
      <c r="DT51" s="980"/>
      <c r="DU51" s="981"/>
      <c r="DV51" s="982"/>
      <c r="DW51" s="983"/>
      <c r="DX51" s="983"/>
      <c r="DY51" s="983"/>
      <c r="DZ51" s="984"/>
      <c r="EA51" s="212"/>
    </row>
    <row r="52" spans="1:131" ht="26.25" customHeight="1" x14ac:dyDescent="0.2">
      <c r="A52" s="220">
        <v>25</v>
      </c>
      <c r="B52" s="1020"/>
      <c r="C52" s="1021"/>
      <c r="D52" s="1021"/>
      <c r="E52" s="1021"/>
      <c r="F52" s="1021"/>
      <c r="G52" s="1021"/>
      <c r="H52" s="1021"/>
      <c r="I52" s="1021"/>
      <c r="J52" s="1021"/>
      <c r="K52" s="1021"/>
      <c r="L52" s="1021"/>
      <c r="M52" s="1021"/>
      <c r="N52" s="1021"/>
      <c r="O52" s="1021"/>
      <c r="P52" s="1022"/>
      <c r="Q52" s="1023"/>
      <c r="R52" s="1015"/>
      <c r="S52" s="1015"/>
      <c r="T52" s="1015"/>
      <c r="U52" s="1015"/>
      <c r="V52" s="1015"/>
      <c r="W52" s="1015"/>
      <c r="X52" s="1015"/>
      <c r="Y52" s="1015"/>
      <c r="Z52" s="1015"/>
      <c r="AA52" s="1015"/>
      <c r="AB52" s="1015"/>
      <c r="AC52" s="1015"/>
      <c r="AD52" s="1015"/>
      <c r="AE52" s="1024"/>
      <c r="AF52" s="1025"/>
      <c r="AG52" s="1026"/>
      <c r="AH52" s="1026"/>
      <c r="AI52" s="1026"/>
      <c r="AJ52" s="1027"/>
      <c r="AK52" s="1014"/>
      <c r="AL52" s="1015"/>
      <c r="AM52" s="1015"/>
      <c r="AN52" s="1015"/>
      <c r="AO52" s="1015"/>
      <c r="AP52" s="1015"/>
      <c r="AQ52" s="1015"/>
      <c r="AR52" s="1015"/>
      <c r="AS52" s="1015"/>
      <c r="AT52" s="1015"/>
      <c r="AU52" s="1015"/>
      <c r="AV52" s="1015"/>
      <c r="AW52" s="1015"/>
      <c r="AX52" s="1015"/>
      <c r="AY52" s="1015"/>
      <c r="AZ52" s="1016"/>
      <c r="BA52" s="1016"/>
      <c r="BB52" s="1016"/>
      <c r="BC52" s="1016"/>
      <c r="BD52" s="1016"/>
      <c r="BE52" s="959"/>
      <c r="BF52" s="959"/>
      <c r="BG52" s="959"/>
      <c r="BH52" s="959"/>
      <c r="BI52" s="960"/>
      <c r="BJ52" s="214"/>
      <c r="BK52" s="214"/>
      <c r="BL52" s="214"/>
      <c r="BM52" s="214"/>
      <c r="BN52" s="214"/>
      <c r="BO52" s="223"/>
      <c r="BP52" s="223"/>
      <c r="BQ52" s="220">
        <v>46</v>
      </c>
      <c r="BR52" s="221"/>
      <c r="BS52" s="982"/>
      <c r="BT52" s="983"/>
      <c r="BU52" s="983"/>
      <c r="BV52" s="983"/>
      <c r="BW52" s="983"/>
      <c r="BX52" s="983"/>
      <c r="BY52" s="983"/>
      <c r="BZ52" s="983"/>
      <c r="CA52" s="983"/>
      <c r="CB52" s="983"/>
      <c r="CC52" s="983"/>
      <c r="CD52" s="983"/>
      <c r="CE52" s="983"/>
      <c r="CF52" s="983"/>
      <c r="CG52" s="1004"/>
      <c r="CH52" s="979"/>
      <c r="CI52" s="980"/>
      <c r="CJ52" s="980"/>
      <c r="CK52" s="980"/>
      <c r="CL52" s="981"/>
      <c r="CM52" s="979"/>
      <c r="CN52" s="980"/>
      <c r="CO52" s="980"/>
      <c r="CP52" s="980"/>
      <c r="CQ52" s="981"/>
      <c r="CR52" s="979"/>
      <c r="CS52" s="980"/>
      <c r="CT52" s="980"/>
      <c r="CU52" s="980"/>
      <c r="CV52" s="981"/>
      <c r="CW52" s="979"/>
      <c r="CX52" s="980"/>
      <c r="CY52" s="980"/>
      <c r="CZ52" s="980"/>
      <c r="DA52" s="981"/>
      <c r="DB52" s="979"/>
      <c r="DC52" s="980"/>
      <c r="DD52" s="980"/>
      <c r="DE52" s="980"/>
      <c r="DF52" s="981"/>
      <c r="DG52" s="979"/>
      <c r="DH52" s="980"/>
      <c r="DI52" s="980"/>
      <c r="DJ52" s="980"/>
      <c r="DK52" s="981"/>
      <c r="DL52" s="979"/>
      <c r="DM52" s="980"/>
      <c r="DN52" s="980"/>
      <c r="DO52" s="980"/>
      <c r="DP52" s="981"/>
      <c r="DQ52" s="979"/>
      <c r="DR52" s="980"/>
      <c r="DS52" s="980"/>
      <c r="DT52" s="980"/>
      <c r="DU52" s="981"/>
      <c r="DV52" s="982"/>
      <c r="DW52" s="983"/>
      <c r="DX52" s="983"/>
      <c r="DY52" s="983"/>
      <c r="DZ52" s="984"/>
      <c r="EA52" s="212"/>
    </row>
    <row r="53" spans="1:131" ht="26.25" customHeight="1" x14ac:dyDescent="0.2">
      <c r="A53" s="220">
        <v>26</v>
      </c>
      <c r="B53" s="1020"/>
      <c r="C53" s="1021"/>
      <c r="D53" s="1021"/>
      <c r="E53" s="1021"/>
      <c r="F53" s="1021"/>
      <c r="G53" s="1021"/>
      <c r="H53" s="1021"/>
      <c r="I53" s="1021"/>
      <c r="J53" s="1021"/>
      <c r="K53" s="1021"/>
      <c r="L53" s="1021"/>
      <c r="M53" s="1021"/>
      <c r="N53" s="1021"/>
      <c r="O53" s="1021"/>
      <c r="P53" s="1022"/>
      <c r="Q53" s="1023"/>
      <c r="R53" s="1015"/>
      <c r="S53" s="1015"/>
      <c r="T53" s="1015"/>
      <c r="U53" s="1015"/>
      <c r="V53" s="1015"/>
      <c r="W53" s="1015"/>
      <c r="X53" s="1015"/>
      <c r="Y53" s="1015"/>
      <c r="Z53" s="1015"/>
      <c r="AA53" s="1015"/>
      <c r="AB53" s="1015"/>
      <c r="AC53" s="1015"/>
      <c r="AD53" s="1015"/>
      <c r="AE53" s="1024"/>
      <c r="AF53" s="1025"/>
      <c r="AG53" s="1026"/>
      <c r="AH53" s="1026"/>
      <c r="AI53" s="1026"/>
      <c r="AJ53" s="1027"/>
      <c r="AK53" s="1014"/>
      <c r="AL53" s="1015"/>
      <c r="AM53" s="1015"/>
      <c r="AN53" s="1015"/>
      <c r="AO53" s="1015"/>
      <c r="AP53" s="1015"/>
      <c r="AQ53" s="1015"/>
      <c r="AR53" s="1015"/>
      <c r="AS53" s="1015"/>
      <c r="AT53" s="1015"/>
      <c r="AU53" s="1015"/>
      <c r="AV53" s="1015"/>
      <c r="AW53" s="1015"/>
      <c r="AX53" s="1015"/>
      <c r="AY53" s="1015"/>
      <c r="AZ53" s="1016"/>
      <c r="BA53" s="1016"/>
      <c r="BB53" s="1016"/>
      <c r="BC53" s="1016"/>
      <c r="BD53" s="1016"/>
      <c r="BE53" s="959"/>
      <c r="BF53" s="959"/>
      <c r="BG53" s="959"/>
      <c r="BH53" s="959"/>
      <c r="BI53" s="960"/>
      <c r="BJ53" s="214"/>
      <c r="BK53" s="214"/>
      <c r="BL53" s="214"/>
      <c r="BM53" s="214"/>
      <c r="BN53" s="214"/>
      <c r="BO53" s="223"/>
      <c r="BP53" s="223"/>
      <c r="BQ53" s="220">
        <v>47</v>
      </c>
      <c r="BR53" s="221"/>
      <c r="BS53" s="982"/>
      <c r="BT53" s="983"/>
      <c r="BU53" s="983"/>
      <c r="BV53" s="983"/>
      <c r="BW53" s="983"/>
      <c r="BX53" s="983"/>
      <c r="BY53" s="983"/>
      <c r="BZ53" s="983"/>
      <c r="CA53" s="983"/>
      <c r="CB53" s="983"/>
      <c r="CC53" s="983"/>
      <c r="CD53" s="983"/>
      <c r="CE53" s="983"/>
      <c r="CF53" s="983"/>
      <c r="CG53" s="1004"/>
      <c r="CH53" s="979"/>
      <c r="CI53" s="980"/>
      <c r="CJ53" s="980"/>
      <c r="CK53" s="980"/>
      <c r="CL53" s="981"/>
      <c r="CM53" s="979"/>
      <c r="CN53" s="980"/>
      <c r="CO53" s="980"/>
      <c r="CP53" s="980"/>
      <c r="CQ53" s="981"/>
      <c r="CR53" s="979"/>
      <c r="CS53" s="980"/>
      <c r="CT53" s="980"/>
      <c r="CU53" s="980"/>
      <c r="CV53" s="981"/>
      <c r="CW53" s="979"/>
      <c r="CX53" s="980"/>
      <c r="CY53" s="980"/>
      <c r="CZ53" s="980"/>
      <c r="DA53" s="981"/>
      <c r="DB53" s="979"/>
      <c r="DC53" s="980"/>
      <c r="DD53" s="980"/>
      <c r="DE53" s="980"/>
      <c r="DF53" s="981"/>
      <c r="DG53" s="979"/>
      <c r="DH53" s="980"/>
      <c r="DI53" s="980"/>
      <c r="DJ53" s="980"/>
      <c r="DK53" s="981"/>
      <c r="DL53" s="979"/>
      <c r="DM53" s="980"/>
      <c r="DN53" s="980"/>
      <c r="DO53" s="980"/>
      <c r="DP53" s="981"/>
      <c r="DQ53" s="979"/>
      <c r="DR53" s="980"/>
      <c r="DS53" s="980"/>
      <c r="DT53" s="980"/>
      <c r="DU53" s="981"/>
      <c r="DV53" s="982"/>
      <c r="DW53" s="983"/>
      <c r="DX53" s="983"/>
      <c r="DY53" s="983"/>
      <c r="DZ53" s="984"/>
      <c r="EA53" s="212"/>
    </row>
    <row r="54" spans="1:131" ht="26.25" customHeight="1" x14ac:dyDescent="0.2">
      <c r="A54" s="220">
        <v>27</v>
      </c>
      <c r="B54" s="1020"/>
      <c r="C54" s="1021"/>
      <c r="D54" s="1021"/>
      <c r="E54" s="1021"/>
      <c r="F54" s="1021"/>
      <c r="G54" s="1021"/>
      <c r="H54" s="1021"/>
      <c r="I54" s="1021"/>
      <c r="J54" s="1021"/>
      <c r="K54" s="1021"/>
      <c r="L54" s="1021"/>
      <c r="M54" s="1021"/>
      <c r="N54" s="1021"/>
      <c r="O54" s="1021"/>
      <c r="P54" s="1022"/>
      <c r="Q54" s="1023"/>
      <c r="R54" s="1015"/>
      <c r="S54" s="1015"/>
      <c r="T54" s="1015"/>
      <c r="U54" s="1015"/>
      <c r="V54" s="1015"/>
      <c r="W54" s="1015"/>
      <c r="X54" s="1015"/>
      <c r="Y54" s="1015"/>
      <c r="Z54" s="1015"/>
      <c r="AA54" s="1015"/>
      <c r="AB54" s="1015"/>
      <c r="AC54" s="1015"/>
      <c r="AD54" s="1015"/>
      <c r="AE54" s="1024"/>
      <c r="AF54" s="1025"/>
      <c r="AG54" s="1026"/>
      <c r="AH54" s="1026"/>
      <c r="AI54" s="1026"/>
      <c r="AJ54" s="1027"/>
      <c r="AK54" s="1014"/>
      <c r="AL54" s="1015"/>
      <c r="AM54" s="1015"/>
      <c r="AN54" s="1015"/>
      <c r="AO54" s="1015"/>
      <c r="AP54" s="1015"/>
      <c r="AQ54" s="1015"/>
      <c r="AR54" s="1015"/>
      <c r="AS54" s="1015"/>
      <c r="AT54" s="1015"/>
      <c r="AU54" s="1015"/>
      <c r="AV54" s="1015"/>
      <c r="AW54" s="1015"/>
      <c r="AX54" s="1015"/>
      <c r="AY54" s="1015"/>
      <c r="AZ54" s="1016"/>
      <c r="BA54" s="1016"/>
      <c r="BB54" s="1016"/>
      <c r="BC54" s="1016"/>
      <c r="BD54" s="1016"/>
      <c r="BE54" s="959"/>
      <c r="BF54" s="959"/>
      <c r="BG54" s="959"/>
      <c r="BH54" s="959"/>
      <c r="BI54" s="960"/>
      <c r="BJ54" s="214"/>
      <c r="BK54" s="214"/>
      <c r="BL54" s="214"/>
      <c r="BM54" s="214"/>
      <c r="BN54" s="214"/>
      <c r="BO54" s="223"/>
      <c r="BP54" s="223"/>
      <c r="BQ54" s="220">
        <v>48</v>
      </c>
      <c r="BR54" s="221"/>
      <c r="BS54" s="982"/>
      <c r="BT54" s="983"/>
      <c r="BU54" s="983"/>
      <c r="BV54" s="983"/>
      <c r="BW54" s="983"/>
      <c r="BX54" s="983"/>
      <c r="BY54" s="983"/>
      <c r="BZ54" s="983"/>
      <c r="CA54" s="983"/>
      <c r="CB54" s="983"/>
      <c r="CC54" s="983"/>
      <c r="CD54" s="983"/>
      <c r="CE54" s="983"/>
      <c r="CF54" s="983"/>
      <c r="CG54" s="1004"/>
      <c r="CH54" s="979"/>
      <c r="CI54" s="980"/>
      <c r="CJ54" s="980"/>
      <c r="CK54" s="980"/>
      <c r="CL54" s="981"/>
      <c r="CM54" s="979"/>
      <c r="CN54" s="980"/>
      <c r="CO54" s="980"/>
      <c r="CP54" s="980"/>
      <c r="CQ54" s="981"/>
      <c r="CR54" s="979"/>
      <c r="CS54" s="980"/>
      <c r="CT54" s="980"/>
      <c r="CU54" s="980"/>
      <c r="CV54" s="981"/>
      <c r="CW54" s="979"/>
      <c r="CX54" s="980"/>
      <c r="CY54" s="980"/>
      <c r="CZ54" s="980"/>
      <c r="DA54" s="981"/>
      <c r="DB54" s="979"/>
      <c r="DC54" s="980"/>
      <c r="DD54" s="980"/>
      <c r="DE54" s="980"/>
      <c r="DF54" s="981"/>
      <c r="DG54" s="979"/>
      <c r="DH54" s="980"/>
      <c r="DI54" s="980"/>
      <c r="DJ54" s="980"/>
      <c r="DK54" s="981"/>
      <c r="DL54" s="979"/>
      <c r="DM54" s="980"/>
      <c r="DN54" s="980"/>
      <c r="DO54" s="980"/>
      <c r="DP54" s="981"/>
      <c r="DQ54" s="979"/>
      <c r="DR54" s="980"/>
      <c r="DS54" s="980"/>
      <c r="DT54" s="980"/>
      <c r="DU54" s="981"/>
      <c r="DV54" s="982"/>
      <c r="DW54" s="983"/>
      <c r="DX54" s="983"/>
      <c r="DY54" s="983"/>
      <c r="DZ54" s="984"/>
      <c r="EA54" s="212"/>
    </row>
    <row r="55" spans="1:131" ht="26.25" customHeight="1" x14ac:dyDescent="0.2">
      <c r="A55" s="220">
        <v>28</v>
      </c>
      <c r="B55" s="1020"/>
      <c r="C55" s="1021"/>
      <c r="D55" s="1021"/>
      <c r="E55" s="1021"/>
      <c r="F55" s="1021"/>
      <c r="G55" s="1021"/>
      <c r="H55" s="1021"/>
      <c r="I55" s="1021"/>
      <c r="J55" s="1021"/>
      <c r="K55" s="1021"/>
      <c r="L55" s="1021"/>
      <c r="M55" s="1021"/>
      <c r="N55" s="1021"/>
      <c r="O55" s="1021"/>
      <c r="P55" s="1022"/>
      <c r="Q55" s="1023"/>
      <c r="R55" s="1015"/>
      <c r="S55" s="1015"/>
      <c r="T55" s="1015"/>
      <c r="U55" s="1015"/>
      <c r="V55" s="1015"/>
      <c r="W55" s="1015"/>
      <c r="X55" s="1015"/>
      <c r="Y55" s="1015"/>
      <c r="Z55" s="1015"/>
      <c r="AA55" s="1015"/>
      <c r="AB55" s="1015"/>
      <c r="AC55" s="1015"/>
      <c r="AD55" s="1015"/>
      <c r="AE55" s="1024"/>
      <c r="AF55" s="1025"/>
      <c r="AG55" s="1026"/>
      <c r="AH55" s="1026"/>
      <c r="AI55" s="1026"/>
      <c r="AJ55" s="1027"/>
      <c r="AK55" s="1014"/>
      <c r="AL55" s="1015"/>
      <c r="AM55" s="1015"/>
      <c r="AN55" s="1015"/>
      <c r="AO55" s="1015"/>
      <c r="AP55" s="1015"/>
      <c r="AQ55" s="1015"/>
      <c r="AR55" s="1015"/>
      <c r="AS55" s="1015"/>
      <c r="AT55" s="1015"/>
      <c r="AU55" s="1015"/>
      <c r="AV55" s="1015"/>
      <c r="AW55" s="1015"/>
      <c r="AX55" s="1015"/>
      <c r="AY55" s="1015"/>
      <c r="AZ55" s="1016"/>
      <c r="BA55" s="1016"/>
      <c r="BB55" s="1016"/>
      <c r="BC55" s="1016"/>
      <c r="BD55" s="1016"/>
      <c r="BE55" s="959"/>
      <c r="BF55" s="959"/>
      <c r="BG55" s="959"/>
      <c r="BH55" s="959"/>
      <c r="BI55" s="960"/>
      <c r="BJ55" s="214"/>
      <c r="BK55" s="214"/>
      <c r="BL55" s="214"/>
      <c r="BM55" s="214"/>
      <c r="BN55" s="214"/>
      <c r="BO55" s="223"/>
      <c r="BP55" s="223"/>
      <c r="BQ55" s="220">
        <v>49</v>
      </c>
      <c r="BR55" s="221"/>
      <c r="BS55" s="982"/>
      <c r="BT55" s="983"/>
      <c r="BU55" s="983"/>
      <c r="BV55" s="983"/>
      <c r="BW55" s="983"/>
      <c r="BX55" s="983"/>
      <c r="BY55" s="983"/>
      <c r="BZ55" s="983"/>
      <c r="CA55" s="983"/>
      <c r="CB55" s="983"/>
      <c r="CC55" s="983"/>
      <c r="CD55" s="983"/>
      <c r="CE55" s="983"/>
      <c r="CF55" s="983"/>
      <c r="CG55" s="1004"/>
      <c r="CH55" s="979"/>
      <c r="CI55" s="980"/>
      <c r="CJ55" s="980"/>
      <c r="CK55" s="980"/>
      <c r="CL55" s="981"/>
      <c r="CM55" s="979"/>
      <c r="CN55" s="980"/>
      <c r="CO55" s="980"/>
      <c r="CP55" s="980"/>
      <c r="CQ55" s="981"/>
      <c r="CR55" s="979"/>
      <c r="CS55" s="980"/>
      <c r="CT55" s="980"/>
      <c r="CU55" s="980"/>
      <c r="CV55" s="981"/>
      <c r="CW55" s="979"/>
      <c r="CX55" s="980"/>
      <c r="CY55" s="980"/>
      <c r="CZ55" s="980"/>
      <c r="DA55" s="981"/>
      <c r="DB55" s="979"/>
      <c r="DC55" s="980"/>
      <c r="DD55" s="980"/>
      <c r="DE55" s="980"/>
      <c r="DF55" s="981"/>
      <c r="DG55" s="979"/>
      <c r="DH55" s="980"/>
      <c r="DI55" s="980"/>
      <c r="DJ55" s="980"/>
      <c r="DK55" s="981"/>
      <c r="DL55" s="979"/>
      <c r="DM55" s="980"/>
      <c r="DN55" s="980"/>
      <c r="DO55" s="980"/>
      <c r="DP55" s="981"/>
      <c r="DQ55" s="979"/>
      <c r="DR55" s="980"/>
      <c r="DS55" s="980"/>
      <c r="DT55" s="980"/>
      <c r="DU55" s="981"/>
      <c r="DV55" s="982"/>
      <c r="DW55" s="983"/>
      <c r="DX55" s="983"/>
      <c r="DY55" s="983"/>
      <c r="DZ55" s="984"/>
      <c r="EA55" s="212"/>
    </row>
    <row r="56" spans="1:131" ht="26.25" customHeight="1" x14ac:dyDescent="0.2">
      <c r="A56" s="220">
        <v>29</v>
      </c>
      <c r="B56" s="1020"/>
      <c r="C56" s="1021"/>
      <c r="D56" s="1021"/>
      <c r="E56" s="1021"/>
      <c r="F56" s="1021"/>
      <c r="G56" s="1021"/>
      <c r="H56" s="1021"/>
      <c r="I56" s="1021"/>
      <c r="J56" s="1021"/>
      <c r="K56" s="1021"/>
      <c r="L56" s="1021"/>
      <c r="M56" s="1021"/>
      <c r="N56" s="1021"/>
      <c r="O56" s="1021"/>
      <c r="P56" s="1022"/>
      <c r="Q56" s="1023"/>
      <c r="R56" s="1015"/>
      <c r="S56" s="1015"/>
      <c r="T56" s="1015"/>
      <c r="U56" s="1015"/>
      <c r="V56" s="1015"/>
      <c r="W56" s="1015"/>
      <c r="X56" s="1015"/>
      <c r="Y56" s="1015"/>
      <c r="Z56" s="1015"/>
      <c r="AA56" s="1015"/>
      <c r="AB56" s="1015"/>
      <c r="AC56" s="1015"/>
      <c r="AD56" s="1015"/>
      <c r="AE56" s="1024"/>
      <c r="AF56" s="1025"/>
      <c r="AG56" s="1026"/>
      <c r="AH56" s="1026"/>
      <c r="AI56" s="1026"/>
      <c r="AJ56" s="1027"/>
      <c r="AK56" s="1014"/>
      <c r="AL56" s="1015"/>
      <c r="AM56" s="1015"/>
      <c r="AN56" s="1015"/>
      <c r="AO56" s="1015"/>
      <c r="AP56" s="1015"/>
      <c r="AQ56" s="1015"/>
      <c r="AR56" s="1015"/>
      <c r="AS56" s="1015"/>
      <c r="AT56" s="1015"/>
      <c r="AU56" s="1015"/>
      <c r="AV56" s="1015"/>
      <c r="AW56" s="1015"/>
      <c r="AX56" s="1015"/>
      <c r="AY56" s="1015"/>
      <c r="AZ56" s="1016"/>
      <c r="BA56" s="1016"/>
      <c r="BB56" s="1016"/>
      <c r="BC56" s="1016"/>
      <c r="BD56" s="1016"/>
      <c r="BE56" s="959"/>
      <c r="BF56" s="959"/>
      <c r="BG56" s="959"/>
      <c r="BH56" s="959"/>
      <c r="BI56" s="960"/>
      <c r="BJ56" s="214"/>
      <c r="BK56" s="214"/>
      <c r="BL56" s="214"/>
      <c r="BM56" s="214"/>
      <c r="BN56" s="214"/>
      <c r="BO56" s="223"/>
      <c r="BP56" s="223"/>
      <c r="BQ56" s="220">
        <v>50</v>
      </c>
      <c r="BR56" s="221"/>
      <c r="BS56" s="982"/>
      <c r="BT56" s="983"/>
      <c r="BU56" s="983"/>
      <c r="BV56" s="983"/>
      <c r="BW56" s="983"/>
      <c r="BX56" s="983"/>
      <c r="BY56" s="983"/>
      <c r="BZ56" s="983"/>
      <c r="CA56" s="983"/>
      <c r="CB56" s="983"/>
      <c r="CC56" s="983"/>
      <c r="CD56" s="983"/>
      <c r="CE56" s="983"/>
      <c r="CF56" s="983"/>
      <c r="CG56" s="1004"/>
      <c r="CH56" s="979"/>
      <c r="CI56" s="980"/>
      <c r="CJ56" s="980"/>
      <c r="CK56" s="980"/>
      <c r="CL56" s="981"/>
      <c r="CM56" s="979"/>
      <c r="CN56" s="980"/>
      <c r="CO56" s="980"/>
      <c r="CP56" s="980"/>
      <c r="CQ56" s="981"/>
      <c r="CR56" s="979"/>
      <c r="CS56" s="980"/>
      <c r="CT56" s="980"/>
      <c r="CU56" s="980"/>
      <c r="CV56" s="981"/>
      <c r="CW56" s="979"/>
      <c r="CX56" s="980"/>
      <c r="CY56" s="980"/>
      <c r="CZ56" s="980"/>
      <c r="DA56" s="981"/>
      <c r="DB56" s="979"/>
      <c r="DC56" s="980"/>
      <c r="DD56" s="980"/>
      <c r="DE56" s="980"/>
      <c r="DF56" s="981"/>
      <c r="DG56" s="979"/>
      <c r="DH56" s="980"/>
      <c r="DI56" s="980"/>
      <c r="DJ56" s="980"/>
      <c r="DK56" s="981"/>
      <c r="DL56" s="979"/>
      <c r="DM56" s="980"/>
      <c r="DN56" s="980"/>
      <c r="DO56" s="980"/>
      <c r="DP56" s="981"/>
      <c r="DQ56" s="979"/>
      <c r="DR56" s="980"/>
      <c r="DS56" s="980"/>
      <c r="DT56" s="980"/>
      <c r="DU56" s="981"/>
      <c r="DV56" s="982"/>
      <c r="DW56" s="983"/>
      <c r="DX56" s="983"/>
      <c r="DY56" s="983"/>
      <c r="DZ56" s="984"/>
      <c r="EA56" s="212"/>
    </row>
    <row r="57" spans="1:131" ht="26.25" customHeight="1" x14ac:dyDescent="0.2">
      <c r="A57" s="220">
        <v>30</v>
      </c>
      <c r="B57" s="1020"/>
      <c r="C57" s="1021"/>
      <c r="D57" s="1021"/>
      <c r="E57" s="1021"/>
      <c r="F57" s="1021"/>
      <c r="G57" s="1021"/>
      <c r="H57" s="1021"/>
      <c r="I57" s="1021"/>
      <c r="J57" s="1021"/>
      <c r="K57" s="1021"/>
      <c r="L57" s="1021"/>
      <c r="M57" s="1021"/>
      <c r="N57" s="1021"/>
      <c r="O57" s="1021"/>
      <c r="P57" s="1022"/>
      <c r="Q57" s="1023"/>
      <c r="R57" s="1015"/>
      <c r="S57" s="1015"/>
      <c r="T57" s="1015"/>
      <c r="U57" s="1015"/>
      <c r="V57" s="1015"/>
      <c r="W57" s="1015"/>
      <c r="X57" s="1015"/>
      <c r="Y57" s="1015"/>
      <c r="Z57" s="1015"/>
      <c r="AA57" s="1015"/>
      <c r="AB57" s="1015"/>
      <c r="AC57" s="1015"/>
      <c r="AD57" s="1015"/>
      <c r="AE57" s="1024"/>
      <c r="AF57" s="1025"/>
      <c r="AG57" s="1026"/>
      <c r="AH57" s="1026"/>
      <c r="AI57" s="1026"/>
      <c r="AJ57" s="1027"/>
      <c r="AK57" s="1014"/>
      <c r="AL57" s="1015"/>
      <c r="AM57" s="1015"/>
      <c r="AN57" s="1015"/>
      <c r="AO57" s="1015"/>
      <c r="AP57" s="1015"/>
      <c r="AQ57" s="1015"/>
      <c r="AR57" s="1015"/>
      <c r="AS57" s="1015"/>
      <c r="AT57" s="1015"/>
      <c r="AU57" s="1015"/>
      <c r="AV57" s="1015"/>
      <c r="AW57" s="1015"/>
      <c r="AX57" s="1015"/>
      <c r="AY57" s="1015"/>
      <c r="AZ57" s="1016"/>
      <c r="BA57" s="1016"/>
      <c r="BB57" s="1016"/>
      <c r="BC57" s="1016"/>
      <c r="BD57" s="1016"/>
      <c r="BE57" s="959"/>
      <c r="BF57" s="959"/>
      <c r="BG57" s="959"/>
      <c r="BH57" s="959"/>
      <c r="BI57" s="960"/>
      <c r="BJ57" s="214"/>
      <c r="BK57" s="214"/>
      <c r="BL57" s="214"/>
      <c r="BM57" s="214"/>
      <c r="BN57" s="214"/>
      <c r="BO57" s="223"/>
      <c r="BP57" s="223"/>
      <c r="BQ57" s="220">
        <v>51</v>
      </c>
      <c r="BR57" s="221"/>
      <c r="BS57" s="982"/>
      <c r="BT57" s="983"/>
      <c r="BU57" s="983"/>
      <c r="BV57" s="983"/>
      <c r="BW57" s="983"/>
      <c r="BX57" s="983"/>
      <c r="BY57" s="983"/>
      <c r="BZ57" s="983"/>
      <c r="CA57" s="983"/>
      <c r="CB57" s="983"/>
      <c r="CC57" s="983"/>
      <c r="CD57" s="983"/>
      <c r="CE57" s="983"/>
      <c r="CF57" s="983"/>
      <c r="CG57" s="1004"/>
      <c r="CH57" s="979"/>
      <c r="CI57" s="980"/>
      <c r="CJ57" s="980"/>
      <c r="CK57" s="980"/>
      <c r="CL57" s="981"/>
      <c r="CM57" s="979"/>
      <c r="CN57" s="980"/>
      <c r="CO57" s="980"/>
      <c r="CP57" s="980"/>
      <c r="CQ57" s="981"/>
      <c r="CR57" s="979"/>
      <c r="CS57" s="980"/>
      <c r="CT57" s="980"/>
      <c r="CU57" s="980"/>
      <c r="CV57" s="981"/>
      <c r="CW57" s="979"/>
      <c r="CX57" s="980"/>
      <c r="CY57" s="980"/>
      <c r="CZ57" s="980"/>
      <c r="DA57" s="981"/>
      <c r="DB57" s="979"/>
      <c r="DC57" s="980"/>
      <c r="DD57" s="980"/>
      <c r="DE57" s="980"/>
      <c r="DF57" s="981"/>
      <c r="DG57" s="979"/>
      <c r="DH57" s="980"/>
      <c r="DI57" s="980"/>
      <c r="DJ57" s="980"/>
      <c r="DK57" s="981"/>
      <c r="DL57" s="979"/>
      <c r="DM57" s="980"/>
      <c r="DN57" s="980"/>
      <c r="DO57" s="980"/>
      <c r="DP57" s="981"/>
      <c r="DQ57" s="979"/>
      <c r="DR57" s="980"/>
      <c r="DS57" s="980"/>
      <c r="DT57" s="980"/>
      <c r="DU57" s="981"/>
      <c r="DV57" s="982"/>
      <c r="DW57" s="983"/>
      <c r="DX57" s="983"/>
      <c r="DY57" s="983"/>
      <c r="DZ57" s="984"/>
      <c r="EA57" s="212"/>
    </row>
    <row r="58" spans="1:131" ht="26.25" customHeight="1" x14ac:dyDescent="0.2">
      <c r="A58" s="220">
        <v>31</v>
      </c>
      <c r="B58" s="1020"/>
      <c r="C58" s="1021"/>
      <c r="D58" s="1021"/>
      <c r="E58" s="1021"/>
      <c r="F58" s="1021"/>
      <c r="G58" s="1021"/>
      <c r="H58" s="1021"/>
      <c r="I58" s="1021"/>
      <c r="J58" s="1021"/>
      <c r="K58" s="1021"/>
      <c r="L58" s="1021"/>
      <c r="M58" s="1021"/>
      <c r="N58" s="1021"/>
      <c r="O58" s="1021"/>
      <c r="P58" s="1022"/>
      <c r="Q58" s="1023"/>
      <c r="R58" s="1015"/>
      <c r="S58" s="1015"/>
      <c r="T58" s="1015"/>
      <c r="U58" s="1015"/>
      <c r="V58" s="1015"/>
      <c r="W58" s="1015"/>
      <c r="X58" s="1015"/>
      <c r="Y58" s="1015"/>
      <c r="Z58" s="1015"/>
      <c r="AA58" s="1015"/>
      <c r="AB58" s="1015"/>
      <c r="AC58" s="1015"/>
      <c r="AD58" s="1015"/>
      <c r="AE58" s="1024"/>
      <c r="AF58" s="1025"/>
      <c r="AG58" s="1026"/>
      <c r="AH58" s="1026"/>
      <c r="AI58" s="1026"/>
      <c r="AJ58" s="1027"/>
      <c r="AK58" s="1014"/>
      <c r="AL58" s="1015"/>
      <c r="AM58" s="1015"/>
      <c r="AN58" s="1015"/>
      <c r="AO58" s="1015"/>
      <c r="AP58" s="1015"/>
      <c r="AQ58" s="1015"/>
      <c r="AR58" s="1015"/>
      <c r="AS58" s="1015"/>
      <c r="AT58" s="1015"/>
      <c r="AU58" s="1015"/>
      <c r="AV58" s="1015"/>
      <c r="AW58" s="1015"/>
      <c r="AX58" s="1015"/>
      <c r="AY58" s="1015"/>
      <c r="AZ58" s="1016"/>
      <c r="BA58" s="1016"/>
      <c r="BB58" s="1016"/>
      <c r="BC58" s="1016"/>
      <c r="BD58" s="1016"/>
      <c r="BE58" s="959"/>
      <c r="BF58" s="959"/>
      <c r="BG58" s="959"/>
      <c r="BH58" s="959"/>
      <c r="BI58" s="960"/>
      <c r="BJ58" s="214"/>
      <c r="BK58" s="214"/>
      <c r="BL58" s="214"/>
      <c r="BM58" s="214"/>
      <c r="BN58" s="214"/>
      <c r="BO58" s="223"/>
      <c r="BP58" s="223"/>
      <c r="BQ58" s="220">
        <v>52</v>
      </c>
      <c r="BR58" s="221"/>
      <c r="BS58" s="982"/>
      <c r="BT58" s="983"/>
      <c r="BU58" s="983"/>
      <c r="BV58" s="983"/>
      <c r="BW58" s="983"/>
      <c r="BX58" s="983"/>
      <c r="BY58" s="983"/>
      <c r="BZ58" s="983"/>
      <c r="CA58" s="983"/>
      <c r="CB58" s="983"/>
      <c r="CC58" s="983"/>
      <c r="CD58" s="983"/>
      <c r="CE58" s="983"/>
      <c r="CF58" s="983"/>
      <c r="CG58" s="1004"/>
      <c r="CH58" s="979"/>
      <c r="CI58" s="980"/>
      <c r="CJ58" s="980"/>
      <c r="CK58" s="980"/>
      <c r="CL58" s="981"/>
      <c r="CM58" s="979"/>
      <c r="CN58" s="980"/>
      <c r="CO58" s="980"/>
      <c r="CP58" s="980"/>
      <c r="CQ58" s="981"/>
      <c r="CR58" s="979"/>
      <c r="CS58" s="980"/>
      <c r="CT58" s="980"/>
      <c r="CU58" s="980"/>
      <c r="CV58" s="981"/>
      <c r="CW58" s="979"/>
      <c r="CX58" s="980"/>
      <c r="CY58" s="980"/>
      <c r="CZ58" s="980"/>
      <c r="DA58" s="981"/>
      <c r="DB58" s="979"/>
      <c r="DC58" s="980"/>
      <c r="DD58" s="980"/>
      <c r="DE58" s="980"/>
      <c r="DF58" s="981"/>
      <c r="DG58" s="979"/>
      <c r="DH58" s="980"/>
      <c r="DI58" s="980"/>
      <c r="DJ58" s="980"/>
      <c r="DK58" s="981"/>
      <c r="DL58" s="979"/>
      <c r="DM58" s="980"/>
      <c r="DN58" s="980"/>
      <c r="DO58" s="980"/>
      <c r="DP58" s="981"/>
      <c r="DQ58" s="979"/>
      <c r="DR58" s="980"/>
      <c r="DS58" s="980"/>
      <c r="DT58" s="980"/>
      <c r="DU58" s="981"/>
      <c r="DV58" s="982"/>
      <c r="DW58" s="983"/>
      <c r="DX58" s="983"/>
      <c r="DY58" s="983"/>
      <c r="DZ58" s="984"/>
      <c r="EA58" s="212"/>
    </row>
    <row r="59" spans="1:131" ht="26.25" customHeight="1" x14ac:dyDescent="0.2">
      <c r="A59" s="220">
        <v>32</v>
      </c>
      <c r="B59" s="1020"/>
      <c r="C59" s="1021"/>
      <c r="D59" s="1021"/>
      <c r="E59" s="1021"/>
      <c r="F59" s="1021"/>
      <c r="G59" s="1021"/>
      <c r="H59" s="1021"/>
      <c r="I59" s="1021"/>
      <c r="J59" s="1021"/>
      <c r="K59" s="1021"/>
      <c r="L59" s="1021"/>
      <c r="M59" s="1021"/>
      <c r="N59" s="1021"/>
      <c r="O59" s="1021"/>
      <c r="P59" s="1022"/>
      <c r="Q59" s="1023"/>
      <c r="R59" s="1015"/>
      <c r="S59" s="1015"/>
      <c r="T59" s="1015"/>
      <c r="U59" s="1015"/>
      <c r="V59" s="1015"/>
      <c r="W59" s="1015"/>
      <c r="X59" s="1015"/>
      <c r="Y59" s="1015"/>
      <c r="Z59" s="1015"/>
      <c r="AA59" s="1015"/>
      <c r="AB59" s="1015"/>
      <c r="AC59" s="1015"/>
      <c r="AD59" s="1015"/>
      <c r="AE59" s="1024"/>
      <c r="AF59" s="1025"/>
      <c r="AG59" s="1026"/>
      <c r="AH59" s="1026"/>
      <c r="AI59" s="1026"/>
      <c r="AJ59" s="1027"/>
      <c r="AK59" s="1014"/>
      <c r="AL59" s="1015"/>
      <c r="AM59" s="1015"/>
      <c r="AN59" s="1015"/>
      <c r="AO59" s="1015"/>
      <c r="AP59" s="1015"/>
      <c r="AQ59" s="1015"/>
      <c r="AR59" s="1015"/>
      <c r="AS59" s="1015"/>
      <c r="AT59" s="1015"/>
      <c r="AU59" s="1015"/>
      <c r="AV59" s="1015"/>
      <c r="AW59" s="1015"/>
      <c r="AX59" s="1015"/>
      <c r="AY59" s="1015"/>
      <c r="AZ59" s="1016"/>
      <c r="BA59" s="1016"/>
      <c r="BB59" s="1016"/>
      <c r="BC59" s="1016"/>
      <c r="BD59" s="1016"/>
      <c r="BE59" s="959"/>
      <c r="BF59" s="959"/>
      <c r="BG59" s="959"/>
      <c r="BH59" s="959"/>
      <c r="BI59" s="960"/>
      <c r="BJ59" s="214"/>
      <c r="BK59" s="214"/>
      <c r="BL59" s="214"/>
      <c r="BM59" s="214"/>
      <c r="BN59" s="214"/>
      <c r="BO59" s="223"/>
      <c r="BP59" s="223"/>
      <c r="BQ59" s="220">
        <v>53</v>
      </c>
      <c r="BR59" s="221"/>
      <c r="BS59" s="982"/>
      <c r="BT59" s="983"/>
      <c r="BU59" s="983"/>
      <c r="BV59" s="983"/>
      <c r="BW59" s="983"/>
      <c r="BX59" s="983"/>
      <c r="BY59" s="983"/>
      <c r="BZ59" s="983"/>
      <c r="CA59" s="983"/>
      <c r="CB59" s="983"/>
      <c r="CC59" s="983"/>
      <c r="CD59" s="983"/>
      <c r="CE59" s="983"/>
      <c r="CF59" s="983"/>
      <c r="CG59" s="1004"/>
      <c r="CH59" s="979"/>
      <c r="CI59" s="980"/>
      <c r="CJ59" s="980"/>
      <c r="CK59" s="980"/>
      <c r="CL59" s="981"/>
      <c r="CM59" s="979"/>
      <c r="CN59" s="980"/>
      <c r="CO59" s="980"/>
      <c r="CP59" s="980"/>
      <c r="CQ59" s="981"/>
      <c r="CR59" s="979"/>
      <c r="CS59" s="980"/>
      <c r="CT59" s="980"/>
      <c r="CU59" s="980"/>
      <c r="CV59" s="981"/>
      <c r="CW59" s="979"/>
      <c r="CX59" s="980"/>
      <c r="CY59" s="980"/>
      <c r="CZ59" s="980"/>
      <c r="DA59" s="981"/>
      <c r="DB59" s="979"/>
      <c r="DC59" s="980"/>
      <c r="DD59" s="980"/>
      <c r="DE59" s="980"/>
      <c r="DF59" s="981"/>
      <c r="DG59" s="979"/>
      <c r="DH59" s="980"/>
      <c r="DI59" s="980"/>
      <c r="DJ59" s="980"/>
      <c r="DK59" s="981"/>
      <c r="DL59" s="979"/>
      <c r="DM59" s="980"/>
      <c r="DN59" s="980"/>
      <c r="DO59" s="980"/>
      <c r="DP59" s="981"/>
      <c r="DQ59" s="979"/>
      <c r="DR59" s="980"/>
      <c r="DS59" s="980"/>
      <c r="DT59" s="980"/>
      <c r="DU59" s="981"/>
      <c r="DV59" s="982"/>
      <c r="DW59" s="983"/>
      <c r="DX59" s="983"/>
      <c r="DY59" s="983"/>
      <c r="DZ59" s="984"/>
      <c r="EA59" s="212"/>
    </row>
    <row r="60" spans="1:131" ht="26.25" customHeight="1" x14ac:dyDescent="0.2">
      <c r="A60" s="220">
        <v>33</v>
      </c>
      <c r="B60" s="1020"/>
      <c r="C60" s="1021"/>
      <c r="D60" s="1021"/>
      <c r="E60" s="1021"/>
      <c r="F60" s="1021"/>
      <c r="G60" s="1021"/>
      <c r="H60" s="1021"/>
      <c r="I60" s="1021"/>
      <c r="J60" s="1021"/>
      <c r="K60" s="1021"/>
      <c r="L60" s="1021"/>
      <c r="M60" s="1021"/>
      <c r="N60" s="1021"/>
      <c r="O60" s="1021"/>
      <c r="P60" s="1022"/>
      <c r="Q60" s="1023"/>
      <c r="R60" s="1015"/>
      <c r="S60" s="1015"/>
      <c r="T60" s="1015"/>
      <c r="U60" s="1015"/>
      <c r="V60" s="1015"/>
      <c r="W60" s="1015"/>
      <c r="X60" s="1015"/>
      <c r="Y60" s="1015"/>
      <c r="Z60" s="1015"/>
      <c r="AA60" s="1015"/>
      <c r="AB60" s="1015"/>
      <c r="AC60" s="1015"/>
      <c r="AD60" s="1015"/>
      <c r="AE60" s="1024"/>
      <c r="AF60" s="1025"/>
      <c r="AG60" s="1026"/>
      <c r="AH60" s="1026"/>
      <c r="AI60" s="1026"/>
      <c r="AJ60" s="1027"/>
      <c r="AK60" s="1014"/>
      <c r="AL60" s="1015"/>
      <c r="AM60" s="1015"/>
      <c r="AN60" s="1015"/>
      <c r="AO60" s="1015"/>
      <c r="AP60" s="1015"/>
      <c r="AQ60" s="1015"/>
      <c r="AR60" s="1015"/>
      <c r="AS60" s="1015"/>
      <c r="AT60" s="1015"/>
      <c r="AU60" s="1015"/>
      <c r="AV60" s="1015"/>
      <c r="AW60" s="1015"/>
      <c r="AX60" s="1015"/>
      <c r="AY60" s="1015"/>
      <c r="AZ60" s="1016"/>
      <c r="BA60" s="1016"/>
      <c r="BB60" s="1016"/>
      <c r="BC60" s="1016"/>
      <c r="BD60" s="1016"/>
      <c r="BE60" s="959"/>
      <c r="BF60" s="959"/>
      <c r="BG60" s="959"/>
      <c r="BH60" s="959"/>
      <c r="BI60" s="960"/>
      <c r="BJ60" s="214"/>
      <c r="BK60" s="214"/>
      <c r="BL60" s="214"/>
      <c r="BM60" s="214"/>
      <c r="BN60" s="214"/>
      <c r="BO60" s="223"/>
      <c r="BP60" s="223"/>
      <c r="BQ60" s="220">
        <v>54</v>
      </c>
      <c r="BR60" s="221"/>
      <c r="BS60" s="982"/>
      <c r="BT60" s="983"/>
      <c r="BU60" s="983"/>
      <c r="BV60" s="983"/>
      <c r="BW60" s="983"/>
      <c r="BX60" s="983"/>
      <c r="BY60" s="983"/>
      <c r="BZ60" s="983"/>
      <c r="CA60" s="983"/>
      <c r="CB60" s="983"/>
      <c r="CC60" s="983"/>
      <c r="CD60" s="983"/>
      <c r="CE60" s="983"/>
      <c r="CF60" s="983"/>
      <c r="CG60" s="1004"/>
      <c r="CH60" s="979"/>
      <c r="CI60" s="980"/>
      <c r="CJ60" s="980"/>
      <c r="CK60" s="980"/>
      <c r="CL60" s="981"/>
      <c r="CM60" s="979"/>
      <c r="CN60" s="980"/>
      <c r="CO60" s="980"/>
      <c r="CP60" s="980"/>
      <c r="CQ60" s="981"/>
      <c r="CR60" s="979"/>
      <c r="CS60" s="980"/>
      <c r="CT60" s="980"/>
      <c r="CU60" s="980"/>
      <c r="CV60" s="981"/>
      <c r="CW60" s="979"/>
      <c r="CX60" s="980"/>
      <c r="CY60" s="980"/>
      <c r="CZ60" s="980"/>
      <c r="DA60" s="981"/>
      <c r="DB60" s="979"/>
      <c r="DC60" s="980"/>
      <c r="DD60" s="980"/>
      <c r="DE60" s="980"/>
      <c r="DF60" s="981"/>
      <c r="DG60" s="979"/>
      <c r="DH60" s="980"/>
      <c r="DI60" s="980"/>
      <c r="DJ60" s="980"/>
      <c r="DK60" s="981"/>
      <c r="DL60" s="979"/>
      <c r="DM60" s="980"/>
      <c r="DN60" s="980"/>
      <c r="DO60" s="980"/>
      <c r="DP60" s="981"/>
      <c r="DQ60" s="979"/>
      <c r="DR60" s="980"/>
      <c r="DS60" s="980"/>
      <c r="DT60" s="980"/>
      <c r="DU60" s="981"/>
      <c r="DV60" s="982"/>
      <c r="DW60" s="983"/>
      <c r="DX60" s="983"/>
      <c r="DY60" s="983"/>
      <c r="DZ60" s="984"/>
      <c r="EA60" s="212"/>
    </row>
    <row r="61" spans="1:131" ht="26.25" customHeight="1" thickBot="1" x14ac:dyDescent="0.25">
      <c r="A61" s="220">
        <v>34</v>
      </c>
      <c r="B61" s="1020"/>
      <c r="C61" s="1021"/>
      <c r="D61" s="1021"/>
      <c r="E61" s="1021"/>
      <c r="F61" s="1021"/>
      <c r="G61" s="1021"/>
      <c r="H61" s="1021"/>
      <c r="I61" s="1021"/>
      <c r="J61" s="1021"/>
      <c r="K61" s="1021"/>
      <c r="L61" s="1021"/>
      <c r="M61" s="1021"/>
      <c r="N61" s="1021"/>
      <c r="O61" s="1021"/>
      <c r="P61" s="1022"/>
      <c r="Q61" s="1023"/>
      <c r="R61" s="1015"/>
      <c r="S61" s="1015"/>
      <c r="T61" s="1015"/>
      <c r="U61" s="1015"/>
      <c r="V61" s="1015"/>
      <c r="W61" s="1015"/>
      <c r="X61" s="1015"/>
      <c r="Y61" s="1015"/>
      <c r="Z61" s="1015"/>
      <c r="AA61" s="1015"/>
      <c r="AB61" s="1015"/>
      <c r="AC61" s="1015"/>
      <c r="AD61" s="1015"/>
      <c r="AE61" s="1024"/>
      <c r="AF61" s="1025"/>
      <c r="AG61" s="1026"/>
      <c r="AH61" s="1026"/>
      <c r="AI61" s="1026"/>
      <c r="AJ61" s="1027"/>
      <c r="AK61" s="1014"/>
      <c r="AL61" s="1015"/>
      <c r="AM61" s="1015"/>
      <c r="AN61" s="1015"/>
      <c r="AO61" s="1015"/>
      <c r="AP61" s="1015"/>
      <c r="AQ61" s="1015"/>
      <c r="AR61" s="1015"/>
      <c r="AS61" s="1015"/>
      <c r="AT61" s="1015"/>
      <c r="AU61" s="1015"/>
      <c r="AV61" s="1015"/>
      <c r="AW61" s="1015"/>
      <c r="AX61" s="1015"/>
      <c r="AY61" s="1015"/>
      <c r="AZ61" s="1016"/>
      <c r="BA61" s="1016"/>
      <c r="BB61" s="1016"/>
      <c r="BC61" s="1016"/>
      <c r="BD61" s="1016"/>
      <c r="BE61" s="959"/>
      <c r="BF61" s="959"/>
      <c r="BG61" s="959"/>
      <c r="BH61" s="959"/>
      <c r="BI61" s="960"/>
      <c r="BJ61" s="214"/>
      <c r="BK61" s="214"/>
      <c r="BL61" s="214"/>
      <c r="BM61" s="214"/>
      <c r="BN61" s="214"/>
      <c r="BO61" s="223"/>
      <c r="BP61" s="223"/>
      <c r="BQ61" s="220">
        <v>55</v>
      </c>
      <c r="BR61" s="221"/>
      <c r="BS61" s="982"/>
      <c r="BT61" s="983"/>
      <c r="BU61" s="983"/>
      <c r="BV61" s="983"/>
      <c r="BW61" s="983"/>
      <c r="BX61" s="983"/>
      <c r="BY61" s="983"/>
      <c r="BZ61" s="983"/>
      <c r="CA61" s="983"/>
      <c r="CB61" s="983"/>
      <c r="CC61" s="983"/>
      <c r="CD61" s="983"/>
      <c r="CE61" s="983"/>
      <c r="CF61" s="983"/>
      <c r="CG61" s="1004"/>
      <c r="CH61" s="979"/>
      <c r="CI61" s="980"/>
      <c r="CJ61" s="980"/>
      <c r="CK61" s="980"/>
      <c r="CL61" s="981"/>
      <c r="CM61" s="979"/>
      <c r="CN61" s="980"/>
      <c r="CO61" s="980"/>
      <c r="CP61" s="980"/>
      <c r="CQ61" s="981"/>
      <c r="CR61" s="979"/>
      <c r="CS61" s="980"/>
      <c r="CT61" s="980"/>
      <c r="CU61" s="980"/>
      <c r="CV61" s="981"/>
      <c r="CW61" s="979"/>
      <c r="CX61" s="980"/>
      <c r="CY61" s="980"/>
      <c r="CZ61" s="980"/>
      <c r="DA61" s="981"/>
      <c r="DB61" s="979"/>
      <c r="DC61" s="980"/>
      <c r="DD61" s="980"/>
      <c r="DE61" s="980"/>
      <c r="DF61" s="981"/>
      <c r="DG61" s="979"/>
      <c r="DH61" s="980"/>
      <c r="DI61" s="980"/>
      <c r="DJ61" s="980"/>
      <c r="DK61" s="981"/>
      <c r="DL61" s="979"/>
      <c r="DM61" s="980"/>
      <c r="DN61" s="980"/>
      <c r="DO61" s="980"/>
      <c r="DP61" s="981"/>
      <c r="DQ61" s="979"/>
      <c r="DR61" s="980"/>
      <c r="DS61" s="980"/>
      <c r="DT61" s="980"/>
      <c r="DU61" s="981"/>
      <c r="DV61" s="982"/>
      <c r="DW61" s="983"/>
      <c r="DX61" s="983"/>
      <c r="DY61" s="983"/>
      <c r="DZ61" s="984"/>
      <c r="EA61" s="212"/>
    </row>
    <row r="62" spans="1:131" ht="26.25" customHeight="1" x14ac:dyDescent="0.2">
      <c r="A62" s="220">
        <v>35</v>
      </c>
      <c r="B62" s="1020"/>
      <c r="C62" s="1021"/>
      <c r="D62" s="1021"/>
      <c r="E62" s="1021"/>
      <c r="F62" s="1021"/>
      <c r="G62" s="1021"/>
      <c r="H62" s="1021"/>
      <c r="I62" s="1021"/>
      <c r="J62" s="1021"/>
      <c r="K62" s="1021"/>
      <c r="L62" s="1021"/>
      <c r="M62" s="1021"/>
      <c r="N62" s="1021"/>
      <c r="O62" s="1021"/>
      <c r="P62" s="1022"/>
      <c r="Q62" s="1023"/>
      <c r="R62" s="1015"/>
      <c r="S62" s="1015"/>
      <c r="T62" s="1015"/>
      <c r="U62" s="1015"/>
      <c r="V62" s="1015"/>
      <c r="W62" s="1015"/>
      <c r="X62" s="1015"/>
      <c r="Y62" s="1015"/>
      <c r="Z62" s="1015"/>
      <c r="AA62" s="1015"/>
      <c r="AB62" s="1015"/>
      <c r="AC62" s="1015"/>
      <c r="AD62" s="1015"/>
      <c r="AE62" s="1024"/>
      <c r="AF62" s="1025"/>
      <c r="AG62" s="1026"/>
      <c r="AH62" s="1026"/>
      <c r="AI62" s="1026"/>
      <c r="AJ62" s="1027"/>
      <c r="AK62" s="1014"/>
      <c r="AL62" s="1015"/>
      <c r="AM62" s="1015"/>
      <c r="AN62" s="1015"/>
      <c r="AO62" s="1015"/>
      <c r="AP62" s="1015"/>
      <c r="AQ62" s="1015"/>
      <c r="AR62" s="1015"/>
      <c r="AS62" s="1015"/>
      <c r="AT62" s="1015"/>
      <c r="AU62" s="1015"/>
      <c r="AV62" s="1015"/>
      <c r="AW62" s="1015"/>
      <c r="AX62" s="1015"/>
      <c r="AY62" s="1015"/>
      <c r="AZ62" s="1016"/>
      <c r="BA62" s="1016"/>
      <c r="BB62" s="1016"/>
      <c r="BC62" s="1016"/>
      <c r="BD62" s="1016"/>
      <c r="BE62" s="959"/>
      <c r="BF62" s="959"/>
      <c r="BG62" s="959"/>
      <c r="BH62" s="959"/>
      <c r="BI62" s="960"/>
      <c r="BJ62" s="1017" t="s">
        <v>394</v>
      </c>
      <c r="BK62" s="1018"/>
      <c r="BL62" s="1018"/>
      <c r="BM62" s="1018"/>
      <c r="BN62" s="1019"/>
      <c r="BO62" s="223"/>
      <c r="BP62" s="223"/>
      <c r="BQ62" s="220">
        <v>56</v>
      </c>
      <c r="BR62" s="221"/>
      <c r="BS62" s="982"/>
      <c r="BT62" s="983"/>
      <c r="BU62" s="983"/>
      <c r="BV62" s="983"/>
      <c r="BW62" s="983"/>
      <c r="BX62" s="983"/>
      <c r="BY62" s="983"/>
      <c r="BZ62" s="983"/>
      <c r="CA62" s="983"/>
      <c r="CB62" s="983"/>
      <c r="CC62" s="983"/>
      <c r="CD62" s="983"/>
      <c r="CE62" s="983"/>
      <c r="CF62" s="983"/>
      <c r="CG62" s="1004"/>
      <c r="CH62" s="979"/>
      <c r="CI62" s="980"/>
      <c r="CJ62" s="980"/>
      <c r="CK62" s="980"/>
      <c r="CL62" s="981"/>
      <c r="CM62" s="979"/>
      <c r="CN62" s="980"/>
      <c r="CO62" s="980"/>
      <c r="CP62" s="980"/>
      <c r="CQ62" s="981"/>
      <c r="CR62" s="979"/>
      <c r="CS62" s="980"/>
      <c r="CT62" s="980"/>
      <c r="CU62" s="980"/>
      <c r="CV62" s="981"/>
      <c r="CW62" s="979"/>
      <c r="CX62" s="980"/>
      <c r="CY62" s="980"/>
      <c r="CZ62" s="980"/>
      <c r="DA62" s="981"/>
      <c r="DB62" s="979"/>
      <c r="DC62" s="980"/>
      <c r="DD62" s="980"/>
      <c r="DE62" s="980"/>
      <c r="DF62" s="981"/>
      <c r="DG62" s="979"/>
      <c r="DH62" s="980"/>
      <c r="DI62" s="980"/>
      <c r="DJ62" s="980"/>
      <c r="DK62" s="981"/>
      <c r="DL62" s="979"/>
      <c r="DM62" s="980"/>
      <c r="DN62" s="980"/>
      <c r="DO62" s="980"/>
      <c r="DP62" s="981"/>
      <c r="DQ62" s="979"/>
      <c r="DR62" s="980"/>
      <c r="DS62" s="980"/>
      <c r="DT62" s="980"/>
      <c r="DU62" s="981"/>
      <c r="DV62" s="982"/>
      <c r="DW62" s="983"/>
      <c r="DX62" s="983"/>
      <c r="DY62" s="983"/>
      <c r="DZ62" s="984"/>
      <c r="EA62" s="212"/>
    </row>
    <row r="63" spans="1:131" ht="26.25" customHeight="1" thickBot="1" x14ac:dyDescent="0.25">
      <c r="A63" s="222" t="s">
        <v>376</v>
      </c>
      <c r="B63" s="924" t="s">
        <v>395</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10"/>
      <c r="AF63" s="1011">
        <v>174</v>
      </c>
      <c r="AG63" s="946"/>
      <c r="AH63" s="946"/>
      <c r="AI63" s="946"/>
      <c r="AJ63" s="1012"/>
      <c r="AK63" s="1013"/>
      <c r="AL63" s="950"/>
      <c r="AM63" s="950"/>
      <c r="AN63" s="950"/>
      <c r="AO63" s="950"/>
      <c r="AP63" s="946">
        <v>2067</v>
      </c>
      <c r="AQ63" s="946"/>
      <c r="AR63" s="946"/>
      <c r="AS63" s="946"/>
      <c r="AT63" s="946"/>
      <c r="AU63" s="946">
        <v>2065</v>
      </c>
      <c r="AV63" s="946"/>
      <c r="AW63" s="946"/>
      <c r="AX63" s="946"/>
      <c r="AY63" s="946"/>
      <c r="AZ63" s="1007"/>
      <c r="BA63" s="1007"/>
      <c r="BB63" s="1007"/>
      <c r="BC63" s="1007"/>
      <c r="BD63" s="1007"/>
      <c r="BE63" s="947"/>
      <c r="BF63" s="947"/>
      <c r="BG63" s="947"/>
      <c r="BH63" s="947"/>
      <c r="BI63" s="948"/>
      <c r="BJ63" s="1008" t="s">
        <v>122</v>
      </c>
      <c r="BK63" s="940"/>
      <c r="BL63" s="940"/>
      <c r="BM63" s="940"/>
      <c r="BN63" s="1009"/>
      <c r="BO63" s="223"/>
      <c r="BP63" s="223"/>
      <c r="BQ63" s="220">
        <v>57</v>
      </c>
      <c r="BR63" s="221"/>
      <c r="BS63" s="982"/>
      <c r="BT63" s="983"/>
      <c r="BU63" s="983"/>
      <c r="BV63" s="983"/>
      <c r="BW63" s="983"/>
      <c r="BX63" s="983"/>
      <c r="BY63" s="983"/>
      <c r="BZ63" s="983"/>
      <c r="CA63" s="983"/>
      <c r="CB63" s="983"/>
      <c r="CC63" s="983"/>
      <c r="CD63" s="983"/>
      <c r="CE63" s="983"/>
      <c r="CF63" s="983"/>
      <c r="CG63" s="1004"/>
      <c r="CH63" s="979"/>
      <c r="CI63" s="980"/>
      <c r="CJ63" s="980"/>
      <c r="CK63" s="980"/>
      <c r="CL63" s="981"/>
      <c r="CM63" s="979"/>
      <c r="CN63" s="980"/>
      <c r="CO63" s="980"/>
      <c r="CP63" s="980"/>
      <c r="CQ63" s="981"/>
      <c r="CR63" s="979"/>
      <c r="CS63" s="980"/>
      <c r="CT63" s="980"/>
      <c r="CU63" s="980"/>
      <c r="CV63" s="981"/>
      <c r="CW63" s="979"/>
      <c r="CX63" s="980"/>
      <c r="CY63" s="980"/>
      <c r="CZ63" s="980"/>
      <c r="DA63" s="981"/>
      <c r="DB63" s="979"/>
      <c r="DC63" s="980"/>
      <c r="DD63" s="980"/>
      <c r="DE63" s="980"/>
      <c r="DF63" s="981"/>
      <c r="DG63" s="979"/>
      <c r="DH63" s="980"/>
      <c r="DI63" s="980"/>
      <c r="DJ63" s="980"/>
      <c r="DK63" s="981"/>
      <c r="DL63" s="979"/>
      <c r="DM63" s="980"/>
      <c r="DN63" s="980"/>
      <c r="DO63" s="980"/>
      <c r="DP63" s="981"/>
      <c r="DQ63" s="979"/>
      <c r="DR63" s="980"/>
      <c r="DS63" s="980"/>
      <c r="DT63" s="980"/>
      <c r="DU63" s="981"/>
      <c r="DV63" s="982"/>
      <c r="DW63" s="983"/>
      <c r="DX63" s="983"/>
      <c r="DY63" s="983"/>
      <c r="DZ63" s="984"/>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82"/>
      <c r="BT64" s="983"/>
      <c r="BU64" s="983"/>
      <c r="BV64" s="983"/>
      <c r="BW64" s="983"/>
      <c r="BX64" s="983"/>
      <c r="BY64" s="983"/>
      <c r="BZ64" s="983"/>
      <c r="CA64" s="983"/>
      <c r="CB64" s="983"/>
      <c r="CC64" s="983"/>
      <c r="CD64" s="983"/>
      <c r="CE64" s="983"/>
      <c r="CF64" s="983"/>
      <c r="CG64" s="1004"/>
      <c r="CH64" s="979"/>
      <c r="CI64" s="980"/>
      <c r="CJ64" s="980"/>
      <c r="CK64" s="980"/>
      <c r="CL64" s="981"/>
      <c r="CM64" s="979"/>
      <c r="CN64" s="980"/>
      <c r="CO64" s="980"/>
      <c r="CP64" s="980"/>
      <c r="CQ64" s="981"/>
      <c r="CR64" s="979"/>
      <c r="CS64" s="980"/>
      <c r="CT64" s="980"/>
      <c r="CU64" s="980"/>
      <c r="CV64" s="981"/>
      <c r="CW64" s="979"/>
      <c r="CX64" s="980"/>
      <c r="CY64" s="980"/>
      <c r="CZ64" s="980"/>
      <c r="DA64" s="981"/>
      <c r="DB64" s="979"/>
      <c r="DC64" s="980"/>
      <c r="DD64" s="980"/>
      <c r="DE64" s="980"/>
      <c r="DF64" s="981"/>
      <c r="DG64" s="979"/>
      <c r="DH64" s="980"/>
      <c r="DI64" s="980"/>
      <c r="DJ64" s="980"/>
      <c r="DK64" s="981"/>
      <c r="DL64" s="979"/>
      <c r="DM64" s="980"/>
      <c r="DN64" s="980"/>
      <c r="DO64" s="980"/>
      <c r="DP64" s="981"/>
      <c r="DQ64" s="979"/>
      <c r="DR64" s="980"/>
      <c r="DS64" s="980"/>
      <c r="DT64" s="980"/>
      <c r="DU64" s="981"/>
      <c r="DV64" s="982"/>
      <c r="DW64" s="983"/>
      <c r="DX64" s="983"/>
      <c r="DY64" s="983"/>
      <c r="DZ64" s="984"/>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82"/>
      <c r="BT65" s="983"/>
      <c r="BU65" s="983"/>
      <c r="BV65" s="983"/>
      <c r="BW65" s="983"/>
      <c r="BX65" s="983"/>
      <c r="BY65" s="983"/>
      <c r="BZ65" s="983"/>
      <c r="CA65" s="983"/>
      <c r="CB65" s="983"/>
      <c r="CC65" s="983"/>
      <c r="CD65" s="983"/>
      <c r="CE65" s="983"/>
      <c r="CF65" s="983"/>
      <c r="CG65" s="1004"/>
      <c r="CH65" s="979"/>
      <c r="CI65" s="980"/>
      <c r="CJ65" s="980"/>
      <c r="CK65" s="980"/>
      <c r="CL65" s="981"/>
      <c r="CM65" s="979"/>
      <c r="CN65" s="980"/>
      <c r="CO65" s="980"/>
      <c r="CP65" s="980"/>
      <c r="CQ65" s="981"/>
      <c r="CR65" s="979"/>
      <c r="CS65" s="980"/>
      <c r="CT65" s="980"/>
      <c r="CU65" s="980"/>
      <c r="CV65" s="981"/>
      <c r="CW65" s="979"/>
      <c r="CX65" s="980"/>
      <c r="CY65" s="980"/>
      <c r="CZ65" s="980"/>
      <c r="DA65" s="981"/>
      <c r="DB65" s="979"/>
      <c r="DC65" s="980"/>
      <c r="DD65" s="980"/>
      <c r="DE65" s="980"/>
      <c r="DF65" s="981"/>
      <c r="DG65" s="979"/>
      <c r="DH65" s="980"/>
      <c r="DI65" s="980"/>
      <c r="DJ65" s="980"/>
      <c r="DK65" s="981"/>
      <c r="DL65" s="979"/>
      <c r="DM65" s="980"/>
      <c r="DN65" s="980"/>
      <c r="DO65" s="980"/>
      <c r="DP65" s="981"/>
      <c r="DQ65" s="979"/>
      <c r="DR65" s="980"/>
      <c r="DS65" s="980"/>
      <c r="DT65" s="980"/>
      <c r="DU65" s="981"/>
      <c r="DV65" s="982"/>
      <c r="DW65" s="983"/>
      <c r="DX65" s="983"/>
      <c r="DY65" s="983"/>
      <c r="DZ65" s="984"/>
      <c r="EA65" s="212"/>
    </row>
    <row r="66" spans="1:131" ht="26.25" customHeight="1" x14ac:dyDescent="0.2">
      <c r="A66" s="985" t="s">
        <v>397</v>
      </c>
      <c r="B66" s="986"/>
      <c r="C66" s="986"/>
      <c r="D66" s="986"/>
      <c r="E66" s="986"/>
      <c r="F66" s="986"/>
      <c r="G66" s="986"/>
      <c r="H66" s="986"/>
      <c r="I66" s="986"/>
      <c r="J66" s="986"/>
      <c r="K66" s="986"/>
      <c r="L66" s="986"/>
      <c r="M66" s="986"/>
      <c r="N66" s="986"/>
      <c r="O66" s="986"/>
      <c r="P66" s="987"/>
      <c r="Q66" s="991" t="s">
        <v>380</v>
      </c>
      <c r="R66" s="992"/>
      <c r="S66" s="992"/>
      <c r="T66" s="992"/>
      <c r="U66" s="993"/>
      <c r="V66" s="991" t="s">
        <v>381</v>
      </c>
      <c r="W66" s="992"/>
      <c r="X66" s="992"/>
      <c r="Y66" s="992"/>
      <c r="Z66" s="993"/>
      <c r="AA66" s="991" t="s">
        <v>382</v>
      </c>
      <c r="AB66" s="992"/>
      <c r="AC66" s="992"/>
      <c r="AD66" s="992"/>
      <c r="AE66" s="993"/>
      <c r="AF66" s="997" t="s">
        <v>383</v>
      </c>
      <c r="AG66" s="998"/>
      <c r="AH66" s="998"/>
      <c r="AI66" s="998"/>
      <c r="AJ66" s="999"/>
      <c r="AK66" s="991" t="s">
        <v>384</v>
      </c>
      <c r="AL66" s="986"/>
      <c r="AM66" s="986"/>
      <c r="AN66" s="986"/>
      <c r="AO66" s="987"/>
      <c r="AP66" s="991" t="s">
        <v>385</v>
      </c>
      <c r="AQ66" s="992"/>
      <c r="AR66" s="992"/>
      <c r="AS66" s="992"/>
      <c r="AT66" s="993"/>
      <c r="AU66" s="991" t="s">
        <v>398</v>
      </c>
      <c r="AV66" s="992"/>
      <c r="AW66" s="992"/>
      <c r="AX66" s="992"/>
      <c r="AY66" s="993"/>
      <c r="AZ66" s="991" t="s">
        <v>364</v>
      </c>
      <c r="BA66" s="992"/>
      <c r="BB66" s="992"/>
      <c r="BC66" s="992"/>
      <c r="BD66" s="1005"/>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8"/>
      <c r="B67" s="989"/>
      <c r="C67" s="989"/>
      <c r="D67" s="989"/>
      <c r="E67" s="989"/>
      <c r="F67" s="989"/>
      <c r="G67" s="989"/>
      <c r="H67" s="989"/>
      <c r="I67" s="989"/>
      <c r="J67" s="989"/>
      <c r="K67" s="989"/>
      <c r="L67" s="989"/>
      <c r="M67" s="989"/>
      <c r="N67" s="989"/>
      <c r="O67" s="989"/>
      <c r="P67" s="990"/>
      <c r="Q67" s="994"/>
      <c r="R67" s="995"/>
      <c r="S67" s="995"/>
      <c r="T67" s="995"/>
      <c r="U67" s="996"/>
      <c r="V67" s="994"/>
      <c r="W67" s="995"/>
      <c r="X67" s="995"/>
      <c r="Y67" s="995"/>
      <c r="Z67" s="996"/>
      <c r="AA67" s="994"/>
      <c r="AB67" s="995"/>
      <c r="AC67" s="995"/>
      <c r="AD67" s="995"/>
      <c r="AE67" s="996"/>
      <c r="AF67" s="1000"/>
      <c r="AG67" s="1001"/>
      <c r="AH67" s="1001"/>
      <c r="AI67" s="1001"/>
      <c r="AJ67" s="1002"/>
      <c r="AK67" s="1003"/>
      <c r="AL67" s="989"/>
      <c r="AM67" s="989"/>
      <c r="AN67" s="989"/>
      <c r="AO67" s="990"/>
      <c r="AP67" s="994"/>
      <c r="AQ67" s="995"/>
      <c r="AR67" s="995"/>
      <c r="AS67" s="995"/>
      <c r="AT67" s="996"/>
      <c r="AU67" s="994"/>
      <c r="AV67" s="995"/>
      <c r="AW67" s="995"/>
      <c r="AX67" s="995"/>
      <c r="AY67" s="996"/>
      <c r="AZ67" s="994"/>
      <c r="BA67" s="995"/>
      <c r="BB67" s="995"/>
      <c r="BC67" s="995"/>
      <c r="BD67" s="1006"/>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5" t="s">
        <v>544</v>
      </c>
      <c r="C68" s="976"/>
      <c r="D68" s="976"/>
      <c r="E68" s="976"/>
      <c r="F68" s="976"/>
      <c r="G68" s="976"/>
      <c r="H68" s="976"/>
      <c r="I68" s="976"/>
      <c r="J68" s="976"/>
      <c r="K68" s="976"/>
      <c r="L68" s="976"/>
      <c r="M68" s="976"/>
      <c r="N68" s="976"/>
      <c r="O68" s="976"/>
      <c r="P68" s="977"/>
      <c r="Q68" s="978">
        <v>193</v>
      </c>
      <c r="R68" s="972"/>
      <c r="S68" s="972"/>
      <c r="T68" s="972"/>
      <c r="U68" s="972"/>
      <c r="V68" s="972">
        <v>71</v>
      </c>
      <c r="W68" s="972"/>
      <c r="X68" s="972"/>
      <c r="Y68" s="972"/>
      <c r="Z68" s="972"/>
      <c r="AA68" s="972">
        <v>122</v>
      </c>
      <c r="AB68" s="972"/>
      <c r="AC68" s="972"/>
      <c r="AD68" s="972"/>
      <c r="AE68" s="972"/>
      <c r="AF68" s="972">
        <v>46</v>
      </c>
      <c r="AG68" s="972"/>
      <c r="AH68" s="972"/>
      <c r="AI68" s="972"/>
      <c r="AJ68" s="972"/>
      <c r="AK68" s="972" t="s">
        <v>549</v>
      </c>
      <c r="AL68" s="972"/>
      <c r="AM68" s="972"/>
      <c r="AN68" s="972"/>
      <c r="AO68" s="972"/>
      <c r="AP68" s="972" t="s">
        <v>549</v>
      </c>
      <c r="AQ68" s="972"/>
      <c r="AR68" s="972"/>
      <c r="AS68" s="972"/>
      <c r="AT68" s="972"/>
      <c r="AU68" s="972" t="s">
        <v>549</v>
      </c>
      <c r="AV68" s="972"/>
      <c r="AW68" s="972"/>
      <c r="AX68" s="972"/>
      <c r="AY68" s="972"/>
      <c r="AZ68" s="973"/>
      <c r="BA68" s="973"/>
      <c r="BB68" s="973"/>
      <c r="BC68" s="973"/>
      <c r="BD68" s="974"/>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545</v>
      </c>
      <c r="C69" s="962"/>
      <c r="D69" s="962"/>
      <c r="E69" s="962"/>
      <c r="F69" s="962"/>
      <c r="G69" s="962"/>
      <c r="H69" s="962"/>
      <c r="I69" s="962"/>
      <c r="J69" s="962"/>
      <c r="K69" s="962"/>
      <c r="L69" s="962"/>
      <c r="M69" s="962"/>
      <c r="N69" s="962"/>
      <c r="O69" s="962"/>
      <c r="P69" s="963"/>
      <c r="Q69" s="964">
        <v>2389</v>
      </c>
      <c r="R69" s="958"/>
      <c r="S69" s="958"/>
      <c r="T69" s="958"/>
      <c r="U69" s="958"/>
      <c r="V69" s="958">
        <v>2264</v>
      </c>
      <c r="W69" s="958"/>
      <c r="X69" s="958"/>
      <c r="Y69" s="958"/>
      <c r="Z69" s="958"/>
      <c r="AA69" s="958">
        <v>125</v>
      </c>
      <c r="AB69" s="958"/>
      <c r="AC69" s="958"/>
      <c r="AD69" s="958"/>
      <c r="AE69" s="958"/>
      <c r="AF69" s="958">
        <v>120</v>
      </c>
      <c r="AG69" s="958"/>
      <c r="AH69" s="958"/>
      <c r="AI69" s="958"/>
      <c r="AJ69" s="958"/>
      <c r="AK69" s="968" t="s">
        <v>549</v>
      </c>
      <c r="AL69" s="966"/>
      <c r="AM69" s="966"/>
      <c r="AN69" s="966"/>
      <c r="AO69" s="967"/>
      <c r="AP69" s="968" t="s">
        <v>549</v>
      </c>
      <c r="AQ69" s="966"/>
      <c r="AR69" s="966"/>
      <c r="AS69" s="966"/>
      <c r="AT69" s="967"/>
      <c r="AU69" s="968" t="s">
        <v>549</v>
      </c>
      <c r="AV69" s="966"/>
      <c r="AW69" s="966"/>
      <c r="AX69" s="966"/>
      <c r="AY69" s="967"/>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546</v>
      </c>
      <c r="C70" s="962"/>
      <c r="D70" s="962"/>
      <c r="E70" s="962"/>
      <c r="F70" s="962"/>
      <c r="G70" s="962"/>
      <c r="H70" s="962"/>
      <c r="I70" s="962"/>
      <c r="J70" s="962"/>
      <c r="K70" s="962"/>
      <c r="L70" s="962"/>
      <c r="M70" s="962"/>
      <c r="N70" s="962"/>
      <c r="O70" s="962"/>
      <c r="P70" s="963"/>
      <c r="Q70" s="964">
        <v>290</v>
      </c>
      <c r="R70" s="958"/>
      <c r="S70" s="958"/>
      <c r="T70" s="958"/>
      <c r="U70" s="958"/>
      <c r="V70" s="958">
        <v>250</v>
      </c>
      <c r="W70" s="958"/>
      <c r="X70" s="958"/>
      <c r="Y70" s="958"/>
      <c r="Z70" s="958"/>
      <c r="AA70" s="958">
        <v>40</v>
      </c>
      <c r="AB70" s="958"/>
      <c r="AC70" s="958"/>
      <c r="AD70" s="958"/>
      <c r="AE70" s="958"/>
      <c r="AF70" s="958">
        <v>40</v>
      </c>
      <c r="AG70" s="958"/>
      <c r="AH70" s="958"/>
      <c r="AI70" s="958"/>
      <c r="AJ70" s="958"/>
      <c r="AK70" s="968" t="s">
        <v>549</v>
      </c>
      <c r="AL70" s="966"/>
      <c r="AM70" s="966"/>
      <c r="AN70" s="966"/>
      <c r="AO70" s="967"/>
      <c r="AP70" s="968" t="s">
        <v>549</v>
      </c>
      <c r="AQ70" s="966"/>
      <c r="AR70" s="966"/>
      <c r="AS70" s="966"/>
      <c r="AT70" s="967"/>
      <c r="AU70" s="968" t="s">
        <v>549</v>
      </c>
      <c r="AV70" s="966"/>
      <c r="AW70" s="966"/>
      <c r="AX70" s="966"/>
      <c r="AY70" s="967"/>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547</v>
      </c>
      <c r="C71" s="962"/>
      <c r="D71" s="962"/>
      <c r="E71" s="962"/>
      <c r="F71" s="962"/>
      <c r="G71" s="962"/>
      <c r="H71" s="962"/>
      <c r="I71" s="962"/>
      <c r="J71" s="962"/>
      <c r="K71" s="962"/>
      <c r="L71" s="962"/>
      <c r="M71" s="962"/>
      <c r="N71" s="962"/>
      <c r="O71" s="962"/>
      <c r="P71" s="963"/>
      <c r="Q71" s="964">
        <v>1428744</v>
      </c>
      <c r="R71" s="958"/>
      <c r="S71" s="958"/>
      <c r="T71" s="958"/>
      <c r="U71" s="958"/>
      <c r="V71" s="958">
        <v>1401874</v>
      </c>
      <c r="W71" s="958"/>
      <c r="X71" s="958"/>
      <c r="Y71" s="958"/>
      <c r="Z71" s="958"/>
      <c r="AA71" s="958">
        <v>26871</v>
      </c>
      <c r="AB71" s="958"/>
      <c r="AC71" s="958"/>
      <c r="AD71" s="958"/>
      <c r="AE71" s="958"/>
      <c r="AF71" s="958">
        <v>26871</v>
      </c>
      <c r="AG71" s="958"/>
      <c r="AH71" s="958"/>
      <c r="AI71" s="958"/>
      <c r="AJ71" s="958"/>
      <c r="AK71" s="958">
        <v>12578</v>
      </c>
      <c r="AL71" s="958"/>
      <c r="AM71" s="958"/>
      <c r="AN71" s="958"/>
      <c r="AO71" s="958"/>
      <c r="AP71" s="968" t="s">
        <v>549</v>
      </c>
      <c r="AQ71" s="966"/>
      <c r="AR71" s="966"/>
      <c r="AS71" s="966"/>
      <c r="AT71" s="967"/>
      <c r="AU71" s="968" t="s">
        <v>549</v>
      </c>
      <c r="AV71" s="966"/>
      <c r="AW71" s="966"/>
      <c r="AX71" s="966"/>
      <c r="AY71" s="967"/>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9" t="s">
        <v>550</v>
      </c>
      <c r="C72" s="962"/>
      <c r="D72" s="962"/>
      <c r="E72" s="962"/>
      <c r="F72" s="962"/>
      <c r="G72" s="962"/>
      <c r="H72" s="962"/>
      <c r="I72" s="962"/>
      <c r="J72" s="962"/>
      <c r="K72" s="962"/>
      <c r="L72" s="962"/>
      <c r="M72" s="962"/>
      <c r="N72" s="962"/>
      <c r="O72" s="962"/>
      <c r="P72" s="963"/>
      <c r="Q72" s="964">
        <v>1082</v>
      </c>
      <c r="R72" s="958"/>
      <c r="S72" s="958"/>
      <c r="T72" s="958"/>
      <c r="U72" s="958"/>
      <c r="V72" s="958">
        <v>1046</v>
      </c>
      <c r="W72" s="958"/>
      <c r="X72" s="958"/>
      <c r="Y72" s="958"/>
      <c r="Z72" s="958"/>
      <c r="AA72" s="958">
        <v>36</v>
      </c>
      <c r="AB72" s="958"/>
      <c r="AC72" s="958"/>
      <c r="AD72" s="958"/>
      <c r="AE72" s="958"/>
      <c r="AF72" s="958">
        <v>1699</v>
      </c>
      <c r="AG72" s="958"/>
      <c r="AH72" s="958"/>
      <c r="AI72" s="958"/>
      <c r="AJ72" s="958"/>
      <c r="AK72" s="958">
        <v>270</v>
      </c>
      <c r="AL72" s="958"/>
      <c r="AM72" s="958"/>
      <c r="AN72" s="958"/>
      <c r="AO72" s="958"/>
      <c r="AP72" s="958">
        <v>3075</v>
      </c>
      <c r="AQ72" s="958"/>
      <c r="AR72" s="958"/>
      <c r="AS72" s="958"/>
      <c r="AT72" s="958"/>
      <c r="AU72" s="958" t="s">
        <v>549</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9" t="s">
        <v>548</v>
      </c>
      <c r="C73" s="970"/>
      <c r="D73" s="970"/>
      <c r="E73" s="970"/>
      <c r="F73" s="970"/>
      <c r="G73" s="970"/>
      <c r="H73" s="970"/>
      <c r="I73" s="970"/>
      <c r="J73" s="970"/>
      <c r="K73" s="970"/>
      <c r="L73" s="970"/>
      <c r="M73" s="970"/>
      <c r="N73" s="970"/>
      <c r="O73" s="970"/>
      <c r="P73" s="971"/>
      <c r="Q73" s="964">
        <v>6104</v>
      </c>
      <c r="R73" s="958"/>
      <c r="S73" s="958"/>
      <c r="T73" s="958"/>
      <c r="U73" s="958"/>
      <c r="V73" s="958">
        <v>5983</v>
      </c>
      <c r="W73" s="958"/>
      <c r="X73" s="958"/>
      <c r="Y73" s="958"/>
      <c r="Z73" s="958"/>
      <c r="AA73" s="958">
        <v>121</v>
      </c>
      <c r="AB73" s="958"/>
      <c r="AC73" s="958"/>
      <c r="AD73" s="958"/>
      <c r="AE73" s="958"/>
      <c r="AF73" s="958">
        <v>17694</v>
      </c>
      <c r="AG73" s="958"/>
      <c r="AH73" s="958"/>
      <c r="AI73" s="958"/>
      <c r="AJ73" s="958"/>
      <c r="AK73" s="968" t="s">
        <v>549</v>
      </c>
      <c r="AL73" s="966"/>
      <c r="AM73" s="966"/>
      <c r="AN73" s="966"/>
      <c r="AO73" s="967"/>
      <c r="AP73" s="958">
        <v>24010</v>
      </c>
      <c r="AQ73" s="958"/>
      <c r="AR73" s="958"/>
      <c r="AS73" s="958"/>
      <c r="AT73" s="958"/>
      <c r="AU73" s="968" t="s">
        <v>549</v>
      </c>
      <c r="AV73" s="966"/>
      <c r="AW73" s="966"/>
      <c r="AX73" s="966"/>
      <c r="AY73" s="967"/>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376</v>
      </c>
      <c r="B88" s="924" t="s">
        <v>399</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46470</v>
      </c>
      <c r="AG88" s="946"/>
      <c r="AH88" s="946"/>
      <c r="AI88" s="946"/>
      <c r="AJ88" s="946"/>
      <c r="AK88" s="950"/>
      <c r="AL88" s="950"/>
      <c r="AM88" s="950"/>
      <c r="AN88" s="950"/>
      <c r="AO88" s="950"/>
      <c r="AP88" s="946">
        <v>27085</v>
      </c>
      <c r="AQ88" s="946"/>
      <c r="AR88" s="946"/>
      <c r="AS88" s="946"/>
      <c r="AT88" s="946"/>
      <c r="AU88" s="946" t="s">
        <v>549</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24" t="s">
        <v>400</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12</v>
      </c>
      <c r="CS102" s="940"/>
      <c r="CT102" s="940"/>
      <c r="CU102" s="940"/>
      <c r="CV102" s="941"/>
      <c r="CW102" s="939">
        <v>2</v>
      </c>
      <c r="CX102" s="940"/>
      <c r="CY102" s="940"/>
      <c r="CZ102" s="940"/>
      <c r="DA102" s="941"/>
      <c r="DB102" s="939" t="s">
        <v>549</v>
      </c>
      <c r="DC102" s="940"/>
      <c r="DD102" s="940"/>
      <c r="DE102" s="940"/>
      <c r="DF102" s="941"/>
      <c r="DG102" s="939" t="s">
        <v>549</v>
      </c>
      <c r="DH102" s="940"/>
      <c r="DI102" s="940"/>
      <c r="DJ102" s="940"/>
      <c r="DK102" s="941"/>
      <c r="DL102" s="939" t="s">
        <v>549</v>
      </c>
      <c r="DM102" s="940"/>
      <c r="DN102" s="940"/>
      <c r="DO102" s="940"/>
      <c r="DP102" s="941"/>
      <c r="DQ102" s="939" t="s">
        <v>549</v>
      </c>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401</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402</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405</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406</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407</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408</v>
      </c>
      <c r="AB109" s="883"/>
      <c r="AC109" s="883"/>
      <c r="AD109" s="883"/>
      <c r="AE109" s="884"/>
      <c r="AF109" s="885" t="s">
        <v>409</v>
      </c>
      <c r="AG109" s="883"/>
      <c r="AH109" s="883"/>
      <c r="AI109" s="883"/>
      <c r="AJ109" s="884"/>
      <c r="AK109" s="885" t="s">
        <v>294</v>
      </c>
      <c r="AL109" s="883"/>
      <c r="AM109" s="883"/>
      <c r="AN109" s="883"/>
      <c r="AO109" s="884"/>
      <c r="AP109" s="885" t="s">
        <v>410</v>
      </c>
      <c r="AQ109" s="883"/>
      <c r="AR109" s="883"/>
      <c r="AS109" s="883"/>
      <c r="AT109" s="916"/>
      <c r="AU109" s="882" t="s">
        <v>407</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408</v>
      </c>
      <c r="BR109" s="883"/>
      <c r="BS109" s="883"/>
      <c r="BT109" s="883"/>
      <c r="BU109" s="884"/>
      <c r="BV109" s="885" t="s">
        <v>409</v>
      </c>
      <c r="BW109" s="883"/>
      <c r="BX109" s="883"/>
      <c r="BY109" s="883"/>
      <c r="BZ109" s="884"/>
      <c r="CA109" s="885" t="s">
        <v>294</v>
      </c>
      <c r="CB109" s="883"/>
      <c r="CC109" s="883"/>
      <c r="CD109" s="883"/>
      <c r="CE109" s="884"/>
      <c r="CF109" s="923" t="s">
        <v>410</v>
      </c>
      <c r="CG109" s="923"/>
      <c r="CH109" s="923"/>
      <c r="CI109" s="923"/>
      <c r="CJ109" s="923"/>
      <c r="CK109" s="885" t="s">
        <v>411</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408</v>
      </c>
      <c r="DH109" s="883"/>
      <c r="DI109" s="883"/>
      <c r="DJ109" s="883"/>
      <c r="DK109" s="884"/>
      <c r="DL109" s="885" t="s">
        <v>409</v>
      </c>
      <c r="DM109" s="883"/>
      <c r="DN109" s="883"/>
      <c r="DO109" s="883"/>
      <c r="DP109" s="884"/>
      <c r="DQ109" s="885" t="s">
        <v>294</v>
      </c>
      <c r="DR109" s="883"/>
      <c r="DS109" s="883"/>
      <c r="DT109" s="883"/>
      <c r="DU109" s="884"/>
      <c r="DV109" s="885" t="s">
        <v>410</v>
      </c>
      <c r="DW109" s="883"/>
      <c r="DX109" s="883"/>
      <c r="DY109" s="883"/>
      <c r="DZ109" s="916"/>
    </row>
    <row r="110" spans="1:131" s="212" customFormat="1" ht="26.25" customHeight="1" x14ac:dyDescent="0.2">
      <c r="A110" s="794" t="s">
        <v>412</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588095</v>
      </c>
      <c r="AB110" s="876"/>
      <c r="AC110" s="876"/>
      <c r="AD110" s="876"/>
      <c r="AE110" s="877"/>
      <c r="AF110" s="878">
        <v>600306</v>
      </c>
      <c r="AG110" s="876"/>
      <c r="AH110" s="876"/>
      <c r="AI110" s="876"/>
      <c r="AJ110" s="877"/>
      <c r="AK110" s="878">
        <v>575991</v>
      </c>
      <c r="AL110" s="876"/>
      <c r="AM110" s="876"/>
      <c r="AN110" s="876"/>
      <c r="AO110" s="877"/>
      <c r="AP110" s="879">
        <v>17.399999999999999</v>
      </c>
      <c r="AQ110" s="880"/>
      <c r="AR110" s="880"/>
      <c r="AS110" s="880"/>
      <c r="AT110" s="881"/>
      <c r="AU110" s="917" t="s">
        <v>69</v>
      </c>
      <c r="AV110" s="918"/>
      <c r="AW110" s="918"/>
      <c r="AX110" s="918"/>
      <c r="AY110" s="918"/>
      <c r="AZ110" s="847" t="s">
        <v>413</v>
      </c>
      <c r="BA110" s="795"/>
      <c r="BB110" s="795"/>
      <c r="BC110" s="795"/>
      <c r="BD110" s="795"/>
      <c r="BE110" s="795"/>
      <c r="BF110" s="795"/>
      <c r="BG110" s="795"/>
      <c r="BH110" s="795"/>
      <c r="BI110" s="795"/>
      <c r="BJ110" s="795"/>
      <c r="BK110" s="795"/>
      <c r="BL110" s="795"/>
      <c r="BM110" s="795"/>
      <c r="BN110" s="795"/>
      <c r="BO110" s="795"/>
      <c r="BP110" s="796"/>
      <c r="BQ110" s="848">
        <v>6953092</v>
      </c>
      <c r="BR110" s="829"/>
      <c r="BS110" s="829"/>
      <c r="BT110" s="829"/>
      <c r="BU110" s="829"/>
      <c r="BV110" s="829">
        <v>6610397</v>
      </c>
      <c r="BW110" s="829"/>
      <c r="BX110" s="829"/>
      <c r="BY110" s="829"/>
      <c r="BZ110" s="829"/>
      <c r="CA110" s="829">
        <v>6509180</v>
      </c>
      <c r="CB110" s="829"/>
      <c r="CC110" s="829"/>
      <c r="CD110" s="829"/>
      <c r="CE110" s="829"/>
      <c r="CF110" s="853">
        <v>197.1</v>
      </c>
      <c r="CG110" s="854"/>
      <c r="CH110" s="854"/>
      <c r="CI110" s="854"/>
      <c r="CJ110" s="854"/>
      <c r="CK110" s="913" t="s">
        <v>414</v>
      </c>
      <c r="CL110" s="806"/>
      <c r="CM110" s="847" t="s">
        <v>415</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416</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417</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418</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419</v>
      </c>
      <c r="B112" s="900"/>
      <c r="C112" s="739" t="s">
        <v>420</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421</v>
      </c>
      <c r="BA112" s="739"/>
      <c r="BB112" s="739"/>
      <c r="BC112" s="739"/>
      <c r="BD112" s="739"/>
      <c r="BE112" s="739"/>
      <c r="BF112" s="739"/>
      <c r="BG112" s="739"/>
      <c r="BH112" s="739"/>
      <c r="BI112" s="739"/>
      <c r="BJ112" s="739"/>
      <c r="BK112" s="739"/>
      <c r="BL112" s="739"/>
      <c r="BM112" s="739"/>
      <c r="BN112" s="739"/>
      <c r="BO112" s="739"/>
      <c r="BP112" s="740"/>
      <c r="BQ112" s="803">
        <v>3920803</v>
      </c>
      <c r="BR112" s="804"/>
      <c r="BS112" s="804"/>
      <c r="BT112" s="804"/>
      <c r="BU112" s="804"/>
      <c r="BV112" s="804">
        <v>3751515</v>
      </c>
      <c r="BW112" s="804"/>
      <c r="BX112" s="804"/>
      <c r="BY112" s="804"/>
      <c r="BZ112" s="804"/>
      <c r="CA112" s="804">
        <v>2058992</v>
      </c>
      <c r="CB112" s="804"/>
      <c r="CC112" s="804"/>
      <c r="CD112" s="804"/>
      <c r="CE112" s="804"/>
      <c r="CF112" s="862">
        <v>62.3</v>
      </c>
      <c r="CG112" s="863"/>
      <c r="CH112" s="863"/>
      <c r="CI112" s="863"/>
      <c r="CJ112" s="863"/>
      <c r="CK112" s="914"/>
      <c r="CL112" s="808"/>
      <c r="CM112" s="802" t="s">
        <v>422</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423</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355443</v>
      </c>
      <c r="AB113" s="906"/>
      <c r="AC113" s="906"/>
      <c r="AD113" s="906"/>
      <c r="AE113" s="907"/>
      <c r="AF113" s="908">
        <v>358611</v>
      </c>
      <c r="AG113" s="906"/>
      <c r="AH113" s="906"/>
      <c r="AI113" s="906"/>
      <c r="AJ113" s="907"/>
      <c r="AK113" s="908">
        <v>175873</v>
      </c>
      <c r="AL113" s="906"/>
      <c r="AM113" s="906"/>
      <c r="AN113" s="906"/>
      <c r="AO113" s="907"/>
      <c r="AP113" s="909">
        <v>5.3</v>
      </c>
      <c r="AQ113" s="910"/>
      <c r="AR113" s="910"/>
      <c r="AS113" s="910"/>
      <c r="AT113" s="911"/>
      <c r="AU113" s="919"/>
      <c r="AV113" s="920"/>
      <c r="AW113" s="920"/>
      <c r="AX113" s="920"/>
      <c r="AY113" s="920"/>
      <c r="AZ113" s="802" t="s">
        <v>424</v>
      </c>
      <c r="BA113" s="739"/>
      <c r="BB113" s="739"/>
      <c r="BC113" s="739"/>
      <c r="BD113" s="739"/>
      <c r="BE113" s="739"/>
      <c r="BF113" s="739"/>
      <c r="BG113" s="739"/>
      <c r="BH113" s="739"/>
      <c r="BI113" s="739"/>
      <c r="BJ113" s="739"/>
      <c r="BK113" s="739"/>
      <c r="BL113" s="739"/>
      <c r="BM113" s="739"/>
      <c r="BN113" s="739"/>
      <c r="BO113" s="739"/>
      <c r="BP113" s="740"/>
      <c r="BQ113" s="803">
        <v>14045</v>
      </c>
      <c r="BR113" s="804"/>
      <c r="BS113" s="804"/>
      <c r="BT113" s="804"/>
      <c r="BU113" s="804"/>
      <c r="BV113" s="804" t="s">
        <v>122</v>
      </c>
      <c r="BW113" s="804"/>
      <c r="BX113" s="804"/>
      <c r="BY113" s="804"/>
      <c r="BZ113" s="804"/>
      <c r="CA113" s="804">
        <v>1010907</v>
      </c>
      <c r="CB113" s="804"/>
      <c r="CC113" s="804"/>
      <c r="CD113" s="804"/>
      <c r="CE113" s="804"/>
      <c r="CF113" s="862">
        <v>30.6</v>
      </c>
      <c r="CG113" s="863"/>
      <c r="CH113" s="863"/>
      <c r="CI113" s="863"/>
      <c r="CJ113" s="863"/>
      <c r="CK113" s="914"/>
      <c r="CL113" s="808"/>
      <c r="CM113" s="802" t="s">
        <v>425</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426</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45822</v>
      </c>
      <c r="AB114" s="767"/>
      <c r="AC114" s="767"/>
      <c r="AD114" s="767"/>
      <c r="AE114" s="768"/>
      <c r="AF114" s="769">
        <v>14203</v>
      </c>
      <c r="AG114" s="767"/>
      <c r="AH114" s="767"/>
      <c r="AI114" s="767"/>
      <c r="AJ114" s="768"/>
      <c r="AK114" s="769">
        <v>194109</v>
      </c>
      <c r="AL114" s="767"/>
      <c r="AM114" s="767"/>
      <c r="AN114" s="767"/>
      <c r="AO114" s="768"/>
      <c r="AP114" s="811">
        <v>5.9</v>
      </c>
      <c r="AQ114" s="812"/>
      <c r="AR114" s="812"/>
      <c r="AS114" s="812"/>
      <c r="AT114" s="813"/>
      <c r="AU114" s="919"/>
      <c r="AV114" s="920"/>
      <c r="AW114" s="920"/>
      <c r="AX114" s="920"/>
      <c r="AY114" s="920"/>
      <c r="AZ114" s="802" t="s">
        <v>427</v>
      </c>
      <c r="BA114" s="739"/>
      <c r="BB114" s="739"/>
      <c r="BC114" s="739"/>
      <c r="BD114" s="739"/>
      <c r="BE114" s="739"/>
      <c r="BF114" s="739"/>
      <c r="BG114" s="739"/>
      <c r="BH114" s="739"/>
      <c r="BI114" s="739"/>
      <c r="BJ114" s="739"/>
      <c r="BK114" s="739"/>
      <c r="BL114" s="739"/>
      <c r="BM114" s="739"/>
      <c r="BN114" s="739"/>
      <c r="BO114" s="739"/>
      <c r="BP114" s="740"/>
      <c r="BQ114" s="803">
        <v>855347</v>
      </c>
      <c r="BR114" s="804"/>
      <c r="BS114" s="804"/>
      <c r="BT114" s="804"/>
      <c r="BU114" s="804"/>
      <c r="BV114" s="804">
        <v>863727</v>
      </c>
      <c r="BW114" s="804"/>
      <c r="BX114" s="804"/>
      <c r="BY114" s="804"/>
      <c r="BZ114" s="804"/>
      <c r="CA114" s="804">
        <v>849314</v>
      </c>
      <c r="CB114" s="804"/>
      <c r="CC114" s="804"/>
      <c r="CD114" s="804"/>
      <c r="CE114" s="804"/>
      <c r="CF114" s="862">
        <v>25.7</v>
      </c>
      <c r="CG114" s="863"/>
      <c r="CH114" s="863"/>
      <c r="CI114" s="863"/>
      <c r="CJ114" s="863"/>
      <c r="CK114" s="914"/>
      <c r="CL114" s="808"/>
      <c r="CM114" s="802" t="s">
        <v>428</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429</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430</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431</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432</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433</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434</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435</v>
      </c>
      <c r="Z117" s="884"/>
      <c r="AA117" s="889">
        <v>989360</v>
      </c>
      <c r="AB117" s="890"/>
      <c r="AC117" s="890"/>
      <c r="AD117" s="890"/>
      <c r="AE117" s="891"/>
      <c r="AF117" s="892">
        <v>973120</v>
      </c>
      <c r="AG117" s="890"/>
      <c r="AH117" s="890"/>
      <c r="AI117" s="890"/>
      <c r="AJ117" s="891"/>
      <c r="AK117" s="892">
        <v>945973</v>
      </c>
      <c r="AL117" s="890"/>
      <c r="AM117" s="890"/>
      <c r="AN117" s="890"/>
      <c r="AO117" s="891"/>
      <c r="AP117" s="893"/>
      <c r="AQ117" s="894"/>
      <c r="AR117" s="894"/>
      <c r="AS117" s="894"/>
      <c r="AT117" s="895"/>
      <c r="AU117" s="919"/>
      <c r="AV117" s="920"/>
      <c r="AW117" s="920"/>
      <c r="AX117" s="920"/>
      <c r="AY117" s="920"/>
      <c r="AZ117" s="850" t="s">
        <v>436</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437</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411</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408</v>
      </c>
      <c r="AB118" s="883"/>
      <c r="AC118" s="883"/>
      <c r="AD118" s="883"/>
      <c r="AE118" s="884"/>
      <c r="AF118" s="885" t="s">
        <v>409</v>
      </c>
      <c r="AG118" s="883"/>
      <c r="AH118" s="883"/>
      <c r="AI118" s="883"/>
      <c r="AJ118" s="884"/>
      <c r="AK118" s="885" t="s">
        <v>294</v>
      </c>
      <c r="AL118" s="883"/>
      <c r="AM118" s="883"/>
      <c r="AN118" s="883"/>
      <c r="AO118" s="884"/>
      <c r="AP118" s="886" t="s">
        <v>410</v>
      </c>
      <c r="AQ118" s="887"/>
      <c r="AR118" s="887"/>
      <c r="AS118" s="887"/>
      <c r="AT118" s="888"/>
      <c r="AU118" s="919"/>
      <c r="AV118" s="920"/>
      <c r="AW118" s="920"/>
      <c r="AX118" s="920"/>
      <c r="AY118" s="920"/>
      <c r="AZ118" s="825" t="s">
        <v>438</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439</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414</v>
      </c>
      <c r="B119" s="806"/>
      <c r="C119" s="847" t="s">
        <v>415</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440</v>
      </c>
      <c r="BP119" s="865"/>
      <c r="BQ119" s="866">
        <v>11743287</v>
      </c>
      <c r="BR119" s="832"/>
      <c r="BS119" s="832"/>
      <c r="BT119" s="832"/>
      <c r="BU119" s="832"/>
      <c r="BV119" s="832">
        <v>11225639</v>
      </c>
      <c r="BW119" s="832"/>
      <c r="BX119" s="832"/>
      <c r="BY119" s="832"/>
      <c r="BZ119" s="832"/>
      <c r="CA119" s="832">
        <v>10428393</v>
      </c>
      <c r="CB119" s="832"/>
      <c r="CC119" s="832"/>
      <c r="CD119" s="832"/>
      <c r="CE119" s="832"/>
      <c r="CF119" s="735"/>
      <c r="CG119" s="736"/>
      <c r="CH119" s="736"/>
      <c r="CI119" s="736"/>
      <c r="CJ119" s="821"/>
      <c r="CK119" s="915"/>
      <c r="CL119" s="810"/>
      <c r="CM119" s="825" t="s">
        <v>441</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418</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442</v>
      </c>
      <c r="AV120" s="868"/>
      <c r="AW120" s="868"/>
      <c r="AX120" s="868"/>
      <c r="AY120" s="869"/>
      <c r="AZ120" s="847" t="s">
        <v>443</v>
      </c>
      <c r="BA120" s="795"/>
      <c r="BB120" s="795"/>
      <c r="BC120" s="795"/>
      <c r="BD120" s="795"/>
      <c r="BE120" s="795"/>
      <c r="BF120" s="795"/>
      <c r="BG120" s="795"/>
      <c r="BH120" s="795"/>
      <c r="BI120" s="795"/>
      <c r="BJ120" s="795"/>
      <c r="BK120" s="795"/>
      <c r="BL120" s="795"/>
      <c r="BM120" s="795"/>
      <c r="BN120" s="795"/>
      <c r="BO120" s="795"/>
      <c r="BP120" s="796"/>
      <c r="BQ120" s="848">
        <v>2518098</v>
      </c>
      <c r="BR120" s="829"/>
      <c r="BS120" s="829"/>
      <c r="BT120" s="829"/>
      <c r="BU120" s="829"/>
      <c r="BV120" s="829">
        <v>2779003</v>
      </c>
      <c r="BW120" s="829"/>
      <c r="BX120" s="829"/>
      <c r="BY120" s="829"/>
      <c r="BZ120" s="829"/>
      <c r="CA120" s="829">
        <v>2830923</v>
      </c>
      <c r="CB120" s="829"/>
      <c r="CC120" s="829"/>
      <c r="CD120" s="829"/>
      <c r="CE120" s="829"/>
      <c r="CF120" s="853">
        <v>85.7</v>
      </c>
      <c r="CG120" s="854"/>
      <c r="CH120" s="854"/>
      <c r="CI120" s="854"/>
      <c r="CJ120" s="854"/>
      <c r="CK120" s="855" t="s">
        <v>444</v>
      </c>
      <c r="CL120" s="839"/>
      <c r="CM120" s="839"/>
      <c r="CN120" s="839"/>
      <c r="CO120" s="840"/>
      <c r="CP120" s="859" t="s">
        <v>392</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v>1948245</v>
      </c>
      <c r="DM120" s="829"/>
      <c r="DN120" s="829"/>
      <c r="DO120" s="829"/>
      <c r="DP120" s="829"/>
      <c r="DQ120" s="829">
        <v>2058992</v>
      </c>
      <c r="DR120" s="829"/>
      <c r="DS120" s="829"/>
      <c r="DT120" s="829"/>
      <c r="DU120" s="829"/>
      <c r="DV120" s="830">
        <v>62.3</v>
      </c>
      <c r="DW120" s="830"/>
      <c r="DX120" s="830"/>
      <c r="DY120" s="830"/>
      <c r="DZ120" s="831"/>
    </row>
    <row r="121" spans="1:130" s="212" customFormat="1" ht="26.25" customHeight="1" x14ac:dyDescent="0.2">
      <c r="A121" s="807"/>
      <c r="B121" s="808"/>
      <c r="C121" s="850" t="s">
        <v>445</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446</v>
      </c>
      <c r="BA121" s="739"/>
      <c r="BB121" s="739"/>
      <c r="BC121" s="739"/>
      <c r="BD121" s="739"/>
      <c r="BE121" s="739"/>
      <c r="BF121" s="739"/>
      <c r="BG121" s="739"/>
      <c r="BH121" s="739"/>
      <c r="BI121" s="739"/>
      <c r="BJ121" s="739"/>
      <c r="BK121" s="739"/>
      <c r="BL121" s="739"/>
      <c r="BM121" s="739"/>
      <c r="BN121" s="739"/>
      <c r="BO121" s="739"/>
      <c r="BP121" s="740"/>
      <c r="BQ121" s="803" t="s">
        <v>122</v>
      </c>
      <c r="BR121" s="804"/>
      <c r="BS121" s="804"/>
      <c r="BT121" s="804"/>
      <c r="BU121" s="804"/>
      <c r="BV121" s="804" t="s">
        <v>122</v>
      </c>
      <c r="BW121" s="804"/>
      <c r="BX121" s="804"/>
      <c r="BY121" s="804"/>
      <c r="BZ121" s="804"/>
      <c r="CA121" s="804" t="s">
        <v>122</v>
      </c>
      <c r="CB121" s="804"/>
      <c r="CC121" s="804"/>
      <c r="CD121" s="804"/>
      <c r="CE121" s="804"/>
      <c r="CF121" s="862" t="s">
        <v>122</v>
      </c>
      <c r="CG121" s="863"/>
      <c r="CH121" s="863"/>
      <c r="CI121" s="863"/>
      <c r="CJ121" s="863"/>
      <c r="CK121" s="856"/>
      <c r="CL121" s="842"/>
      <c r="CM121" s="842"/>
      <c r="CN121" s="842"/>
      <c r="CO121" s="843"/>
      <c r="CP121" s="822" t="s">
        <v>390</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2">
      <c r="A122" s="807"/>
      <c r="B122" s="808"/>
      <c r="C122" s="802" t="s">
        <v>428</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447</v>
      </c>
      <c r="BA122" s="826"/>
      <c r="BB122" s="826"/>
      <c r="BC122" s="826"/>
      <c r="BD122" s="826"/>
      <c r="BE122" s="826"/>
      <c r="BF122" s="826"/>
      <c r="BG122" s="826"/>
      <c r="BH122" s="826"/>
      <c r="BI122" s="826"/>
      <c r="BJ122" s="826"/>
      <c r="BK122" s="826"/>
      <c r="BL122" s="826"/>
      <c r="BM122" s="826"/>
      <c r="BN122" s="826"/>
      <c r="BO122" s="826"/>
      <c r="BP122" s="827"/>
      <c r="BQ122" s="866">
        <v>5791029</v>
      </c>
      <c r="BR122" s="832"/>
      <c r="BS122" s="832"/>
      <c r="BT122" s="832"/>
      <c r="BU122" s="832"/>
      <c r="BV122" s="832">
        <v>5703290</v>
      </c>
      <c r="BW122" s="832"/>
      <c r="BX122" s="832"/>
      <c r="BY122" s="832"/>
      <c r="BZ122" s="832"/>
      <c r="CA122" s="832">
        <v>5560390</v>
      </c>
      <c r="CB122" s="832"/>
      <c r="CC122" s="832"/>
      <c r="CD122" s="832"/>
      <c r="CE122" s="832"/>
      <c r="CF122" s="833">
        <v>168.4</v>
      </c>
      <c r="CG122" s="834"/>
      <c r="CH122" s="834"/>
      <c r="CI122" s="834"/>
      <c r="CJ122" s="834"/>
      <c r="CK122" s="856"/>
      <c r="CL122" s="842"/>
      <c r="CM122" s="842"/>
      <c r="CN122" s="842"/>
      <c r="CO122" s="843"/>
      <c r="CP122" s="822" t="s">
        <v>389</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434</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448</v>
      </c>
      <c r="BP123" s="865"/>
      <c r="BQ123" s="819">
        <v>8309127</v>
      </c>
      <c r="BR123" s="820"/>
      <c r="BS123" s="820"/>
      <c r="BT123" s="820"/>
      <c r="BU123" s="820"/>
      <c r="BV123" s="820">
        <v>8482293</v>
      </c>
      <c r="BW123" s="820"/>
      <c r="BX123" s="820"/>
      <c r="BY123" s="820"/>
      <c r="BZ123" s="820"/>
      <c r="CA123" s="820">
        <v>8391313</v>
      </c>
      <c r="CB123" s="820"/>
      <c r="CC123" s="820"/>
      <c r="CD123" s="820"/>
      <c r="CE123" s="820"/>
      <c r="CF123" s="735"/>
      <c r="CG123" s="736"/>
      <c r="CH123" s="736"/>
      <c r="CI123" s="736"/>
      <c r="CJ123" s="821"/>
      <c r="CK123" s="856"/>
      <c r="CL123" s="842"/>
      <c r="CM123" s="842"/>
      <c r="CN123" s="842"/>
      <c r="CO123" s="843"/>
      <c r="CP123" s="822" t="s">
        <v>391</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437</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449</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109.2</v>
      </c>
      <c r="BR124" s="818"/>
      <c r="BS124" s="818"/>
      <c r="BT124" s="818"/>
      <c r="BU124" s="818"/>
      <c r="BV124" s="818">
        <v>84.2</v>
      </c>
      <c r="BW124" s="818"/>
      <c r="BX124" s="818"/>
      <c r="BY124" s="818"/>
      <c r="BZ124" s="818"/>
      <c r="CA124" s="818">
        <v>61.6</v>
      </c>
      <c r="CB124" s="818"/>
      <c r="CC124" s="818"/>
      <c r="CD124" s="818"/>
      <c r="CE124" s="818"/>
      <c r="CF124" s="713"/>
      <c r="CG124" s="714"/>
      <c r="CH124" s="714"/>
      <c r="CI124" s="714"/>
      <c r="CJ124" s="849"/>
      <c r="CK124" s="857"/>
      <c r="CL124" s="857"/>
      <c r="CM124" s="857"/>
      <c r="CN124" s="857"/>
      <c r="CO124" s="858"/>
      <c r="CP124" s="822" t="s">
        <v>450</v>
      </c>
      <c r="CQ124" s="823"/>
      <c r="CR124" s="823"/>
      <c r="CS124" s="823"/>
      <c r="CT124" s="823"/>
      <c r="CU124" s="823"/>
      <c r="CV124" s="823"/>
      <c r="CW124" s="823"/>
      <c r="CX124" s="823"/>
      <c r="CY124" s="823"/>
      <c r="CZ124" s="823"/>
      <c r="DA124" s="823"/>
      <c r="DB124" s="823"/>
      <c r="DC124" s="823"/>
      <c r="DD124" s="823"/>
      <c r="DE124" s="823"/>
      <c r="DF124" s="824"/>
      <c r="DG124" s="750">
        <v>3920803</v>
      </c>
      <c r="DH124" s="751"/>
      <c r="DI124" s="751"/>
      <c r="DJ124" s="751"/>
      <c r="DK124" s="752"/>
      <c r="DL124" s="753">
        <v>1803270</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439</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451</v>
      </c>
      <c r="CL125" s="839"/>
      <c r="CM125" s="839"/>
      <c r="CN125" s="839"/>
      <c r="CO125" s="840"/>
      <c r="CP125" s="847" t="s">
        <v>452</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441</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453</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454</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455</v>
      </c>
      <c r="AY127" s="799"/>
      <c r="AZ127" s="799"/>
      <c r="BA127" s="799"/>
      <c r="BB127" s="799"/>
      <c r="BC127" s="799"/>
      <c r="BD127" s="799"/>
      <c r="BE127" s="800"/>
      <c r="BF127" s="798" t="s">
        <v>456</v>
      </c>
      <c r="BG127" s="799"/>
      <c r="BH127" s="799"/>
      <c r="BI127" s="799"/>
      <c r="BJ127" s="799"/>
      <c r="BK127" s="799"/>
      <c r="BL127" s="800"/>
      <c r="BM127" s="798" t="s">
        <v>457</v>
      </c>
      <c r="BN127" s="799"/>
      <c r="BO127" s="799"/>
      <c r="BP127" s="799"/>
      <c r="BQ127" s="799"/>
      <c r="BR127" s="799"/>
      <c r="BS127" s="800"/>
      <c r="BT127" s="798" t="s">
        <v>458</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459</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460</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461</v>
      </c>
      <c r="X128" s="785"/>
      <c r="Y128" s="785"/>
      <c r="Z128" s="786"/>
      <c r="AA128" s="787" t="s">
        <v>122</v>
      </c>
      <c r="AB128" s="788"/>
      <c r="AC128" s="788"/>
      <c r="AD128" s="788"/>
      <c r="AE128" s="789"/>
      <c r="AF128" s="790" t="s">
        <v>122</v>
      </c>
      <c r="AG128" s="788"/>
      <c r="AH128" s="788"/>
      <c r="AI128" s="788"/>
      <c r="AJ128" s="789"/>
      <c r="AK128" s="790">
        <v>8360</v>
      </c>
      <c r="AL128" s="788"/>
      <c r="AM128" s="788"/>
      <c r="AN128" s="788"/>
      <c r="AO128" s="789"/>
      <c r="AP128" s="791"/>
      <c r="AQ128" s="792"/>
      <c r="AR128" s="792"/>
      <c r="AS128" s="792"/>
      <c r="AT128" s="793"/>
      <c r="AU128" s="214"/>
      <c r="AV128" s="214"/>
      <c r="AW128" s="214"/>
      <c r="AX128" s="794" t="s">
        <v>462</v>
      </c>
      <c r="AY128" s="795"/>
      <c r="AZ128" s="795"/>
      <c r="BA128" s="795"/>
      <c r="BB128" s="795"/>
      <c r="BC128" s="795"/>
      <c r="BD128" s="795"/>
      <c r="BE128" s="796"/>
      <c r="BF128" s="773" t="s">
        <v>122</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463</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464</v>
      </c>
      <c r="X129" s="764"/>
      <c r="Y129" s="764"/>
      <c r="Z129" s="765"/>
      <c r="AA129" s="766">
        <v>3643073</v>
      </c>
      <c r="AB129" s="767"/>
      <c r="AC129" s="767"/>
      <c r="AD129" s="767"/>
      <c r="AE129" s="768"/>
      <c r="AF129" s="769">
        <v>3781871</v>
      </c>
      <c r="AG129" s="767"/>
      <c r="AH129" s="767"/>
      <c r="AI129" s="767"/>
      <c r="AJ129" s="768"/>
      <c r="AK129" s="769">
        <v>3817096</v>
      </c>
      <c r="AL129" s="767"/>
      <c r="AM129" s="767"/>
      <c r="AN129" s="767"/>
      <c r="AO129" s="768"/>
      <c r="AP129" s="770"/>
      <c r="AQ129" s="771"/>
      <c r="AR129" s="771"/>
      <c r="AS129" s="771"/>
      <c r="AT129" s="772"/>
      <c r="AU129" s="215"/>
      <c r="AV129" s="215"/>
      <c r="AW129" s="215"/>
      <c r="AX129" s="738" t="s">
        <v>465</v>
      </c>
      <c r="AY129" s="739"/>
      <c r="AZ129" s="739"/>
      <c r="BA129" s="739"/>
      <c r="BB129" s="739"/>
      <c r="BC129" s="739"/>
      <c r="BD129" s="739"/>
      <c r="BE129" s="740"/>
      <c r="BF129" s="757" t="s">
        <v>122</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466</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467</v>
      </c>
      <c r="X130" s="764"/>
      <c r="Y130" s="764"/>
      <c r="Z130" s="765"/>
      <c r="AA130" s="766">
        <v>500556</v>
      </c>
      <c r="AB130" s="767"/>
      <c r="AC130" s="767"/>
      <c r="AD130" s="767"/>
      <c r="AE130" s="768"/>
      <c r="AF130" s="769">
        <v>523870</v>
      </c>
      <c r="AG130" s="767"/>
      <c r="AH130" s="767"/>
      <c r="AI130" s="767"/>
      <c r="AJ130" s="768"/>
      <c r="AK130" s="769">
        <v>514373</v>
      </c>
      <c r="AL130" s="767"/>
      <c r="AM130" s="767"/>
      <c r="AN130" s="767"/>
      <c r="AO130" s="768"/>
      <c r="AP130" s="770"/>
      <c r="AQ130" s="771"/>
      <c r="AR130" s="771"/>
      <c r="AS130" s="771"/>
      <c r="AT130" s="772"/>
      <c r="AU130" s="215"/>
      <c r="AV130" s="215"/>
      <c r="AW130" s="215"/>
      <c r="AX130" s="738" t="s">
        <v>468</v>
      </c>
      <c r="AY130" s="739"/>
      <c r="AZ130" s="739"/>
      <c r="BA130" s="739"/>
      <c r="BB130" s="739"/>
      <c r="BC130" s="739"/>
      <c r="BD130" s="739"/>
      <c r="BE130" s="740"/>
      <c r="BF130" s="741">
        <v>14</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469</v>
      </c>
      <c r="X131" s="748"/>
      <c r="Y131" s="748"/>
      <c r="Z131" s="749"/>
      <c r="AA131" s="750">
        <v>3142517</v>
      </c>
      <c r="AB131" s="751"/>
      <c r="AC131" s="751"/>
      <c r="AD131" s="751"/>
      <c r="AE131" s="752"/>
      <c r="AF131" s="753">
        <v>3258001</v>
      </c>
      <c r="AG131" s="751"/>
      <c r="AH131" s="751"/>
      <c r="AI131" s="751"/>
      <c r="AJ131" s="752"/>
      <c r="AK131" s="753">
        <v>3302723</v>
      </c>
      <c r="AL131" s="751"/>
      <c r="AM131" s="751"/>
      <c r="AN131" s="751"/>
      <c r="AO131" s="752"/>
      <c r="AP131" s="754"/>
      <c r="AQ131" s="755"/>
      <c r="AR131" s="755"/>
      <c r="AS131" s="755"/>
      <c r="AT131" s="756"/>
      <c r="AU131" s="215"/>
      <c r="AV131" s="215"/>
      <c r="AW131" s="215"/>
      <c r="AX131" s="716" t="s">
        <v>470</v>
      </c>
      <c r="AY131" s="717"/>
      <c r="AZ131" s="717"/>
      <c r="BA131" s="717"/>
      <c r="BB131" s="717"/>
      <c r="BC131" s="717"/>
      <c r="BD131" s="717"/>
      <c r="BE131" s="718"/>
      <c r="BF131" s="719">
        <v>61.6</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471</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472</v>
      </c>
      <c r="W132" s="729"/>
      <c r="X132" s="729"/>
      <c r="Y132" s="729"/>
      <c r="Z132" s="730"/>
      <c r="AA132" s="731">
        <v>15.55453797</v>
      </c>
      <c r="AB132" s="732"/>
      <c r="AC132" s="732"/>
      <c r="AD132" s="732"/>
      <c r="AE132" s="733"/>
      <c r="AF132" s="734">
        <v>13.78913021</v>
      </c>
      <c r="AG132" s="732"/>
      <c r="AH132" s="732"/>
      <c r="AI132" s="732"/>
      <c r="AJ132" s="733"/>
      <c r="AK132" s="734">
        <v>12.814880329999999</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473</v>
      </c>
      <c r="W133" s="708"/>
      <c r="X133" s="708"/>
      <c r="Y133" s="708"/>
      <c r="Z133" s="709"/>
      <c r="AA133" s="710">
        <v>15.1</v>
      </c>
      <c r="AB133" s="711"/>
      <c r="AC133" s="711"/>
      <c r="AD133" s="711"/>
      <c r="AE133" s="712"/>
      <c r="AF133" s="710">
        <v>14.7</v>
      </c>
      <c r="AG133" s="711"/>
      <c r="AH133" s="711"/>
      <c r="AI133" s="711"/>
      <c r="AJ133" s="712"/>
      <c r="AK133" s="710">
        <v>14</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jNoXuHt0hVZJnCc18nCzXed7gckjXlHUM4HqpalK18vqKjc2HIUvyoftQpuciEZ+6GV1cFhe42wxI+ZRy6QCyQ==" saltValue="5RyVjgNyBTgXcjIeuhlNt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mSjke7F9yVy1utdB7mR6s3BKblnQ9Z0tLqN4EF0MJCIgl/rlsBKuvZIUgOlZX8VqE0wjhHxzZ/zhNlAUz2PcVg==" saltValue="zsyUHi+pNQkQ80yKS806uQ=="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zDi87tr2/jMkEKPdtyg8SRGytkwSyuTMF6POjpZFwuWZ7CyR1jNz9eZOIwf2pFO9XlW8uUwrHNj0b052yNU/EQ==" saltValue="eIHM/Kr6UDq8y16PPYHRAg=="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08" t="s">
        <v>477</v>
      </c>
      <c r="AP7" s="253"/>
      <c r="AQ7" s="254" t="s">
        <v>478</v>
      </c>
      <c r="AR7" s="255"/>
    </row>
    <row r="8" spans="1:46" ht="13.2" x14ac:dyDescent="0.2">
      <c r="A8" s="247"/>
      <c r="AK8" s="256"/>
      <c r="AL8" s="257"/>
      <c r="AM8" s="257"/>
      <c r="AN8" s="258"/>
      <c r="AO8" s="1109"/>
      <c r="AP8" s="259" t="s">
        <v>479</v>
      </c>
      <c r="AQ8" s="260" t="s">
        <v>480</v>
      </c>
      <c r="AR8" s="261" t="s">
        <v>481</v>
      </c>
    </row>
    <row r="9" spans="1:46" ht="13.2" x14ac:dyDescent="0.2">
      <c r="A9" s="247"/>
      <c r="AK9" s="1120" t="s">
        <v>482</v>
      </c>
      <c r="AL9" s="1121"/>
      <c r="AM9" s="1121"/>
      <c r="AN9" s="1122"/>
      <c r="AO9" s="262">
        <v>1082674</v>
      </c>
      <c r="AP9" s="262">
        <v>121104</v>
      </c>
      <c r="AQ9" s="263">
        <v>156369</v>
      </c>
      <c r="AR9" s="264">
        <v>-22.6</v>
      </c>
    </row>
    <row r="10" spans="1:46" ht="13.5" customHeight="1" x14ac:dyDescent="0.2">
      <c r="A10" s="247"/>
      <c r="AK10" s="1120" t="s">
        <v>483</v>
      </c>
      <c r="AL10" s="1121"/>
      <c r="AM10" s="1121"/>
      <c r="AN10" s="1122"/>
      <c r="AO10" s="265">
        <v>6318</v>
      </c>
      <c r="AP10" s="265">
        <v>707</v>
      </c>
      <c r="AQ10" s="266">
        <v>21449</v>
      </c>
      <c r="AR10" s="267">
        <v>-96.7</v>
      </c>
    </row>
    <row r="11" spans="1:46" ht="13.5" customHeight="1" x14ac:dyDescent="0.2">
      <c r="A11" s="247"/>
      <c r="AK11" s="1120" t="s">
        <v>484</v>
      </c>
      <c r="AL11" s="1121"/>
      <c r="AM11" s="1121"/>
      <c r="AN11" s="1122"/>
      <c r="AO11" s="265">
        <v>5676</v>
      </c>
      <c r="AP11" s="265">
        <v>635</v>
      </c>
      <c r="AQ11" s="266">
        <v>1663</v>
      </c>
      <c r="AR11" s="267">
        <v>-61.8</v>
      </c>
    </row>
    <row r="12" spans="1:46" ht="13.5" customHeight="1" x14ac:dyDescent="0.2">
      <c r="A12" s="247"/>
      <c r="AK12" s="1120" t="s">
        <v>485</v>
      </c>
      <c r="AL12" s="1121"/>
      <c r="AM12" s="1121"/>
      <c r="AN12" s="1122"/>
      <c r="AO12" s="265" t="s">
        <v>486</v>
      </c>
      <c r="AP12" s="265" t="s">
        <v>486</v>
      </c>
      <c r="AQ12" s="266">
        <v>34</v>
      </c>
      <c r="AR12" s="267" t="s">
        <v>486</v>
      </c>
    </row>
    <row r="13" spans="1:46" ht="13.5" customHeight="1" x14ac:dyDescent="0.2">
      <c r="A13" s="247"/>
      <c r="AK13" s="1120" t="s">
        <v>487</v>
      </c>
      <c r="AL13" s="1121"/>
      <c r="AM13" s="1121"/>
      <c r="AN13" s="1122"/>
      <c r="AO13" s="265">
        <v>36775</v>
      </c>
      <c r="AP13" s="265">
        <v>4114</v>
      </c>
      <c r="AQ13" s="266">
        <v>5566</v>
      </c>
      <c r="AR13" s="267">
        <v>-26.1</v>
      </c>
    </row>
    <row r="14" spans="1:46" ht="13.5" customHeight="1" x14ac:dyDescent="0.2">
      <c r="A14" s="247"/>
      <c r="AK14" s="1120" t="s">
        <v>488</v>
      </c>
      <c r="AL14" s="1121"/>
      <c r="AM14" s="1121"/>
      <c r="AN14" s="1122"/>
      <c r="AO14" s="265">
        <v>57099</v>
      </c>
      <c r="AP14" s="265">
        <v>6387</v>
      </c>
      <c r="AQ14" s="266">
        <v>3589</v>
      </c>
      <c r="AR14" s="267">
        <v>78</v>
      </c>
    </row>
    <row r="15" spans="1:46" ht="13.5" customHeight="1" x14ac:dyDescent="0.2">
      <c r="A15" s="247"/>
      <c r="AK15" s="1123" t="s">
        <v>489</v>
      </c>
      <c r="AL15" s="1124"/>
      <c r="AM15" s="1124"/>
      <c r="AN15" s="1125"/>
      <c r="AO15" s="265">
        <v>-76511</v>
      </c>
      <c r="AP15" s="265">
        <v>-8558</v>
      </c>
      <c r="AQ15" s="266">
        <v>-10547</v>
      </c>
      <c r="AR15" s="267">
        <v>-18.899999999999999</v>
      </c>
    </row>
    <row r="16" spans="1:46" ht="13.2" x14ac:dyDescent="0.2">
      <c r="A16" s="247"/>
      <c r="AK16" s="1123" t="s">
        <v>177</v>
      </c>
      <c r="AL16" s="1124"/>
      <c r="AM16" s="1124"/>
      <c r="AN16" s="1125"/>
      <c r="AO16" s="265">
        <v>1112031</v>
      </c>
      <c r="AP16" s="265">
        <v>124388</v>
      </c>
      <c r="AQ16" s="266">
        <v>178125</v>
      </c>
      <c r="AR16" s="267">
        <v>-30.2</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26" t="s">
        <v>494</v>
      </c>
      <c r="AL21" s="1127"/>
      <c r="AM21" s="1127"/>
      <c r="AN21" s="1128"/>
      <c r="AO21" s="277">
        <v>9.9600000000000009</v>
      </c>
      <c r="AP21" s="278">
        <v>14.51</v>
      </c>
      <c r="AQ21" s="279">
        <v>-4.55</v>
      </c>
      <c r="AS21" s="280"/>
      <c r="AT21" s="276"/>
    </row>
    <row r="22" spans="1:46" s="248" customFormat="1" ht="13.2" x14ac:dyDescent="0.2">
      <c r="A22" s="276"/>
      <c r="AK22" s="1126" t="s">
        <v>495</v>
      </c>
      <c r="AL22" s="1127"/>
      <c r="AM22" s="1127"/>
      <c r="AN22" s="1128"/>
      <c r="AO22" s="281">
        <v>96.5</v>
      </c>
      <c r="AP22" s="282">
        <v>95.5</v>
      </c>
      <c r="AQ22" s="283">
        <v>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9" t="s">
        <v>496</v>
      </c>
      <c r="B26" s="1119"/>
      <c r="C26" s="1119"/>
      <c r="D26" s="1119"/>
      <c r="E26" s="1119"/>
      <c r="F26" s="1119"/>
      <c r="G26" s="1119"/>
      <c r="H26" s="1119"/>
      <c r="I26" s="1119"/>
      <c r="J26" s="1119"/>
      <c r="K26" s="1119"/>
      <c r="L26" s="1119"/>
      <c r="M26" s="1119"/>
      <c r="N26" s="1119"/>
      <c r="O26" s="1119"/>
      <c r="P26" s="1119"/>
      <c r="Q26" s="1119"/>
      <c r="R26" s="1119"/>
      <c r="S26" s="1119"/>
      <c r="T26" s="1119"/>
      <c r="U26" s="1119"/>
      <c r="V26" s="1119"/>
      <c r="W26" s="1119"/>
      <c r="X26" s="1119"/>
      <c r="Y26" s="1119"/>
      <c r="Z26" s="1119"/>
      <c r="AA26" s="1119"/>
      <c r="AB26" s="1119"/>
      <c r="AC26" s="1119"/>
      <c r="AD26" s="1119"/>
      <c r="AE26" s="1119"/>
      <c r="AF26" s="1119"/>
      <c r="AG26" s="1119"/>
      <c r="AH26" s="1119"/>
      <c r="AI26" s="1119"/>
      <c r="AJ26" s="1119"/>
      <c r="AK26" s="1119"/>
      <c r="AL26" s="1119"/>
      <c r="AM26" s="1119"/>
      <c r="AN26" s="1119"/>
      <c r="AO26" s="1119"/>
      <c r="AP26" s="1119"/>
      <c r="AQ26" s="1119"/>
      <c r="AR26" s="1119"/>
      <c r="AS26" s="1119"/>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08" t="s">
        <v>477</v>
      </c>
      <c r="AP30" s="253"/>
      <c r="AQ30" s="254" t="s">
        <v>478</v>
      </c>
      <c r="AR30" s="255"/>
    </row>
    <row r="31" spans="1:46" ht="13.2" x14ac:dyDescent="0.2">
      <c r="A31" s="247"/>
      <c r="AK31" s="256"/>
      <c r="AL31" s="257"/>
      <c r="AM31" s="257"/>
      <c r="AN31" s="258"/>
      <c r="AO31" s="1109"/>
      <c r="AP31" s="259" t="s">
        <v>479</v>
      </c>
      <c r="AQ31" s="260" t="s">
        <v>480</v>
      </c>
      <c r="AR31" s="261" t="s">
        <v>481</v>
      </c>
    </row>
    <row r="32" spans="1:46" ht="27" customHeight="1" x14ac:dyDescent="0.2">
      <c r="A32" s="247"/>
      <c r="AK32" s="1110" t="s">
        <v>499</v>
      </c>
      <c r="AL32" s="1111"/>
      <c r="AM32" s="1111"/>
      <c r="AN32" s="1112"/>
      <c r="AO32" s="291">
        <v>575991</v>
      </c>
      <c r="AP32" s="291">
        <v>64429</v>
      </c>
      <c r="AQ32" s="292">
        <v>89268</v>
      </c>
      <c r="AR32" s="293">
        <v>-27.8</v>
      </c>
    </row>
    <row r="33" spans="1:46" ht="13.5" customHeight="1" x14ac:dyDescent="0.2">
      <c r="A33" s="247"/>
      <c r="AK33" s="1110" t="s">
        <v>500</v>
      </c>
      <c r="AL33" s="1111"/>
      <c r="AM33" s="1111"/>
      <c r="AN33" s="1112"/>
      <c r="AO33" s="291" t="s">
        <v>486</v>
      </c>
      <c r="AP33" s="291" t="s">
        <v>486</v>
      </c>
      <c r="AQ33" s="292" t="s">
        <v>486</v>
      </c>
      <c r="AR33" s="293" t="s">
        <v>486</v>
      </c>
    </row>
    <row r="34" spans="1:46" ht="27" customHeight="1" x14ac:dyDescent="0.2">
      <c r="A34" s="247"/>
      <c r="AK34" s="1110" t="s">
        <v>501</v>
      </c>
      <c r="AL34" s="1111"/>
      <c r="AM34" s="1111"/>
      <c r="AN34" s="1112"/>
      <c r="AO34" s="291" t="s">
        <v>486</v>
      </c>
      <c r="AP34" s="291" t="s">
        <v>486</v>
      </c>
      <c r="AQ34" s="292" t="s">
        <v>486</v>
      </c>
      <c r="AR34" s="293" t="s">
        <v>486</v>
      </c>
    </row>
    <row r="35" spans="1:46" ht="27" customHeight="1" x14ac:dyDescent="0.2">
      <c r="A35" s="247"/>
      <c r="AK35" s="1110" t="s">
        <v>502</v>
      </c>
      <c r="AL35" s="1111"/>
      <c r="AM35" s="1111"/>
      <c r="AN35" s="1112"/>
      <c r="AO35" s="291">
        <v>175873</v>
      </c>
      <c r="AP35" s="291">
        <v>19673</v>
      </c>
      <c r="AQ35" s="292">
        <v>17003</v>
      </c>
      <c r="AR35" s="293">
        <v>15.7</v>
      </c>
    </row>
    <row r="36" spans="1:46" ht="27" customHeight="1" x14ac:dyDescent="0.2">
      <c r="A36" s="247"/>
      <c r="AK36" s="1110" t="s">
        <v>503</v>
      </c>
      <c r="AL36" s="1111"/>
      <c r="AM36" s="1111"/>
      <c r="AN36" s="1112"/>
      <c r="AO36" s="291">
        <v>194109</v>
      </c>
      <c r="AP36" s="291">
        <v>21712</v>
      </c>
      <c r="AQ36" s="292">
        <v>5039</v>
      </c>
      <c r="AR36" s="293">
        <v>330.9</v>
      </c>
    </row>
    <row r="37" spans="1:46" ht="13.5" customHeight="1" x14ac:dyDescent="0.2">
      <c r="A37" s="247"/>
      <c r="AK37" s="1110" t="s">
        <v>504</v>
      </c>
      <c r="AL37" s="1111"/>
      <c r="AM37" s="1111"/>
      <c r="AN37" s="1112"/>
      <c r="AO37" s="291" t="s">
        <v>486</v>
      </c>
      <c r="AP37" s="291" t="s">
        <v>486</v>
      </c>
      <c r="AQ37" s="292">
        <v>909</v>
      </c>
      <c r="AR37" s="293" t="s">
        <v>486</v>
      </c>
    </row>
    <row r="38" spans="1:46" ht="27" customHeight="1" x14ac:dyDescent="0.2">
      <c r="A38" s="247"/>
      <c r="AK38" s="1113" t="s">
        <v>505</v>
      </c>
      <c r="AL38" s="1114"/>
      <c r="AM38" s="1114"/>
      <c r="AN38" s="1115"/>
      <c r="AO38" s="294" t="s">
        <v>486</v>
      </c>
      <c r="AP38" s="294" t="s">
        <v>486</v>
      </c>
      <c r="AQ38" s="295">
        <v>25</v>
      </c>
      <c r="AR38" s="283" t="s">
        <v>486</v>
      </c>
      <c r="AS38" s="290"/>
    </row>
    <row r="39" spans="1:46" ht="13.2" x14ac:dyDescent="0.2">
      <c r="A39" s="247"/>
      <c r="AK39" s="1113" t="s">
        <v>506</v>
      </c>
      <c r="AL39" s="1114"/>
      <c r="AM39" s="1114"/>
      <c r="AN39" s="1115"/>
      <c r="AO39" s="291">
        <v>-8360</v>
      </c>
      <c r="AP39" s="291">
        <v>-935</v>
      </c>
      <c r="AQ39" s="292">
        <v>-4913</v>
      </c>
      <c r="AR39" s="293">
        <v>-81</v>
      </c>
      <c r="AS39" s="290"/>
    </row>
    <row r="40" spans="1:46" ht="27" customHeight="1" x14ac:dyDescent="0.2">
      <c r="A40" s="247"/>
      <c r="AK40" s="1110" t="s">
        <v>507</v>
      </c>
      <c r="AL40" s="1111"/>
      <c r="AM40" s="1111"/>
      <c r="AN40" s="1112"/>
      <c r="AO40" s="291">
        <v>-514373</v>
      </c>
      <c r="AP40" s="291">
        <v>-57536</v>
      </c>
      <c r="AQ40" s="292">
        <v>-72657</v>
      </c>
      <c r="AR40" s="293">
        <v>-20.8</v>
      </c>
      <c r="AS40" s="290"/>
    </row>
    <row r="41" spans="1:46" ht="13.2" x14ac:dyDescent="0.2">
      <c r="A41" s="247"/>
      <c r="AK41" s="1116" t="s">
        <v>287</v>
      </c>
      <c r="AL41" s="1117"/>
      <c r="AM41" s="1117"/>
      <c r="AN41" s="1118"/>
      <c r="AO41" s="291">
        <v>423240</v>
      </c>
      <c r="AP41" s="291">
        <v>47342</v>
      </c>
      <c r="AQ41" s="292">
        <v>34674</v>
      </c>
      <c r="AR41" s="293">
        <v>36.5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03" t="s">
        <v>477</v>
      </c>
      <c r="AN49" s="1105" t="s">
        <v>510</v>
      </c>
      <c r="AO49" s="1106"/>
      <c r="AP49" s="1106"/>
      <c r="AQ49" s="1106"/>
      <c r="AR49" s="1107"/>
    </row>
    <row r="50" spans="1:44" ht="13.2" x14ac:dyDescent="0.2">
      <c r="A50" s="247"/>
      <c r="AK50" s="305"/>
      <c r="AL50" s="306"/>
      <c r="AM50" s="1104"/>
      <c r="AN50" s="307" t="s">
        <v>511</v>
      </c>
      <c r="AO50" s="308" t="s">
        <v>512</v>
      </c>
      <c r="AP50" s="309" t="s">
        <v>513</v>
      </c>
      <c r="AQ50" s="310" t="s">
        <v>514</v>
      </c>
      <c r="AR50" s="311" t="s">
        <v>515</v>
      </c>
    </row>
    <row r="51" spans="1:44" ht="13.2" x14ac:dyDescent="0.2">
      <c r="A51" s="247"/>
      <c r="AK51" s="303" t="s">
        <v>516</v>
      </c>
      <c r="AL51" s="304"/>
      <c r="AM51" s="312">
        <v>1359416</v>
      </c>
      <c r="AN51" s="313">
        <v>140016</v>
      </c>
      <c r="AO51" s="314">
        <v>30.4</v>
      </c>
      <c r="AP51" s="315">
        <v>125391</v>
      </c>
      <c r="AQ51" s="316">
        <v>21.3</v>
      </c>
      <c r="AR51" s="317">
        <v>9.1</v>
      </c>
    </row>
    <row r="52" spans="1:44" ht="13.2" x14ac:dyDescent="0.2">
      <c r="A52" s="247"/>
      <c r="AK52" s="318"/>
      <c r="AL52" s="319" t="s">
        <v>517</v>
      </c>
      <c r="AM52" s="320">
        <v>1301802</v>
      </c>
      <c r="AN52" s="321">
        <v>134082</v>
      </c>
      <c r="AO52" s="322">
        <v>32.6</v>
      </c>
      <c r="AP52" s="323">
        <v>68516</v>
      </c>
      <c r="AQ52" s="324">
        <v>33.6</v>
      </c>
      <c r="AR52" s="325">
        <v>-1</v>
      </c>
    </row>
    <row r="53" spans="1:44" ht="13.2" x14ac:dyDescent="0.2">
      <c r="A53" s="247"/>
      <c r="AK53" s="303" t="s">
        <v>518</v>
      </c>
      <c r="AL53" s="304"/>
      <c r="AM53" s="312">
        <v>522184</v>
      </c>
      <c r="AN53" s="313">
        <v>55042</v>
      </c>
      <c r="AO53" s="314">
        <v>-60.7</v>
      </c>
      <c r="AP53" s="315">
        <v>138402</v>
      </c>
      <c r="AQ53" s="316">
        <v>10.4</v>
      </c>
      <c r="AR53" s="317">
        <v>-71.099999999999994</v>
      </c>
    </row>
    <row r="54" spans="1:44" ht="13.2" x14ac:dyDescent="0.2">
      <c r="A54" s="247"/>
      <c r="AK54" s="318"/>
      <c r="AL54" s="319" t="s">
        <v>517</v>
      </c>
      <c r="AM54" s="320">
        <v>443939</v>
      </c>
      <c r="AN54" s="321">
        <v>46794</v>
      </c>
      <c r="AO54" s="322">
        <v>-65.099999999999994</v>
      </c>
      <c r="AP54" s="323">
        <v>70652</v>
      </c>
      <c r="AQ54" s="324">
        <v>3.1</v>
      </c>
      <c r="AR54" s="325">
        <v>-68.2</v>
      </c>
    </row>
    <row r="55" spans="1:44" ht="13.2" x14ac:dyDescent="0.2">
      <c r="A55" s="247"/>
      <c r="AK55" s="303" t="s">
        <v>519</v>
      </c>
      <c r="AL55" s="304"/>
      <c r="AM55" s="312">
        <v>701545</v>
      </c>
      <c r="AN55" s="313">
        <v>75704</v>
      </c>
      <c r="AO55" s="314">
        <v>37.5</v>
      </c>
      <c r="AP55" s="315">
        <v>146367</v>
      </c>
      <c r="AQ55" s="316">
        <v>5.8</v>
      </c>
      <c r="AR55" s="317">
        <v>31.7</v>
      </c>
    </row>
    <row r="56" spans="1:44" ht="13.2" x14ac:dyDescent="0.2">
      <c r="A56" s="247"/>
      <c r="AK56" s="318"/>
      <c r="AL56" s="319" t="s">
        <v>517</v>
      </c>
      <c r="AM56" s="320">
        <v>621101</v>
      </c>
      <c r="AN56" s="321">
        <v>67023</v>
      </c>
      <c r="AO56" s="322">
        <v>43.2</v>
      </c>
      <c r="AP56" s="323">
        <v>79441</v>
      </c>
      <c r="AQ56" s="324">
        <v>12.4</v>
      </c>
      <c r="AR56" s="325">
        <v>30.8</v>
      </c>
    </row>
    <row r="57" spans="1:44" ht="13.2" x14ac:dyDescent="0.2">
      <c r="A57" s="247"/>
      <c r="AK57" s="303" t="s">
        <v>520</v>
      </c>
      <c r="AL57" s="304"/>
      <c r="AM57" s="312">
        <v>332245</v>
      </c>
      <c r="AN57" s="313">
        <v>36410</v>
      </c>
      <c r="AO57" s="314">
        <v>-51.9</v>
      </c>
      <c r="AP57" s="315">
        <v>165181</v>
      </c>
      <c r="AQ57" s="316">
        <v>12.9</v>
      </c>
      <c r="AR57" s="317">
        <v>-64.8</v>
      </c>
    </row>
    <row r="58" spans="1:44" ht="13.2" x14ac:dyDescent="0.2">
      <c r="A58" s="247"/>
      <c r="AK58" s="318"/>
      <c r="AL58" s="319" t="s">
        <v>517</v>
      </c>
      <c r="AM58" s="320">
        <v>221064</v>
      </c>
      <c r="AN58" s="321">
        <v>24226</v>
      </c>
      <c r="AO58" s="322">
        <v>-63.9</v>
      </c>
      <c r="AP58" s="323">
        <v>82246</v>
      </c>
      <c r="AQ58" s="324">
        <v>3.5</v>
      </c>
      <c r="AR58" s="325">
        <v>-67.400000000000006</v>
      </c>
    </row>
    <row r="59" spans="1:44" ht="13.2" x14ac:dyDescent="0.2">
      <c r="A59" s="247"/>
      <c r="AK59" s="303" t="s">
        <v>521</v>
      </c>
      <c r="AL59" s="304"/>
      <c r="AM59" s="312">
        <v>307100</v>
      </c>
      <c r="AN59" s="313">
        <v>34351</v>
      </c>
      <c r="AO59" s="314">
        <v>-5.7</v>
      </c>
      <c r="AP59" s="315">
        <v>166234</v>
      </c>
      <c r="AQ59" s="316">
        <v>0.6</v>
      </c>
      <c r="AR59" s="317">
        <v>-6.3</v>
      </c>
    </row>
    <row r="60" spans="1:44" ht="13.2" x14ac:dyDescent="0.2">
      <c r="A60" s="247"/>
      <c r="AK60" s="318"/>
      <c r="AL60" s="319" t="s">
        <v>517</v>
      </c>
      <c r="AM60" s="320">
        <v>277184</v>
      </c>
      <c r="AN60" s="321">
        <v>31005</v>
      </c>
      <c r="AO60" s="322">
        <v>28</v>
      </c>
      <c r="AP60" s="323">
        <v>89789</v>
      </c>
      <c r="AQ60" s="324">
        <v>9.1999999999999993</v>
      </c>
      <c r="AR60" s="325">
        <v>18.8</v>
      </c>
    </row>
    <row r="61" spans="1:44" ht="13.2" x14ac:dyDescent="0.2">
      <c r="A61" s="247"/>
      <c r="AK61" s="303" t="s">
        <v>522</v>
      </c>
      <c r="AL61" s="326"/>
      <c r="AM61" s="312">
        <v>644498</v>
      </c>
      <c r="AN61" s="313">
        <v>68305</v>
      </c>
      <c r="AO61" s="314">
        <v>-10.1</v>
      </c>
      <c r="AP61" s="315">
        <v>148315</v>
      </c>
      <c r="AQ61" s="327">
        <v>10.199999999999999</v>
      </c>
      <c r="AR61" s="317">
        <v>-20.3</v>
      </c>
    </row>
    <row r="62" spans="1:44" ht="13.2" x14ac:dyDescent="0.2">
      <c r="A62" s="247"/>
      <c r="AK62" s="318"/>
      <c r="AL62" s="319" t="s">
        <v>517</v>
      </c>
      <c r="AM62" s="320">
        <v>573018</v>
      </c>
      <c r="AN62" s="321">
        <v>60626</v>
      </c>
      <c r="AO62" s="322">
        <v>-5</v>
      </c>
      <c r="AP62" s="323">
        <v>78129</v>
      </c>
      <c r="AQ62" s="324">
        <v>12.4</v>
      </c>
      <c r="AR62" s="325">
        <v>-17.399999999999999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xRNmKUk8Vo24LYUlAjs3iXAVzh4Ih+QXFodHlbu1DwUqU91OFcZRdOTHTx+7V0xbzAPDf5DF5JwLGJCBeUe/1g==" saltValue="a7XZ4WHCMgAoMwHwi/j2N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9fPz4CxeZfoURvgW29jI/bw9hMncCjGh7l3JB8JI6+j1SX2uNwniOi7D8URewFpMKOudkw/JxopeDNDzXAsitQ==" saltValue="Dj6l48XsfHsoUZsihfqIGw=="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rqwtpzoD4SNosaBtWJ69cIdWp7ywDEAN0i1F8jWAdYHoFfj9OkTp7xr5pYPbAsyzsQ3Me6Pq0wJq2g816R1MeQ==" saltValue="I3B9GL+GmqVRwKnW1xUpWg=="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29" t="s">
        <v>3</v>
      </c>
      <c r="D47" s="1129"/>
      <c r="E47" s="1130"/>
      <c r="F47" s="11">
        <v>35.6</v>
      </c>
      <c r="G47" s="12">
        <v>38.22</v>
      </c>
      <c r="H47" s="12">
        <v>46.58</v>
      </c>
      <c r="I47" s="12">
        <v>51.38</v>
      </c>
      <c r="J47" s="13">
        <v>49.44</v>
      </c>
    </row>
    <row r="48" spans="2:10" ht="57.75" customHeight="1" x14ac:dyDescent="0.2">
      <c r="B48" s="14"/>
      <c r="C48" s="1131" t="s">
        <v>4</v>
      </c>
      <c r="D48" s="1131"/>
      <c r="E48" s="1132"/>
      <c r="F48" s="15">
        <v>4.87</v>
      </c>
      <c r="G48" s="16">
        <v>8.3800000000000008</v>
      </c>
      <c r="H48" s="16">
        <v>5.86</v>
      </c>
      <c r="I48" s="16">
        <v>4.1500000000000004</v>
      </c>
      <c r="J48" s="17">
        <v>5.4</v>
      </c>
    </row>
    <row r="49" spans="2:10" ht="57.75" customHeight="1" thickBot="1" x14ac:dyDescent="0.25">
      <c r="B49" s="18"/>
      <c r="C49" s="1133" t="s">
        <v>5</v>
      </c>
      <c r="D49" s="1133"/>
      <c r="E49" s="1134"/>
      <c r="F49" s="19" t="s">
        <v>529</v>
      </c>
      <c r="G49" s="20">
        <v>8.6300000000000008</v>
      </c>
      <c r="H49" s="20">
        <v>4.6500000000000004</v>
      </c>
      <c r="I49" s="20">
        <v>5.0199999999999996</v>
      </c>
      <c r="J49" s="21" t="s">
        <v>530</v>
      </c>
    </row>
    <row r="50" spans="2:10" ht="13.2" x14ac:dyDescent="0.2"/>
  </sheetData>
  <sheetProtection algorithmName="SHA-512" hashValue="7L/2s/KM+u/gMXjRiftYxSqv750e2aOaxKOoK1hDUoIrD08PGvbE9BQNzEH4k+BYq8MMxIEcYCAAeht/m5pTCA==" saltValue="j0e1eH8ZEtT8OJSD1yNGF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39" t="s">
        <v>531</v>
      </c>
      <c r="D34" s="1139"/>
      <c r="E34" s="1140"/>
      <c r="F34" s="32">
        <v>4.87</v>
      </c>
      <c r="G34" s="33">
        <v>8.3699999999999992</v>
      </c>
      <c r="H34" s="33">
        <v>5.85</v>
      </c>
      <c r="I34" s="33">
        <v>4.1500000000000004</v>
      </c>
      <c r="J34" s="34">
        <v>5.4</v>
      </c>
      <c r="K34" s="22"/>
      <c r="L34" s="22"/>
      <c r="M34" s="22"/>
      <c r="N34" s="22"/>
      <c r="O34" s="22"/>
      <c r="P34" s="22"/>
    </row>
    <row r="35" spans="1:16" ht="39" customHeight="1" x14ac:dyDescent="0.2">
      <c r="A35" s="22"/>
      <c r="B35" s="35"/>
      <c r="C35" s="1135" t="s">
        <v>532</v>
      </c>
      <c r="D35" s="1135"/>
      <c r="E35" s="1136"/>
      <c r="F35" s="36">
        <v>4.3099999999999996</v>
      </c>
      <c r="G35" s="37">
        <v>3.95</v>
      </c>
      <c r="H35" s="37">
        <v>3.41</v>
      </c>
      <c r="I35" s="37">
        <v>2.82</v>
      </c>
      <c r="J35" s="38">
        <v>2.68</v>
      </c>
      <c r="K35" s="22"/>
      <c r="L35" s="22"/>
      <c r="M35" s="22"/>
      <c r="N35" s="22"/>
      <c r="O35" s="22"/>
      <c r="P35" s="22"/>
    </row>
    <row r="36" spans="1:16" ht="39" customHeight="1" x14ac:dyDescent="0.2">
      <c r="A36" s="22"/>
      <c r="B36" s="35"/>
      <c r="C36" s="1135" t="s">
        <v>533</v>
      </c>
      <c r="D36" s="1135"/>
      <c r="E36" s="1136"/>
      <c r="F36" s="36" t="s">
        <v>486</v>
      </c>
      <c r="G36" s="37" t="s">
        <v>486</v>
      </c>
      <c r="H36" s="37" t="s">
        <v>486</v>
      </c>
      <c r="I36" s="37">
        <v>0.75</v>
      </c>
      <c r="J36" s="38">
        <v>0.75</v>
      </c>
      <c r="K36" s="22"/>
      <c r="L36" s="22"/>
      <c r="M36" s="22"/>
      <c r="N36" s="22"/>
      <c r="O36" s="22"/>
      <c r="P36" s="22"/>
    </row>
    <row r="37" spans="1:16" ht="39" customHeight="1" x14ac:dyDescent="0.2">
      <c r="A37" s="22"/>
      <c r="B37" s="35"/>
      <c r="C37" s="1135" t="s">
        <v>534</v>
      </c>
      <c r="D37" s="1135"/>
      <c r="E37" s="1136"/>
      <c r="F37" s="36">
        <v>0.61</v>
      </c>
      <c r="G37" s="37">
        <v>0.31</v>
      </c>
      <c r="H37" s="37">
        <v>0.35</v>
      </c>
      <c r="I37" s="37">
        <v>0.57999999999999996</v>
      </c>
      <c r="J37" s="38">
        <v>0.54</v>
      </c>
      <c r="K37" s="22"/>
      <c r="L37" s="22"/>
      <c r="M37" s="22"/>
      <c r="N37" s="22"/>
      <c r="O37" s="22"/>
      <c r="P37" s="22"/>
    </row>
    <row r="38" spans="1:16" ht="39" customHeight="1" x14ac:dyDescent="0.2">
      <c r="A38" s="22"/>
      <c r="B38" s="35"/>
      <c r="C38" s="1135" t="s">
        <v>535</v>
      </c>
      <c r="D38" s="1135"/>
      <c r="E38" s="1136"/>
      <c r="F38" s="36">
        <v>0.2</v>
      </c>
      <c r="G38" s="37">
        <v>0.28999999999999998</v>
      </c>
      <c r="H38" s="37">
        <v>0.44</v>
      </c>
      <c r="I38" s="37">
        <v>0.41</v>
      </c>
      <c r="J38" s="38">
        <v>0.3</v>
      </c>
      <c r="K38" s="22"/>
      <c r="L38" s="22"/>
      <c r="M38" s="22"/>
      <c r="N38" s="22"/>
      <c r="O38" s="22"/>
      <c r="P38" s="22"/>
    </row>
    <row r="39" spans="1:16" ht="39" customHeight="1" x14ac:dyDescent="0.2">
      <c r="A39" s="22"/>
      <c r="B39" s="35"/>
      <c r="C39" s="1135" t="s">
        <v>536</v>
      </c>
      <c r="D39" s="1135"/>
      <c r="E39" s="1136"/>
      <c r="F39" s="36">
        <v>0.1</v>
      </c>
      <c r="G39" s="37">
        <v>0.14000000000000001</v>
      </c>
      <c r="H39" s="37">
        <v>0.3</v>
      </c>
      <c r="I39" s="37">
        <v>0.27</v>
      </c>
      <c r="J39" s="38">
        <v>0.24</v>
      </c>
      <c r="K39" s="22"/>
      <c r="L39" s="22"/>
      <c r="M39" s="22"/>
      <c r="N39" s="22"/>
      <c r="O39" s="22"/>
      <c r="P39" s="22"/>
    </row>
    <row r="40" spans="1:16" ht="39" customHeight="1" x14ac:dyDescent="0.2">
      <c r="A40" s="22"/>
      <c r="B40" s="35"/>
      <c r="C40" s="1135"/>
      <c r="D40" s="1135"/>
      <c r="E40" s="1136"/>
      <c r="F40" s="36"/>
      <c r="G40" s="37"/>
      <c r="H40" s="37"/>
      <c r="I40" s="37"/>
      <c r="J40" s="38"/>
      <c r="K40" s="22"/>
      <c r="L40" s="22"/>
      <c r="M40" s="22"/>
      <c r="N40" s="22"/>
      <c r="O40" s="22"/>
      <c r="P40" s="22"/>
    </row>
    <row r="41" spans="1:16" ht="39" customHeight="1" x14ac:dyDescent="0.2">
      <c r="A41" s="22"/>
      <c r="B41" s="35"/>
      <c r="C41" s="1135"/>
      <c r="D41" s="1135"/>
      <c r="E41" s="1136"/>
      <c r="F41" s="36"/>
      <c r="G41" s="37"/>
      <c r="H41" s="37"/>
      <c r="I41" s="37"/>
      <c r="J41" s="38"/>
      <c r="K41" s="22"/>
      <c r="L41" s="22"/>
      <c r="M41" s="22"/>
      <c r="N41" s="22"/>
      <c r="O41" s="22"/>
      <c r="P41" s="22"/>
    </row>
    <row r="42" spans="1:16" ht="39" customHeight="1" x14ac:dyDescent="0.2">
      <c r="A42" s="22"/>
      <c r="B42" s="39"/>
      <c r="C42" s="1135" t="s">
        <v>537</v>
      </c>
      <c r="D42" s="1135"/>
      <c r="E42" s="1136"/>
      <c r="F42" s="36" t="s">
        <v>486</v>
      </c>
      <c r="G42" s="37" t="s">
        <v>486</v>
      </c>
      <c r="H42" s="37" t="s">
        <v>486</v>
      </c>
      <c r="I42" s="37" t="s">
        <v>486</v>
      </c>
      <c r="J42" s="38" t="s">
        <v>486</v>
      </c>
      <c r="K42" s="22"/>
      <c r="L42" s="22"/>
      <c r="M42" s="22"/>
      <c r="N42" s="22"/>
      <c r="O42" s="22"/>
      <c r="P42" s="22"/>
    </row>
    <row r="43" spans="1:16" ht="39" customHeight="1" thickBot="1" x14ac:dyDescent="0.25">
      <c r="A43" s="22"/>
      <c r="B43" s="40"/>
      <c r="C43" s="1137" t="s">
        <v>538</v>
      </c>
      <c r="D43" s="1137"/>
      <c r="E43" s="1138"/>
      <c r="F43" s="41">
        <v>26.77</v>
      </c>
      <c r="G43" s="42">
        <v>25.41</v>
      </c>
      <c r="H43" s="42">
        <v>26.95</v>
      </c>
      <c r="I43" s="42">
        <v>24.55</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yXwgeeEe41lN4ID/GBHF5QEIJoBNFAIotdO8BKv9oAt0OeE88YoXDlPF7iUxjSAqac5PISX+JUWgITxvl0GYTg==" saltValue="b7HDnPj9TgyY/hLd6gPuM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538</v>
      </c>
      <c r="L45" s="58">
        <v>561</v>
      </c>
      <c r="M45" s="58">
        <v>588</v>
      </c>
      <c r="N45" s="58">
        <v>600</v>
      </c>
      <c r="O45" s="59">
        <v>576</v>
      </c>
      <c r="P45" s="46"/>
      <c r="Q45" s="46"/>
      <c r="R45" s="46"/>
      <c r="S45" s="46"/>
      <c r="T45" s="46"/>
      <c r="U45" s="46"/>
    </row>
    <row r="46" spans="1:21" ht="30.75" customHeight="1" x14ac:dyDescent="0.2">
      <c r="A46" s="46"/>
      <c r="B46" s="1166"/>
      <c r="C46" s="1167"/>
      <c r="D46" s="60"/>
      <c r="E46" s="1143" t="s">
        <v>11</v>
      </c>
      <c r="F46" s="1143"/>
      <c r="G46" s="1143"/>
      <c r="H46" s="1143"/>
      <c r="I46" s="1143"/>
      <c r="J46" s="1144"/>
      <c r="K46" s="61" t="s">
        <v>486</v>
      </c>
      <c r="L46" s="62" t="s">
        <v>486</v>
      </c>
      <c r="M46" s="62" t="s">
        <v>486</v>
      </c>
      <c r="N46" s="62" t="s">
        <v>486</v>
      </c>
      <c r="O46" s="63" t="s">
        <v>486</v>
      </c>
      <c r="P46" s="46"/>
      <c r="Q46" s="46"/>
      <c r="R46" s="46"/>
      <c r="S46" s="46"/>
      <c r="T46" s="46"/>
      <c r="U46" s="46"/>
    </row>
    <row r="47" spans="1:21" ht="30.75" customHeight="1" x14ac:dyDescent="0.2">
      <c r="A47" s="46"/>
      <c r="B47" s="1166"/>
      <c r="C47" s="1167"/>
      <c r="D47" s="60"/>
      <c r="E47" s="1143" t="s">
        <v>12</v>
      </c>
      <c r="F47" s="1143"/>
      <c r="G47" s="1143"/>
      <c r="H47" s="1143"/>
      <c r="I47" s="1143"/>
      <c r="J47" s="1144"/>
      <c r="K47" s="61" t="s">
        <v>486</v>
      </c>
      <c r="L47" s="62" t="s">
        <v>486</v>
      </c>
      <c r="M47" s="62" t="s">
        <v>486</v>
      </c>
      <c r="N47" s="62" t="s">
        <v>486</v>
      </c>
      <c r="O47" s="63" t="s">
        <v>486</v>
      </c>
      <c r="P47" s="46"/>
      <c r="Q47" s="46"/>
      <c r="R47" s="46"/>
      <c r="S47" s="46"/>
      <c r="T47" s="46"/>
      <c r="U47" s="46"/>
    </row>
    <row r="48" spans="1:21" ht="30.75" customHeight="1" x14ac:dyDescent="0.2">
      <c r="A48" s="46"/>
      <c r="B48" s="1166"/>
      <c r="C48" s="1167"/>
      <c r="D48" s="60"/>
      <c r="E48" s="1143" t="s">
        <v>13</v>
      </c>
      <c r="F48" s="1143"/>
      <c r="G48" s="1143"/>
      <c r="H48" s="1143"/>
      <c r="I48" s="1143"/>
      <c r="J48" s="1144"/>
      <c r="K48" s="61">
        <v>336</v>
      </c>
      <c r="L48" s="62">
        <v>335</v>
      </c>
      <c r="M48" s="62">
        <v>355</v>
      </c>
      <c r="N48" s="62">
        <v>359</v>
      </c>
      <c r="O48" s="63">
        <v>176</v>
      </c>
      <c r="P48" s="46"/>
      <c r="Q48" s="46"/>
      <c r="R48" s="46"/>
      <c r="S48" s="46"/>
      <c r="T48" s="46"/>
      <c r="U48" s="46"/>
    </row>
    <row r="49" spans="1:21" ht="30.75" customHeight="1" x14ac:dyDescent="0.2">
      <c r="A49" s="46"/>
      <c r="B49" s="1166"/>
      <c r="C49" s="1167"/>
      <c r="D49" s="60"/>
      <c r="E49" s="1143" t="s">
        <v>14</v>
      </c>
      <c r="F49" s="1143"/>
      <c r="G49" s="1143"/>
      <c r="H49" s="1143"/>
      <c r="I49" s="1143"/>
      <c r="J49" s="1144"/>
      <c r="K49" s="61">
        <v>79</v>
      </c>
      <c r="L49" s="62">
        <v>74</v>
      </c>
      <c r="M49" s="62">
        <v>46</v>
      </c>
      <c r="N49" s="62">
        <v>14</v>
      </c>
      <c r="O49" s="63">
        <v>194</v>
      </c>
      <c r="P49" s="46"/>
      <c r="Q49" s="46"/>
      <c r="R49" s="46"/>
      <c r="S49" s="46"/>
      <c r="T49" s="46"/>
      <c r="U49" s="46"/>
    </row>
    <row r="50" spans="1:21" ht="30.75" customHeight="1" x14ac:dyDescent="0.2">
      <c r="A50" s="46"/>
      <c r="B50" s="1166"/>
      <c r="C50" s="1167"/>
      <c r="D50" s="60"/>
      <c r="E50" s="1143" t="s">
        <v>15</v>
      </c>
      <c r="F50" s="1143"/>
      <c r="G50" s="1143"/>
      <c r="H50" s="1143"/>
      <c r="I50" s="1143"/>
      <c r="J50" s="1144"/>
      <c r="K50" s="61" t="s">
        <v>486</v>
      </c>
      <c r="L50" s="62" t="s">
        <v>486</v>
      </c>
      <c r="M50" s="62" t="s">
        <v>486</v>
      </c>
      <c r="N50" s="62" t="s">
        <v>486</v>
      </c>
      <c r="O50" s="63" t="s">
        <v>486</v>
      </c>
      <c r="P50" s="46"/>
      <c r="Q50" s="46"/>
      <c r="R50" s="46"/>
      <c r="S50" s="46"/>
      <c r="T50" s="46"/>
      <c r="U50" s="46"/>
    </row>
    <row r="51" spans="1:21" ht="30.75" customHeight="1" x14ac:dyDescent="0.2">
      <c r="A51" s="46"/>
      <c r="B51" s="1168"/>
      <c r="C51" s="1169"/>
      <c r="D51" s="64"/>
      <c r="E51" s="1143" t="s">
        <v>16</v>
      </c>
      <c r="F51" s="1143"/>
      <c r="G51" s="1143"/>
      <c r="H51" s="1143"/>
      <c r="I51" s="1143"/>
      <c r="J51" s="1144"/>
      <c r="K51" s="61" t="s">
        <v>486</v>
      </c>
      <c r="L51" s="62" t="s">
        <v>486</v>
      </c>
      <c r="M51" s="62" t="s">
        <v>486</v>
      </c>
      <c r="N51" s="62" t="s">
        <v>486</v>
      </c>
      <c r="O51" s="63" t="s">
        <v>486</v>
      </c>
      <c r="P51" s="46"/>
      <c r="Q51" s="46"/>
      <c r="R51" s="46"/>
      <c r="S51" s="46"/>
      <c r="T51" s="46"/>
      <c r="U51" s="46"/>
    </row>
    <row r="52" spans="1:21" ht="30.75" customHeight="1" x14ac:dyDescent="0.2">
      <c r="A52" s="46"/>
      <c r="B52" s="1141" t="s">
        <v>17</v>
      </c>
      <c r="C52" s="1142"/>
      <c r="D52" s="64"/>
      <c r="E52" s="1143" t="s">
        <v>18</v>
      </c>
      <c r="F52" s="1143"/>
      <c r="G52" s="1143"/>
      <c r="H52" s="1143"/>
      <c r="I52" s="1143"/>
      <c r="J52" s="1144"/>
      <c r="K52" s="61">
        <v>505</v>
      </c>
      <c r="L52" s="62">
        <v>489</v>
      </c>
      <c r="M52" s="62">
        <v>501</v>
      </c>
      <c r="N52" s="62">
        <v>524</v>
      </c>
      <c r="O52" s="63">
        <v>523</v>
      </c>
      <c r="P52" s="46"/>
      <c r="Q52" s="46"/>
      <c r="R52" s="46"/>
      <c r="S52" s="46"/>
      <c r="T52" s="46"/>
      <c r="U52" s="46"/>
    </row>
    <row r="53" spans="1:21" ht="30.75" customHeight="1" thickBot="1" x14ac:dyDescent="0.25">
      <c r="A53" s="46"/>
      <c r="B53" s="1145" t="s">
        <v>19</v>
      </c>
      <c r="C53" s="1146"/>
      <c r="D53" s="65"/>
      <c r="E53" s="1147" t="s">
        <v>20</v>
      </c>
      <c r="F53" s="1147"/>
      <c r="G53" s="1147"/>
      <c r="H53" s="1147"/>
      <c r="I53" s="1147"/>
      <c r="J53" s="1148"/>
      <c r="K53" s="66">
        <v>448</v>
      </c>
      <c r="L53" s="67">
        <v>481</v>
      </c>
      <c r="M53" s="67">
        <v>488</v>
      </c>
      <c r="N53" s="67">
        <v>449</v>
      </c>
      <c r="O53" s="68">
        <v>423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149" t="s">
        <v>24</v>
      </c>
      <c r="C58" s="1150"/>
      <c r="D58" s="1155" t="s">
        <v>25</v>
      </c>
      <c r="E58" s="1156"/>
      <c r="F58" s="1156"/>
      <c r="G58" s="1156"/>
      <c r="H58" s="1156"/>
      <c r="I58" s="1156"/>
      <c r="J58" s="1157"/>
      <c r="K58" s="81"/>
      <c r="L58" s="82"/>
      <c r="M58" s="82"/>
      <c r="N58" s="82"/>
      <c r="O58" s="83"/>
    </row>
    <row r="59" spans="1:21" ht="31.5" customHeight="1" x14ac:dyDescent="0.2">
      <c r="B59" s="1151"/>
      <c r="C59" s="1152"/>
      <c r="D59" s="1158" t="s">
        <v>26</v>
      </c>
      <c r="E59" s="1159"/>
      <c r="F59" s="1159"/>
      <c r="G59" s="1159"/>
      <c r="H59" s="1159"/>
      <c r="I59" s="1159"/>
      <c r="J59" s="1160"/>
      <c r="K59" s="84"/>
      <c r="L59" s="85"/>
      <c r="M59" s="85"/>
      <c r="N59" s="85"/>
      <c r="O59" s="86"/>
    </row>
    <row r="60" spans="1:21" ht="31.5" customHeight="1" thickBot="1" x14ac:dyDescent="0.25">
      <c r="B60" s="1153"/>
      <c r="C60" s="1154"/>
      <c r="D60" s="1161" t="s">
        <v>27</v>
      </c>
      <c r="E60" s="1162"/>
      <c r="F60" s="1162"/>
      <c r="G60" s="1162"/>
      <c r="H60" s="1162"/>
      <c r="I60" s="1162"/>
      <c r="J60" s="1163"/>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RUupo5EIfKMG6acWTY0oTcqp+rn9tcdjWbotZirHXDFFDWSfSQ2DQ3z7/PR2ZCndmlI1j/nxBGXAYE8OIs4sw==" saltValue="9LpshCXJPnmRP08aG47vy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84" t="s">
        <v>30</v>
      </c>
      <c r="C41" s="1185"/>
      <c r="D41" s="103"/>
      <c r="E41" s="1186" t="s">
        <v>31</v>
      </c>
      <c r="F41" s="1186"/>
      <c r="G41" s="1186"/>
      <c r="H41" s="1187"/>
      <c r="I41" s="330">
        <v>7031</v>
      </c>
      <c r="J41" s="331">
        <v>6972</v>
      </c>
      <c r="K41" s="331">
        <v>6953</v>
      </c>
      <c r="L41" s="331">
        <v>6610</v>
      </c>
      <c r="M41" s="332">
        <v>6509</v>
      </c>
    </row>
    <row r="42" spans="2:13" ht="27.75" customHeight="1" x14ac:dyDescent="0.2">
      <c r="B42" s="1174"/>
      <c r="C42" s="1175"/>
      <c r="D42" s="104"/>
      <c r="E42" s="1178" t="s">
        <v>32</v>
      </c>
      <c r="F42" s="1178"/>
      <c r="G42" s="1178"/>
      <c r="H42" s="1179"/>
      <c r="I42" s="333" t="s">
        <v>486</v>
      </c>
      <c r="J42" s="334" t="s">
        <v>486</v>
      </c>
      <c r="K42" s="334" t="s">
        <v>486</v>
      </c>
      <c r="L42" s="334" t="s">
        <v>486</v>
      </c>
      <c r="M42" s="335" t="s">
        <v>486</v>
      </c>
    </row>
    <row r="43" spans="2:13" ht="27.75" customHeight="1" x14ac:dyDescent="0.2">
      <c r="B43" s="1174"/>
      <c r="C43" s="1175"/>
      <c r="D43" s="104"/>
      <c r="E43" s="1178" t="s">
        <v>33</v>
      </c>
      <c r="F43" s="1178"/>
      <c r="G43" s="1178"/>
      <c r="H43" s="1179"/>
      <c r="I43" s="333">
        <v>4332</v>
      </c>
      <c r="J43" s="334">
        <v>4112</v>
      </c>
      <c r="K43" s="334">
        <v>3921</v>
      </c>
      <c r="L43" s="334">
        <v>3752</v>
      </c>
      <c r="M43" s="335">
        <v>2059</v>
      </c>
    </row>
    <row r="44" spans="2:13" ht="27.75" customHeight="1" x14ac:dyDescent="0.2">
      <c r="B44" s="1174"/>
      <c r="C44" s="1175"/>
      <c r="D44" s="104"/>
      <c r="E44" s="1178" t="s">
        <v>34</v>
      </c>
      <c r="F44" s="1178"/>
      <c r="G44" s="1178"/>
      <c r="H44" s="1179"/>
      <c r="I44" s="333">
        <v>131</v>
      </c>
      <c r="J44" s="334">
        <v>59</v>
      </c>
      <c r="K44" s="334">
        <v>14</v>
      </c>
      <c r="L44" s="334" t="s">
        <v>486</v>
      </c>
      <c r="M44" s="335">
        <v>1011</v>
      </c>
    </row>
    <row r="45" spans="2:13" ht="27.75" customHeight="1" x14ac:dyDescent="0.2">
      <c r="B45" s="1174"/>
      <c r="C45" s="1175"/>
      <c r="D45" s="104"/>
      <c r="E45" s="1178" t="s">
        <v>35</v>
      </c>
      <c r="F45" s="1178"/>
      <c r="G45" s="1178"/>
      <c r="H45" s="1179"/>
      <c r="I45" s="333">
        <v>856</v>
      </c>
      <c r="J45" s="334">
        <v>818</v>
      </c>
      <c r="K45" s="334">
        <v>855</v>
      </c>
      <c r="L45" s="334">
        <v>864</v>
      </c>
      <c r="M45" s="335">
        <v>849</v>
      </c>
    </row>
    <row r="46" spans="2:13" ht="27.75" customHeight="1" x14ac:dyDescent="0.2">
      <c r="B46" s="1174"/>
      <c r="C46" s="1175"/>
      <c r="D46" s="105"/>
      <c r="E46" s="1178" t="s">
        <v>36</v>
      </c>
      <c r="F46" s="1178"/>
      <c r="G46" s="1178"/>
      <c r="H46" s="1179"/>
      <c r="I46" s="333" t="s">
        <v>486</v>
      </c>
      <c r="J46" s="334" t="s">
        <v>486</v>
      </c>
      <c r="K46" s="334" t="s">
        <v>486</v>
      </c>
      <c r="L46" s="334" t="s">
        <v>486</v>
      </c>
      <c r="M46" s="335" t="s">
        <v>486</v>
      </c>
    </row>
    <row r="47" spans="2:13" ht="27.75" customHeight="1" x14ac:dyDescent="0.2">
      <c r="B47" s="1174"/>
      <c r="C47" s="1175"/>
      <c r="D47" s="106"/>
      <c r="E47" s="1188" t="s">
        <v>37</v>
      </c>
      <c r="F47" s="1189"/>
      <c r="G47" s="1189"/>
      <c r="H47" s="1190"/>
      <c r="I47" s="333" t="s">
        <v>486</v>
      </c>
      <c r="J47" s="334" t="s">
        <v>486</v>
      </c>
      <c r="K47" s="334" t="s">
        <v>486</v>
      </c>
      <c r="L47" s="334" t="s">
        <v>486</v>
      </c>
      <c r="M47" s="335" t="s">
        <v>486</v>
      </c>
    </row>
    <row r="48" spans="2:13" ht="27.75" customHeight="1" x14ac:dyDescent="0.2">
      <c r="B48" s="1174"/>
      <c r="C48" s="1175"/>
      <c r="D48" s="104"/>
      <c r="E48" s="1178" t="s">
        <v>38</v>
      </c>
      <c r="F48" s="1178"/>
      <c r="G48" s="1178"/>
      <c r="H48" s="1179"/>
      <c r="I48" s="333" t="s">
        <v>486</v>
      </c>
      <c r="J48" s="334" t="s">
        <v>486</v>
      </c>
      <c r="K48" s="334" t="s">
        <v>486</v>
      </c>
      <c r="L48" s="334" t="s">
        <v>486</v>
      </c>
      <c r="M48" s="335" t="s">
        <v>486</v>
      </c>
    </row>
    <row r="49" spans="2:13" ht="27.75" customHeight="1" x14ac:dyDescent="0.2">
      <c r="B49" s="1176"/>
      <c r="C49" s="1177"/>
      <c r="D49" s="104"/>
      <c r="E49" s="1178" t="s">
        <v>39</v>
      </c>
      <c r="F49" s="1178"/>
      <c r="G49" s="1178"/>
      <c r="H49" s="1179"/>
      <c r="I49" s="333" t="s">
        <v>486</v>
      </c>
      <c r="J49" s="334" t="s">
        <v>486</v>
      </c>
      <c r="K49" s="334" t="s">
        <v>486</v>
      </c>
      <c r="L49" s="334" t="s">
        <v>486</v>
      </c>
      <c r="M49" s="335" t="s">
        <v>486</v>
      </c>
    </row>
    <row r="50" spans="2:13" ht="27.75" customHeight="1" x14ac:dyDescent="0.2">
      <c r="B50" s="1172" t="s">
        <v>40</v>
      </c>
      <c r="C50" s="1173"/>
      <c r="D50" s="107"/>
      <c r="E50" s="1178" t="s">
        <v>41</v>
      </c>
      <c r="F50" s="1178"/>
      <c r="G50" s="1178"/>
      <c r="H50" s="1179"/>
      <c r="I50" s="333">
        <v>2056</v>
      </c>
      <c r="J50" s="334">
        <v>2238</v>
      </c>
      <c r="K50" s="334">
        <v>2518</v>
      </c>
      <c r="L50" s="334">
        <v>2779</v>
      </c>
      <c r="M50" s="335">
        <v>2831</v>
      </c>
    </row>
    <row r="51" spans="2:13" ht="27.75" customHeight="1" x14ac:dyDescent="0.2">
      <c r="B51" s="1174"/>
      <c r="C51" s="1175"/>
      <c r="D51" s="104"/>
      <c r="E51" s="1178" t="s">
        <v>42</v>
      </c>
      <c r="F51" s="1178"/>
      <c r="G51" s="1178"/>
      <c r="H51" s="1179"/>
      <c r="I51" s="333" t="s">
        <v>486</v>
      </c>
      <c r="J51" s="334" t="s">
        <v>486</v>
      </c>
      <c r="K51" s="334" t="s">
        <v>486</v>
      </c>
      <c r="L51" s="334" t="s">
        <v>486</v>
      </c>
      <c r="M51" s="335" t="s">
        <v>486</v>
      </c>
    </row>
    <row r="52" spans="2:13" ht="27.75" customHeight="1" x14ac:dyDescent="0.2">
      <c r="B52" s="1176"/>
      <c r="C52" s="1177"/>
      <c r="D52" s="104"/>
      <c r="E52" s="1178" t="s">
        <v>43</v>
      </c>
      <c r="F52" s="1178"/>
      <c r="G52" s="1178"/>
      <c r="H52" s="1179"/>
      <c r="I52" s="333">
        <v>6333</v>
      </c>
      <c r="J52" s="334">
        <v>6216</v>
      </c>
      <c r="K52" s="334">
        <v>5791</v>
      </c>
      <c r="L52" s="334">
        <v>5703</v>
      </c>
      <c r="M52" s="335">
        <v>5560</v>
      </c>
    </row>
    <row r="53" spans="2:13" ht="27.75" customHeight="1" thickBot="1" x14ac:dyDescent="0.25">
      <c r="B53" s="1180" t="s">
        <v>19</v>
      </c>
      <c r="C53" s="1181"/>
      <c r="D53" s="108"/>
      <c r="E53" s="1182" t="s">
        <v>44</v>
      </c>
      <c r="F53" s="1182"/>
      <c r="G53" s="1182"/>
      <c r="H53" s="1183"/>
      <c r="I53" s="336">
        <v>3961</v>
      </c>
      <c r="J53" s="337">
        <v>3507</v>
      </c>
      <c r="K53" s="337">
        <v>3434</v>
      </c>
      <c r="L53" s="337">
        <v>2743</v>
      </c>
      <c r="M53" s="338">
        <v>2037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up7pXxNEcU801AP5LyhSKPV/axEBQlqmHtVIwiUpX1PshLPM5t7j6Tm+hBuu95BoEiAHZStcw10p9c7U/GRRqA==" saltValue="HyIH5LBoB73rofdRjPipZ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199" t="s">
        <v>46</v>
      </c>
      <c r="D55" s="1199"/>
      <c r="E55" s="1200"/>
      <c r="F55" s="339">
        <v>1697</v>
      </c>
      <c r="G55" s="339">
        <v>1943</v>
      </c>
      <c r="H55" s="340">
        <v>1887</v>
      </c>
    </row>
    <row r="56" spans="2:8" ht="52.5" customHeight="1" x14ac:dyDescent="0.2">
      <c r="B56" s="120"/>
      <c r="C56" s="1201" t="s">
        <v>47</v>
      </c>
      <c r="D56" s="1201"/>
      <c r="E56" s="1202"/>
      <c r="F56" s="341" t="s">
        <v>486</v>
      </c>
      <c r="G56" s="341" t="s">
        <v>486</v>
      </c>
      <c r="H56" s="342" t="s">
        <v>486</v>
      </c>
    </row>
    <row r="57" spans="2:8" ht="53.25" customHeight="1" x14ac:dyDescent="0.2">
      <c r="B57" s="120"/>
      <c r="C57" s="1203" t="s">
        <v>48</v>
      </c>
      <c r="D57" s="1203"/>
      <c r="E57" s="1204"/>
      <c r="F57" s="343">
        <v>509</v>
      </c>
      <c r="G57" s="343">
        <v>558</v>
      </c>
      <c r="H57" s="344">
        <v>705</v>
      </c>
    </row>
    <row r="58" spans="2:8" ht="45.75" customHeight="1" x14ac:dyDescent="0.2">
      <c r="B58" s="121"/>
      <c r="C58" s="1191" t="s">
        <v>553</v>
      </c>
      <c r="D58" s="1192"/>
      <c r="E58" s="1193"/>
      <c r="F58" s="345">
        <v>145</v>
      </c>
      <c r="G58" s="345">
        <v>182</v>
      </c>
      <c r="H58" s="346">
        <v>205</v>
      </c>
    </row>
    <row r="59" spans="2:8" ht="45.75" customHeight="1" x14ac:dyDescent="0.2">
      <c r="B59" s="121"/>
      <c r="C59" s="1191" t="s">
        <v>554</v>
      </c>
      <c r="D59" s="1192"/>
      <c r="E59" s="1193"/>
      <c r="F59" s="345">
        <v>184</v>
      </c>
      <c r="G59" s="345">
        <v>184</v>
      </c>
      <c r="H59" s="346">
        <v>184</v>
      </c>
    </row>
    <row r="60" spans="2:8" ht="45.75" customHeight="1" x14ac:dyDescent="0.2">
      <c r="B60" s="121"/>
      <c r="C60" s="1191" t="s">
        <v>555</v>
      </c>
      <c r="D60" s="1192"/>
      <c r="E60" s="1193"/>
      <c r="F60" s="345">
        <v>0</v>
      </c>
      <c r="G60" s="345">
        <v>0</v>
      </c>
      <c r="H60" s="346">
        <v>116</v>
      </c>
    </row>
    <row r="61" spans="2:8" ht="45.75" customHeight="1" x14ac:dyDescent="0.2">
      <c r="B61" s="121"/>
      <c r="C61" s="1191" t="s">
        <v>556</v>
      </c>
      <c r="D61" s="1192"/>
      <c r="E61" s="1193"/>
      <c r="F61" s="345">
        <v>77</v>
      </c>
      <c r="G61" s="345">
        <v>71</v>
      </c>
      <c r="H61" s="346">
        <v>62</v>
      </c>
    </row>
    <row r="62" spans="2:8" ht="45.75" customHeight="1" thickBot="1" x14ac:dyDescent="0.25">
      <c r="B62" s="122"/>
      <c r="C62" s="1194" t="s">
        <v>557</v>
      </c>
      <c r="D62" s="1195"/>
      <c r="E62" s="1196"/>
      <c r="F62" s="347">
        <v>38</v>
      </c>
      <c r="G62" s="347">
        <v>38</v>
      </c>
      <c r="H62" s="348">
        <v>38</v>
      </c>
    </row>
    <row r="63" spans="2:8" ht="52.5" customHeight="1" thickBot="1" x14ac:dyDescent="0.25">
      <c r="B63" s="123"/>
      <c r="C63" s="1197" t="s">
        <v>49</v>
      </c>
      <c r="D63" s="1197"/>
      <c r="E63" s="1198"/>
      <c r="F63" s="349">
        <v>2206</v>
      </c>
      <c r="G63" s="349">
        <v>2501</v>
      </c>
      <c r="H63" s="350">
        <v>2592</v>
      </c>
    </row>
    <row r="64" spans="2:8" ht="13.2" x14ac:dyDescent="0.2"/>
  </sheetData>
  <sheetProtection algorithmName="SHA-512" hashValue="BthdMaHn2Fe3DdRPbbxsyvp+ACyv0bIR7CCWdecv6VyCNW1xrm/e+6qP8zWMlSfgx/woxMZTAvC/CPC47TZS+w==" saltValue="3SsVnjV+6FGynF9GU1OOr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97552-F102-42B8-BF36-403C774FFDD9}">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5"/>
      <c r="B1" s="1206"/>
      <c r="DD1" s="243"/>
      <c r="DE1" s="243"/>
    </row>
    <row r="2" spans="1:109" ht="25.5" customHeight="1" x14ac:dyDescent="0.2">
      <c r="A2" s="1207"/>
      <c r="C2" s="1207"/>
      <c r="O2" s="1207"/>
      <c r="P2" s="1207"/>
      <c r="Q2" s="1207"/>
      <c r="R2" s="1207"/>
      <c r="S2" s="1207"/>
      <c r="T2" s="1207"/>
      <c r="U2" s="1207"/>
      <c r="V2" s="1207"/>
      <c r="W2" s="1207"/>
      <c r="X2" s="1207"/>
      <c r="Y2" s="1207"/>
      <c r="Z2" s="1207"/>
      <c r="AA2" s="1207"/>
      <c r="AB2" s="1207"/>
      <c r="AC2" s="1207"/>
      <c r="AD2" s="1207"/>
      <c r="AE2" s="1207"/>
      <c r="AF2" s="1207"/>
      <c r="AG2" s="1207"/>
      <c r="AH2" s="1207"/>
      <c r="AI2" s="1207"/>
      <c r="AU2" s="1207"/>
      <c r="BG2" s="1207"/>
      <c r="BS2" s="1207"/>
      <c r="CE2" s="1207"/>
      <c r="CQ2" s="1207"/>
      <c r="DD2" s="243"/>
      <c r="DE2" s="243"/>
    </row>
    <row r="3" spans="1:109" ht="25.5" customHeight="1" x14ac:dyDescent="0.2">
      <c r="A3" s="1207"/>
      <c r="C3" s="1207"/>
      <c r="O3" s="1207"/>
      <c r="P3" s="1207"/>
      <c r="Q3" s="1207"/>
      <c r="R3" s="1207"/>
      <c r="S3" s="1207"/>
      <c r="T3" s="1207"/>
      <c r="U3" s="1207"/>
      <c r="V3" s="1207"/>
      <c r="W3" s="1207"/>
      <c r="X3" s="1207"/>
      <c r="Y3" s="1207"/>
      <c r="Z3" s="1207"/>
      <c r="AA3" s="1207"/>
      <c r="AB3" s="1207"/>
      <c r="AC3" s="1207"/>
      <c r="AD3" s="1207"/>
      <c r="AE3" s="1207"/>
      <c r="AF3" s="1207"/>
      <c r="AG3" s="1207"/>
      <c r="AH3" s="1207"/>
      <c r="AI3" s="1207"/>
      <c r="AU3" s="1207"/>
      <c r="BG3" s="1207"/>
      <c r="BS3" s="1207"/>
      <c r="CE3" s="1207"/>
      <c r="CQ3" s="1207"/>
      <c r="DD3" s="243"/>
      <c r="DE3" s="243"/>
    </row>
    <row r="4" spans="1:109" s="241" customFormat="1" ht="13.2" x14ac:dyDescent="0.2">
      <c r="A4" s="1207"/>
      <c r="B4" s="1207"/>
      <c r="C4" s="1207"/>
      <c r="D4" s="1207"/>
      <c r="E4" s="1207"/>
      <c r="F4" s="1207"/>
      <c r="G4" s="1207"/>
      <c r="H4" s="1207"/>
      <c r="I4" s="1207"/>
      <c r="J4" s="1207"/>
      <c r="K4" s="1207"/>
      <c r="L4" s="1207"/>
      <c r="M4" s="1207"/>
      <c r="N4" s="1207"/>
      <c r="O4" s="1207"/>
      <c r="P4" s="1207"/>
      <c r="Q4" s="1207"/>
      <c r="R4" s="1207"/>
      <c r="S4" s="1207"/>
      <c r="T4" s="1207"/>
      <c r="U4" s="1207"/>
      <c r="V4" s="1207"/>
      <c r="W4" s="1207"/>
      <c r="X4" s="1207"/>
      <c r="Y4" s="1207"/>
      <c r="Z4" s="1207"/>
      <c r="AA4" s="1207"/>
      <c r="AB4" s="1207"/>
      <c r="AC4" s="1207"/>
      <c r="AD4" s="1207"/>
      <c r="AE4" s="1207"/>
      <c r="AF4" s="1207"/>
      <c r="AG4" s="1207"/>
      <c r="AH4" s="1207"/>
      <c r="AI4" s="1207"/>
      <c r="AJ4" s="1207"/>
      <c r="AK4" s="1207"/>
      <c r="AL4" s="1207"/>
      <c r="AM4" s="1207"/>
      <c r="AN4" s="1207"/>
      <c r="AO4" s="1207"/>
      <c r="AP4" s="1207"/>
      <c r="AQ4" s="1207"/>
      <c r="AR4" s="1207"/>
      <c r="AS4" s="1207"/>
      <c r="AT4" s="1207"/>
      <c r="AU4" s="1207"/>
      <c r="AV4" s="1207"/>
      <c r="AW4" s="1207"/>
      <c r="AX4" s="1207"/>
      <c r="AY4" s="1207"/>
      <c r="AZ4" s="1207"/>
      <c r="BA4" s="1207"/>
      <c r="BB4" s="1207"/>
      <c r="BC4" s="1207"/>
      <c r="BD4" s="1207"/>
      <c r="BE4" s="1207"/>
      <c r="BF4" s="1207"/>
      <c r="BG4" s="1207"/>
      <c r="BH4" s="1207"/>
      <c r="BI4" s="1207"/>
      <c r="BJ4" s="1207"/>
      <c r="BK4" s="1207"/>
      <c r="BL4" s="1207"/>
      <c r="BM4" s="1207"/>
      <c r="BN4" s="1207"/>
      <c r="BO4" s="1207"/>
      <c r="BP4" s="1207"/>
      <c r="BQ4" s="1207"/>
      <c r="BR4" s="1207"/>
      <c r="BS4" s="1207"/>
      <c r="BT4" s="1207"/>
      <c r="BU4" s="1207"/>
      <c r="BV4" s="1207"/>
      <c r="BW4" s="1207"/>
      <c r="BX4" s="1207"/>
      <c r="BY4" s="1207"/>
      <c r="BZ4" s="1207"/>
      <c r="CA4" s="1207"/>
      <c r="CB4" s="1207"/>
      <c r="CC4" s="1207"/>
      <c r="CD4" s="1207"/>
      <c r="CE4" s="1207"/>
      <c r="CF4" s="1207"/>
      <c r="CG4" s="1207"/>
      <c r="CH4" s="1207"/>
      <c r="CI4" s="1207"/>
      <c r="CJ4" s="1207"/>
      <c r="CK4" s="1207"/>
      <c r="CL4" s="1207"/>
      <c r="CM4" s="1207"/>
      <c r="CN4" s="1207"/>
      <c r="CO4" s="1207"/>
      <c r="CP4" s="1207"/>
      <c r="CQ4" s="1207"/>
      <c r="CR4" s="1207"/>
      <c r="CS4" s="1207"/>
      <c r="CT4" s="1207"/>
      <c r="CU4" s="1207"/>
      <c r="CV4" s="1207"/>
      <c r="CW4" s="1207"/>
      <c r="CX4" s="1207"/>
      <c r="CY4" s="1207"/>
      <c r="CZ4" s="1207"/>
      <c r="DA4" s="1207"/>
      <c r="DB4" s="1207"/>
      <c r="DC4" s="1207"/>
      <c r="DD4" s="1207"/>
      <c r="DE4" s="1207"/>
    </row>
    <row r="5" spans="1:109" s="241" customFormat="1" ht="13.2" x14ac:dyDescent="0.2">
      <c r="A5" s="1207"/>
      <c r="B5" s="1207"/>
      <c r="C5" s="1207"/>
      <c r="D5" s="1207"/>
      <c r="E5" s="1207"/>
      <c r="F5" s="1207"/>
      <c r="G5" s="1207"/>
      <c r="H5" s="1207"/>
      <c r="I5" s="1207"/>
      <c r="J5" s="1207"/>
      <c r="K5" s="1207"/>
      <c r="L5" s="1207"/>
      <c r="M5" s="1207"/>
      <c r="N5" s="1207"/>
      <c r="O5" s="1207"/>
      <c r="P5" s="1207"/>
      <c r="Q5" s="1207"/>
      <c r="R5" s="1207"/>
      <c r="S5" s="1207"/>
      <c r="T5" s="1207"/>
      <c r="U5" s="1207"/>
      <c r="V5" s="1207"/>
      <c r="W5" s="1207"/>
      <c r="X5" s="1207"/>
      <c r="Y5" s="1207"/>
      <c r="Z5" s="1207"/>
      <c r="AA5" s="1207"/>
      <c r="AB5" s="1207"/>
      <c r="AC5" s="1207"/>
      <c r="AD5" s="1207"/>
      <c r="AE5" s="1207"/>
      <c r="AF5" s="1207"/>
      <c r="AG5" s="1207"/>
      <c r="AH5" s="1207"/>
      <c r="AI5" s="1207"/>
      <c r="AJ5" s="1207"/>
      <c r="AK5" s="1207"/>
      <c r="AL5" s="1207"/>
      <c r="AM5" s="1207"/>
      <c r="AN5" s="1207"/>
      <c r="AO5" s="1207"/>
      <c r="AP5" s="1207"/>
      <c r="AQ5" s="1207"/>
      <c r="AR5" s="1207"/>
      <c r="AS5" s="1207"/>
      <c r="AT5" s="1207"/>
      <c r="AU5" s="1207"/>
      <c r="AV5" s="1207"/>
      <c r="AW5" s="1207"/>
      <c r="AX5" s="1207"/>
      <c r="AY5" s="1207"/>
      <c r="AZ5" s="1207"/>
      <c r="BA5" s="1207"/>
      <c r="BB5" s="1207"/>
      <c r="BC5" s="1207"/>
      <c r="BD5" s="1207"/>
      <c r="BE5" s="1207"/>
      <c r="BF5" s="1207"/>
      <c r="BG5" s="1207"/>
      <c r="BH5" s="1207"/>
      <c r="BI5" s="1207"/>
      <c r="BJ5" s="1207"/>
      <c r="BK5" s="1207"/>
      <c r="BL5" s="1207"/>
      <c r="BM5" s="1207"/>
      <c r="BN5" s="1207"/>
      <c r="BO5" s="1207"/>
      <c r="BP5" s="1207"/>
      <c r="BQ5" s="1207"/>
      <c r="BR5" s="1207"/>
      <c r="BS5" s="1207"/>
      <c r="BT5" s="1207"/>
      <c r="BU5" s="1207"/>
      <c r="BV5" s="1207"/>
      <c r="BW5" s="1207"/>
      <c r="BX5" s="1207"/>
      <c r="BY5" s="1207"/>
      <c r="BZ5" s="1207"/>
      <c r="CA5" s="1207"/>
      <c r="CB5" s="1207"/>
      <c r="CC5" s="1207"/>
      <c r="CD5" s="1207"/>
      <c r="CE5" s="1207"/>
      <c r="CF5" s="1207"/>
      <c r="CG5" s="1207"/>
      <c r="CH5" s="1207"/>
      <c r="CI5" s="1207"/>
      <c r="CJ5" s="1207"/>
      <c r="CK5" s="1207"/>
      <c r="CL5" s="1207"/>
      <c r="CM5" s="1207"/>
      <c r="CN5" s="1207"/>
      <c r="CO5" s="1207"/>
      <c r="CP5" s="1207"/>
      <c r="CQ5" s="1207"/>
      <c r="CR5" s="1207"/>
      <c r="CS5" s="1207"/>
      <c r="CT5" s="1207"/>
      <c r="CU5" s="1207"/>
      <c r="CV5" s="1207"/>
      <c r="CW5" s="1207"/>
      <c r="CX5" s="1207"/>
      <c r="CY5" s="1207"/>
      <c r="CZ5" s="1207"/>
      <c r="DA5" s="1207"/>
      <c r="DB5" s="1207"/>
      <c r="DC5" s="1207"/>
      <c r="DD5" s="1207"/>
      <c r="DE5" s="1207"/>
    </row>
    <row r="6" spans="1:109" s="241" customFormat="1" ht="13.2" x14ac:dyDescent="0.2">
      <c r="A6" s="1207"/>
      <c r="B6" s="1207"/>
      <c r="C6" s="1207"/>
      <c r="D6" s="1207"/>
      <c r="E6" s="1207"/>
      <c r="F6" s="1207"/>
      <c r="G6" s="1207"/>
      <c r="H6" s="1207"/>
      <c r="I6" s="1207"/>
      <c r="J6" s="1207"/>
      <c r="K6" s="1207"/>
      <c r="L6" s="1207"/>
      <c r="M6" s="1207"/>
      <c r="N6" s="1207"/>
      <c r="O6" s="1207"/>
      <c r="P6" s="1207"/>
      <c r="Q6" s="1207"/>
      <c r="R6" s="1207"/>
      <c r="S6" s="1207"/>
      <c r="T6" s="1207"/>
      <c r="U6" s="1207"/>
      <c r="V6" s="1207"/>
      <c r="W6" s="1207"/>
      <c r="X6" s="1207"/>
      <c r="Y6" s="1207"/>
      <c r="Z6" s="1207"/>
      <c r="AA6" s="1207"/>
      <c r="AB6" s="1207"/>
      <c r="AC6" s="1207"/>
      <c r="AD6" s="1207"/>
      <c r="AE6" s="1207"/>
      <c r="AF6" s="1207"/>
      <c r="AG6" s="1207"/>
      <c r="AH6" s="1207"/>
      <c r="AI6" s="1207"/>
      <c r="AJ6" s="1207"/>
      <c r="AK6" s="1207"/>
      <c r="AL6" s="1207"/>
      <c r="AM6" s="1207"/>
      <c r="AN6" s="1207"/>
      <c r="AO6" s="1207"/>
      <c r="AP6" s="1207"/>
      <c r="AQ6" s="1207"/>
      <c r="AR6" s="1207"/>
      <c r="AS6" s="1207"/>
      <c r="AT6" s="1207"/>
      <c r="AU6" s="1207"/>
      <c r="AV6" s="1207"/>
      <c r="AW6" s="1207"/>
      <c r="AX6" s="1207"/>
      <c r="AY6" s="1207"/>
      <c r="AZ6" s="1207"/>
      <c r="BA6" s="1207"/>
      <c r="BB6" s="1207"/>
      <c r="BC6" s="1207"/>
      <c r="BD6" s="1207"/>
      <c r="BE6" s="1207"/>
      <c r="BF6" s="1207"/>
      <c r="BG6" s="1207"/>
      <c r="BH6" s="1207"/>
      <c r="BI6" s="1207"/>
      <c r="BJ6" s="1207"/>
      <c r="BK6" s="1207"/>
      <c r="BL6" s="1207"/>
      <c r="BM6" s="1207"/>
      <c r="BN6" s="1207"/>
      <c r="BO6" s="1207"/>
      <c r="BP6" s="1207"/>
      <c r="BQ6" s="1207"/>
      <c r="BR6" s="1207"/>
      <c r="BS6" s="1207"/>
      <c r="BT6" s="1207"/>
      <c r="BU6" s="1207"/>
      <c r="BV6" s="1207"/>
      <c r="BW6" s="1207"/>
      <c r="BX6" s="1207"/>
      <c r="BY6" s="1207"/>
      <c r="BZ6" s="1207"/>
      <c r="CA6" s="1207"/>
      <c r="CB6" s="1207"/>
      <c r="CC6" s="1207"/>
      <c r="CD6" s="1207"/>
      <c r="CE6" s="1207"/>
      <c r="CF6" s="1207"/>
      <c r="CG6" s="1207"/>
      <c r="CH6" s="1207"/>
      <c r="CI6" s="1207"/>
      <c r="CJ6" s="1207"/>
      <c r="CK6" s="1207"/>
      <c r="CL6" s="1207"/>
      <c r="CM6" s="1207"/>
      <c r="CN6" s="1207"/>
      <c r="CO6" s="1207"/>
      <c r="CP6" s="1207"/>
      <c r="CQ6" s="1207"/>
      <c r="CR6" s="1207"/>
      <c r="CS6" s="1207"/>
      <c r="CT6" s="1207"/>
      <c r="CU6" s="1207"/>
      <c r="CV6" s="1207"/>
      <c r="CW6" s="1207"/>
      <c r="CX6" s="1207"/>
      <c r="CY6" s="1207"/>
      <c r="CZ6" s="1207"/>
      <c r="DA6" s="1207"/>
      <c r="DB6" s="1207"/>
      <c r="DC6" s="1207"/>
      <c r="DD6" s="1207"/>
      <c r="DE6" s="1207"/>
    </row>
    <row r="7" spans="1:109" s="241" customFormat="1" ht="13.2" x14ac:dyDescent="0.2">
      <c r="A7" s="1207"/>
      <c r="B7" s="1207"/>
      <c r="C7" s="1207"/>
      <c r="D7" s="1207"/>
      <c r="E7" s="1207"/>
      <c r="F7" s="1207"/>
      <c r="G7" s="1207"/>
      <c r="H7" s="1207"/>
      <c r="I7" s="1207"/>
      <c r="J7" s="1207"/>
      <c r="K7" s="1207"/>
      <c r="L7" s="1207"/>
      <c r="M7" s="1207"/>
      <c r="N7" s="1207"/>
      <c r="O7" s="1207"/>
      <c r="P7" s="1207"/>
      <c r="Q7" s="1207"/>
      <c r="R7" s="1207"/>
      <c r="S7" s="1207"/>
      <c r="T7" s="1207"/>
      <c r="U7" s="1207"/>
      <c r="V7" s="1207"/>
      <c r="W7" s="1207"/>
      <c r="X7" s="1207"/>
      <c r="Y7" s="1207"/>
      <c r="Z7" s="1207"/>
      <c r="AA7" s="1207"/>
      <c r="AB7" s="1207"/>
      <c r="AC7" s="1207"/>
      <c r="AD7" s="1207"/>
      <c r="AE7" s="1207"/>
      <c r="AF7" s="1207"/>
      <c r="AG7" s="1207"/>
      <c r="AH7" s="1207"/>
      <c r="AI7" s="1207"/>
      <c r="AJ7" s="1207"/>
      <c r="AK7" s="1207"/>
      <c r="AL7" s="1207"/>
      <c r="AM7" s="1207"/>
      <c r="AN7" s="1207"/>
      <c r="AO7" s="1207"/>
      <c r="AP7" s="1207"/>
      <c r="AQ7" s="1207"/>
      <c r="AR7" s="1207"/>
      <c r="AS7" s="1207"/>
      <c r="AT7" s="1207"/>
      <c r="AU7" s="1207"/>
      <c r="AV7" s="1207"/>
      <c r="AW7" s="1207"/>
      <c r="AX7" s="1207"/>
      <c r="AY7" s="1207"/>
      <c r="AZ7" s="1207"/>
      <c r="BA7" s="1207"/>
      <c r="BB7" s="1207"/>
      <c r="BC7" s="1207"/>
      <c r="BD7" s="1207"/>
      <c r="BE7" s="1207"/>
      <c r="BF7" s="1207"/>
      <c r="BG7" s="1207"/>
      <c r="BH7" s="1207"/>
      <c r="BI7" s="1207"/>
      <c r="BJ7" s="1207"/>
      <c r="BK7" s="1207"/>
      <c r="BL7" s="1207"/>
      <c r="BM7" s="1207"/>
      <c r="BN7" s="1207"/>
      <c r="BO7" s="1207"/>
      <c r="BP7" s="1207"/>
      <c r="BQ7" s="1207"/>
      <c r="BR7" s="1207"/>
      <c r="BS7" s="1207"/>
      <c r="BT7" s="1207"/>
      <c r="BU7" s="1207"/>
      <c r="BV7" s="1207"/>
      <c r="BW7" s="1207"/>
      <c r="BX7" s="1207"/>
      <c r="BY7" s="1207"/>
      <c r="BZ7" s="1207"/>
      <c r="CA7" s="1207"/>
      <c r="CB7" s="1207"/>
      <c r="CC7" s="1207"/>
      <c r="CD7" s="1207"/>
      <c r="CE7" s="1207"/>
      <c r="CF7" s="1207"/>
      <c r="CG7" s="1207"/>
      <c r="CH7" s="1207"/>
      <c r="CI7" s="1207"/>
      <c r="CJ7" s="1207"/>
      <c r="CK7" s="1207"/>
      <c r="CL7" s="1207"/>
      <c r="CM7" s="1207"/>
      <c r="CN7" s="1207"/>
      <c r="CO7" s="1207"/>
      <c r="CP7" s="1207"/>
      <c r="CQ7" s="1207"/>
      <c r="CR7" s="1207"/>
      <c r="CS7" s="1207"/>
      <c r="CT7" s="1207"/>
      <c r="CU7" s="1207"/>
      <c r="CV7" s="1207"/>
      <c r="CW7" s="1207"/>
      <c r="CX7" s="1207"/>
      <c r="CY7" s="1207"/>
      <c r="CZ7" s="1207"/>
      <c r="DA7" s="1207"/>
      <c r="DB7" s="1207"/>
      <c r="DC7" s="1207"/>
      <c r="DD7" s="1207"/>
      <c r="DE7" s="1207"/>
    </row>
    <row r="8" spans="1:109" s="241" customFormat="1" ht="13.2" x14ac:dyDescent="0.2">
      <c r="A8" s="1207"/>
      <c r="B8" s="1207"/>
      <c r="C8" s="1207"/>
      <c r="D8" s="1207"/>
      <c r="E8" s="1207"/>
      <c r="F8" s="1207"/>
      <c r="G8" s="1207"/>
      <c r="H8" s="1207"/>
      <c r="I8" s="1207"/>
      <c r="J8" s="1207"/>
      <c r="K8" s="1207"/>
      <c r="L8" s="1207"/>
      <c r="M8" s="1207"/>
      <c r="N8" s="1207"/>
      <c r="O8" s="1207"/>
      <c r="P8" s="1207"/>
      <c r="Q8" s="1207"/>
      <c r="R8" s="1207"/>
      <c r="S8" s="1207"/>
      <c r="T8" s="1207"/>
      <c r="U8" s="1207"/>
      <c r="V8" s="1207"/>
      <c r="W8" s="1207"/>
      <c r="X8" s="1207"/>
      <c r="Y8" s="1207"/>
      <c r="Z8" s="1207"/>
      <c r="AA8" s="1207"/>
      <c r="AB8" s="1207"/>
      <c r="AC8" s="1207"/>
      <c r="AD8" s="1207"/>
      <c r="AE8" s="1207"/>
      <c r="AF8" s="1207"/>
      <c r="AG8" s="1207"/>
      <c r="AH8" s="1207"/>
      <c r="AI8" s="1207"/>
      <c r="AJ8" s="1207"/>
      <c r="AK8" s="1207"/>
      <c r="AL8" s="1207"/>
      <c r="AM8" s="1207"/>
      <c r="AN8" s="1207"/>
      <c r="AO8" s="1207"/>
      <c r="AP8" s="1207"/>
      <c r="AQ8" s="1207"/>
      <c r="AR8" s="1207"/>
      <c r="AS8" s="1207"/>
      <c r="AT8" s="1207"/>
      <c r="AU8" s="1207"/>
      <c r="AV8" s="1207"/>
      <c r="AW8" s="1207"/>
      <c r="AX8" s="1207"/>
      <c r="AY8" s="1207"/>
      <c r="AZ8" s="1207"/>
      <c r="BA8" s="1207"/>
      <c r="BB8" s="1207"/>
      <c r="BC8" s="1207"/>
      <c r="BD8" s="1207"/>
      <c r="BE8" s="1207"/>
      <c r="BF8" s="1207"/>
      <c r="BG8" s="1207"/>
      <c r="BH8" s="1207"/>
      <c r="BI8" s="1207"/>
      <c r="BJ8" s="1207"/>
      <c r="BK8" s="1207"/>
      <c r="BL8" s="1207"/>
      <c r="BM8" s="1207"/>
      <c r="BN8" s="1207"/>
      <c r="BO8" s="1207"/>
      <c r="BP8" s="1207"/>
      <c r="BQ8" s="1207"/>
      <c r="BR8" s="1207"/>
      <c r="BS8" s="1207"/>
      <c r="BT8" s="1207"/>
      <c r="BU8" s="1207"/>
      <c r="BV8" s="1207"/>
      <c r="BW8" s="1207"/>
      <c r="BX8" s="1207"/>
      <c r="BY8" s="1207"/>
      <c r="BZ8" s="1207"/>
      <c r="CA8" s="1207"/>
      <c r="CB8" s="1207"/>
      <c r="CC8" s="1207"/>
      <c r="CD8" s="1207"/>
      <c r="CE8" s="1207"/>
      <c r="CF8" s="1207"/>
      <c r="CG8" s="1207"/>
      <c r="CH8" s="1207"/>
      <c r="CI8" s="1207"/>
      <c r="CJ8" s="1207"/>
      <c r="CK8" s="1207"/>
      <c r="CL8" s="1207"/>
      <c r="CM8" s="1207"/>
      <c r="CN8" s="1207"/>
      <c r="CO8" s="1207"/>
      <c r="CP8" s="1207"/>
      <c r="CQ8" s="1207"/>
      <c r="CR8" s="1207"/>
      <c r="CS8" s="1207"/>
      <c r="CT8" s="1207"/>
      <c r="CU8" s="1207"/>
      <c r="CV8" s="1207"/>
      <c r="CW8" s="1207"/>
      <c r="CX8" s="1207"/>
      <c r="CY8" s="1207"/>
      <c r="CZ8" s="1207"/>
      <c r="DA8" s="1207"/>
      <c r="DB8" s="1207"/>
      <c r="DC8" s="1207"/>
      <c r="DD8" s="1207"/>
      <c r="DE8" s="1207"/>
    </row>
    <row r="9" spans="1:109" s="241" customFormat="1" ht="13.2" x14ac:dyDescent="0.2">
      <c r="A9" s="1207"/>
      <c r="B9" s="1207"/>
      <c r="C9" s="1207"/>
      <c r="D9" s="1207"/>
      <c r="E9" s="1207"/>
      <c r="F9" s="1207"/>
      <c r="G9" s="1207"/>
      <c r="H9" s="1207"/>
      <c r="I9" s="1207"/>
      <c r="J9" s="1207"/>
      <c r="K9" s="1207"/>
      <c r="L9" s="1207"/>
      <c r="M9" s="1207"/>
      <c r="N9" s="1207"/>
      <c r="O9" s="1207"/>
      <c r="P9" s="1207"/>
      <c r="Q9" s="1207"/>
      <c r="R9" s="1207"/>
      <c r="S9" s="1207"/>
      <c r="T9" s="1207"/>
      <c r="U9" s="1207"/>
      <c r="V9" s="1207"/>
      <c r="W9" s="1207"/>
      <c r="X9" s="1207"/>
      <c r="Y9" s="1207"/>
      <c r="Z9" s="1207"/>
      <c r="AA9" s="1207"/>
      <c r="AB9" s="1207"/>
      <c r="AC9" s="1207"/>
      <c r="AD9" s="1207"/>
      <c r="AE9" s="1207"/>
      <c r="AF9" s="1207"/>
      <c r="AG9" s="1207"/>
      <c r="AH9" s="1207"/>
      <c r="AI9" s="1207"/>
      <c r="AJ9" s="1207"/>
      <c r="AK9" s="1207"/>
      <c r="AL9" s="1207"/>
      <c r="AM9" s="1207"/>
      <c r="AN9" s="1207"/>
      <c r="AO9" s="1207"/>
      <c r="AP9" s="1207"/>
      <c r="AQ9" s="1207"/>
      <c r="AR9" s="1207"/>
      <c r="AS9" s="1207"/>
      <c r="AT9" s="1207"/>
      <c r="AU9" s="1207"/>
      <c r="AV9" s="1207"/>
      <c r="AW9" s="1207"/>
      <c r="AX9" s="1207"/>
      <c r="AY9" s="1207"/>
      <c r="AZ9" s="1207"/>
      <c r="BA9" s="1207"/>
      <c r="BB9" s="1207"/>
      <c r="BC9" s="1207"/>
      <c r="BD9" s="1207"/>
      <c r="BE9" s="1207"/>
      <c r="BF9" s="1207"/>
      <c r="BG9" s="1207"/>
      <c r="BH9" s="1207"/>
      <c r="BI9" s="1207"/>
      <c r="BJ9" s="1207"/>
      <c r="BK9" s="1207"/>
      <c r="BL9" s="1207"/>
      <c r="BM9" s="1207"/>
      <c r="BN9" s="1207"/>
      <c r="BO9" s="1207"/>
      <c r="BP9" s="1207"/>
      <c r="BQ9" s="1207"/>
      <c r="BR9" s="1207"/>
      <c r="BS9" s="1207"/>
      <c r="BT9" s="1207"/>
      <c r="BU9" s="1207"/>
      <c r="BV9" s="1207"/>
      <c r="BW9" s="1207"/>
      <c r="BX9" s="1207"/>
      <c r="BY9" s="1207"/>
      <c r="BZ9" s="1207"/>
      <c r="CA9" s="1207"/>
      <c r="CB9" s="1207"/>
      <c r="CC9" s="1207"/>
      <c r="CD9" s="1207"/>
      <c r="CE9" s="1207"/>
      <c r="CF9" s="1207"/>
      <c r="CG9" s="1207"/>
      <c r="CH9" s="1207"/>
      <c r="CI9" s="1207"/>
      <c r="CJ9" s="1207"/>
      <c r="CK9" s="1207"/>
      <c r="CL9" s="1207"/>
      <c r="CM9" s="1207"/>
      <c r="CN9" s="1207"/>
      <c r="CO9" s="1207"/>
      <c r="CP9" s="1207"/>
      <c r="CQ9" s="1207"/>
      <c r="CR9" s="1207"/>
      <c r="CS9" s="1207"/>
      <c r="CT9" s="1207"/>
      <c r="CU9" s="1207"/>
      <c r="CV9" s="1207"/>
      <c r="CW9" s="1207"/>
      <c r="CX9" s="1207"/>
      <c r="CY9" s="1207"/>
      <c r="CZ9" s="1207"/>
      <c r="DA9" s="1207"/>
      <c r="DB9" s="1207"/>
      <c r="DC9" s="1207"/>
      <c r="DD9" s="1207"/>
      <c r="DE9" s="1207"/>
    </row>
    <row r="10" spans="1:109" s="241" customFormat="1" ht="13.2" x14ac:dyDescent="0.2">
      <c r="A10" s="1207"/>
      <c r="B10" s="1207"/>
      <c r="C10" s="1207"/>
      <c r="D10" s="1207"/>
      <c r="E10" s="1207"/>
      <c r="F10" s="1207"/>
      <c r="G10" s="1207"/>
      <c r="H10" s="1207"/>
      <c r="I10" s="1207"/>
      <c r="J10" s="1207"/>
      <c r="K10" s="1207"/>
      <c r="L10" s="1207"/>
      <c r="M10" s="1207"/>
      <c r="N10" s="1207"/>
      <c r="O10" s="1207"/>
      <c r="P10" s="1207"/>
      <c r="Q10" s="1207"/>
      <c r="R10" s="1207"/>
      <c r="S10" s="1207"/>
      <c r="T10" s="1207"/>
      <c r="U10" s="1207"/>
      <c r="V10" s="1207"/>
      <c r="W10" s="1207"/>
      <c r="X10" s="1207"/>
      <c r="Y10" s="1207"/>
      <c r="Z10" s="1207"/>
      <c r="AA10" s="1207"/>
      <c r="AB10" s="1207"/>
      <c r="AC10" s="1207"/>
      <c r="AD10" s="1207"/>
      <c r="AE10" s="1207"/>
      <c r="AF10" s="1207"/>
      <c r="AG10" s="1207"/>
      <c r="AH10" s="1207"/>
      <c r="AI10" s="1207"/>
      <c r="AJ10" s="1207"/>
      <c r="AK10" s="1207"/>
      <c r="AL10" s="1207"/>
      <c r="AM10" s="1207"/>
      <c r="AN10" s="1207"/>
      <c r="AO10" s="1207"/>
      <c r="AP10" s="1207"/>
      <c r="AQ10" s="1207"/>
      <c r="AR10" s="1207"/>
      <c r="AS10" s="1207"/>
      <c r="AT10" s="1207"/>
      <c r="AU10" s="1207"/>
      <c r="AV10" s="1207"/>
      <c r="AW10" s="1207"/>
      <c r="AX10" s="1207"/>
      <c r="AY10" s="1207"/>
      <c r="AZ10" s="1207"/>
      <c r="BA10" s="1207"/>
      <c r="BB10" s="1207"/>
      <c r="BC10" s="1207"/>
      <c r="BD10" s="1207"/>
      <c r="BE10" s="1207"/>
      <c r="BF10" s="1207"/>
      <c r="BG10" s="1207"/>
      <c r="BH10" s="1207"/>
      <c r="BI10" s="1207"/>
      <c r="BJ10" s="1207"/>
      <c r="BK10" s="1207"/>
      <c r="BL10" s="1207"/>
      <c r="BM10" s="1207"/>
      <c r="BN10" s="1207"/>
      <c r="BO10" s="1207"/>
      <c r="BP10" s="1207"/>
      <c r="BQ10" s="1207"/>
      <c r="BR10" s="1207"/>
      <c r="BS10" s="1207"/>
      <c r="BT10" s="1207"/>
      <c r="BU10" s="1207"/>
      <c r="BV10" s="1207"/>
      <c r="BW10" s="1207"/>
      <c r="BX10" s="1207"/>
      <c r="BY10" s="1207"/>
      <c r="BZ10" s="1207"/>
      <c r="CA10" s="1207"/>
      <c r="CB10" s="1207"/>
      <c r="CC10" s="1207"/>
      <c r="CD10" s="1207"/>
      <c r="CE10" s="1207"/>
      <c r="CF10" s="1207"/>
      <c r="CG10" s="1207"/>
      <c r="CH10" s="1207"/>
      <c r="CI10" s="1207"/>
      <c r="CJ10" s="1207"/>
      <c r="CK10" s="1207"/>
      <c r="CL10" s="1207"/>
      <c r="CM10" s="1207"/>
      <c r="CN10" s="1207"/>
      <c r="CO10" s="1207"/>
      <c r="CP10" s="1207"/>
      <c r="CQ10" s="1207"/>
      <c r="CR10" s="1207"/>
      <c r="CS10" s="1207"/>
      <c r="CT10" s="1207"/>
      <c r="CU10" s="1207"/>
      <c r="CV10" s="1207"/>
      <c r="CW10" s="1207"/>
      <c r="CX10" s="1207"/>
      <c r="CY10" s="1207"/>
      <c r="CZ10" s="1207"/>
      <c r="DA10" s="1207"/>
      <c r="DB10" s="1207"/>
      <c r="DC10" s="1207"/>
      <c r="DD10" s="1207"/>
      <c r="DE10" s="1207"/>
    </row>
    <row r="11" spans="1:109" s="241" customFormat="1" ht="13.2" x14ac:dyDescent="0.2">
      <c r="A11" s="1207"/>
      <c r="B11" s="1207"/>
      <c r="C11" s="1207"/>
      <c r="D11" s="1207"/>
      <c r="E11" s="1207"/>
      <c r="F11" s="1207"/>
      <c r="G11" s="1207"/>
      <c r="H11" s="1207"/>
      <c r="I11" s="1207"/>
      <c r="J11" s="1207"/>
      <c r="K11" s="1207"/>
      <c r="L11" s="1207"/>
      <c r="M11" s="1207"/>
      <c r="N11" s="1207"/>
      <c r="O11" s="1207"/>
      <c r="P11" s="1207"/>
      <c r="Q11" s="1207"/>
      <c r="R11" s="1207"/>
      <c r="S11" s="1207"/>
      <c r="T11" s="1207"/>
      <c r="U11" s="1207"/>
      <c r="V11" s="1207"/>
      <c r="W11" s="1207"/>
      <c r="X11" s="1207"/>
      <c r="Y11" s="1207"/>
      <c r="Z11" s="1207"/>
      <c r="AA11" s="1207"/>
      <c r="AB11" s="1207"/>
      <c r="AC11" s="1207"/>
      <c r="AD11" s="1207"/>
      <c r="AE11" s="1207"/>
      <c r="AF11" s="1207"/>
      <c r="AG11" s="1207"/>
      <c r="AH11" s="1207"/>
      <c r="AI11" s="1207"/>
      <c r="AJ11" s="1207"/>
      <c r="AK11" s="1207"/>
      <c r="AL11" s="1207"/>
      <c r="AM11" s="1207"/>
      <c r="AN11" s="1207"/>
      <c r="AO11" s="1207"/>
      <c r="AP11" s="1207"/>
      <c r="AQ11" s="1207"/>
      <c r="AR11" s="1207"/>
      <c r="AS11" s="1207"/>
      <c r="AT11" s="1207"/>
      <c r="AU11" s="1207"/>
      <c r="AV11" s="1207"/>
      <c r="AW11" s="1207"/>
      <c r="AX11" s="1207"/>
      <c r="AY11" s="1207"/>
      <c r="AZ11" s="1207"/>
      <c r="BA11" s="1207"/>
      <c r="BB11" s="1207"/>
      <c r="BC11" s="1207"/>
      <c r="BD11" s="1207"/>
      <c r="BE11" s="1207"/>
      <c r="BF11" s="1207"/>
      <c r="BG11" s="1207"/>
      <c r="BH11" s="1207"/>
      <c r="BI11" s="1207"/>
      <c r="BJ11" s="1207"/>
      <c r="BK11" s="1207"/>
      <c r="BL11" s="1207"/>
      <c r="BM11" s="1207"/>
      <c r="BN11" s="1207"/>
      <c r="BO11" s="1207"/>
      <c r="BP11" s="1207"/>
      <c r="BQ11" s="1207"/>
      <c r="BR11" s="1207"/>
      <c r="BS11" s="1207"/>
      <c r="BT11" s="1207"/>
      <c r="BU11" s="1207"/>
      <c r="BV11" s="1207"/>
      <c r="BW11" s="1207"/>
      <c r="BX11" s="1207"/>
      <c r="BY11" s="1207"/>
      <c r="BZ11" s="1207"/>
      <c r="CA11" s="1207"/>
      <c r="CB11" s="1207"/>
      <c r="CC11" s="1207"/>
      <c r="CD11" s="1207"/>
      <c r="CE11" s="1207"/>
      <c r="CF11" s="1207"/>
      <c r="CG11" s="1207"/>
      <c r="CH11" s="1207"/>
      <c r="CI11" s="1207"/>
      <c r="CJ11" s="1207"/>
      <c r="CK11" s="1207"/>
      <c r="CL11" s="1207"/>
      <c r="CM11" s="1207"/>
      <c r="CN11" s="1207"/>
      <c r="CO11" s="1207"/>
      <c r="CP11" s="1207"/>
      <c r="CQ11" s="1207"/>
      <c r="CR11" s="1207"/>
      <c r="CS11" s="1207"/>
      <c r="CT11" s="1207"/>
      <c r="CU11" s="1207"/>
      <c r="CV11" s="1207"/>
      <c r="CW11" s="1207"/>
      <c r="CX11" s="1207"/>
      <c r="CY11" s="1207"/>
      <c r="CZ11" s="1207"/>
      <c r="DA11" s="1207"/>
      <c r="DB11" s="1207"/>
      <c r="DC11" s="1207"/>
      <c r="DD11" s="1207"/>
      <c r="DE11" s="1207"/>
    </row>
    <row r="12" spans="1:109" s="241" customFormat="1" ht="13.2" x14ac:dyDescent="0.2">
      <c r="A12" s="1207"/>
      <c r="B12" s="1207"/>
      <c r="C12" s="1207"/>
      <c r="D12" s="1207"/>
      <c r="E12" s="1207"/>
      <c r="F12" s="1207"/>
      <c r="G12" s="1207"/>
      <c r="H12" s="1207"/>
      <c r="I12" s="1207"/>
      <c r="J12" s="1207"/>
      <c r="K12" s="1207"/>
      <c r="L12" s="1207"/>
      <c r="M12" s="1207"/>
      <c r="N12" s="1207"/>
      <c r="O12" s="1207"/>
      <c r="P12" s="1207"/>
      <c r="Q12" s="1207"/>
      <c r="R12" s="1207"/>
      <c r="S12" s="1207"/>
      <c r="T12" s="1207"/>
      <c r="U12" s="1207"/>
      <c r="V12" s="1207"/>
      <c r="W12" s="1207"/>
      <c r="X12" s="1207"/>
      <c r="Y12" s="1207"/>
      <c r="Z12" s="1207"/>
      <c r="AA12" s="1207"/>
      <c r="AB12" s="1207"/>
      <c r="AC12" s="1207"/>
      <c r="AD12" s="1207"/>
      <c r="AE12" s="1207"/>
      <c r="AF12" s="1207"/>
      <c r="AG12" s="1207"/>
      <c r="AH12" s="1207"/>
      <c r="AI12" s="1207"/>
      <c r="AJ12" s="1207"/>
      <c r="AK12" s="1207"/>
      <c r="AL12" s="1207"/>
      <c r="AM12" s="1207"/>
      <c r="AN12" s="1207"/>
      <c r="AO12" s="1207"/>
      <c r="AP12" s="1207"/>
      <c r="AQ12" s="1207"/>
      <c r="AR12" s="1207"/>
      <c r="AS12" s="1207"/>
      <c r="AT12" s="1207"/>
      <c r="AU12" s="1207"/>
      <c r="AV12" s="1207"/>
      <c r="AW12" s="1207"/>
      <c r="AX12" s="1207"/>
      <c r="AY12" s="1207"/>
      <c r="AZ12" s="1207"/>
      <c r="BA12" s="1207"/>
      <c r="BB12" s="1207"/>
      <c r="BC12" s="1207"/>
      <c r="BD12" s="1207"/>
      <c r="BE12" s="1207"/>
      <c r="BF12" s="1207"/>
      <c r="BG12" s="1207"/>
      <c r="BH12" s="1207"/>
      <c r="BI12" s="1207"/>
      <c r="BJ12" s="1207"/>
      <c r="BK12" s="1207"/>
      <c r="BL12" s="1207"/>
      <c r="BM12" s="1207"/>
      <c r="BN12" s="1207"/>
      <c r="BO12" s="1207"/>
      <c r="BP12" s="1207"/>
      <c r="BQ12" s="1207"/>
      <c r="BR12" s="1207"/>
      <c r="BS12" s="1207"/>
      <c r="BT12" s="1207"/>
      <c r="BU12" s="1207"/>
      <c r="BV12" s="1207"/>
      <c r="BW12" s="1207"/>
      <c r="BX12" s="1207"/>
      <c r="BY12" s="1207"/>
      <c r="BZ12" s="1207"/>
      <c r="CA12" s="1207"/>
      <c r="CB12" s="1207"/>
      <c r="CC12" s="1207"/>
      <c r="CD12" s="1207"/>
      <c r="CE12" s="1207"/>
      <c r="CF12" s="1207"/>
      <c r="CG12" s="1207"/>
      <c r="CH12" s="1207"/>
      <c r="CI12" s="1207"/>
      <c r="CJ12" s="1207"/>
      <c r="CK12" s="1207"/>
      <c r="CL12" s="1207"/>
      <c r="CM12" s="1207"/>
      <c r="CN12" s="1207"/>
      <c r="CO12" s="1207"/>
      <c r="CP12" s="1207"/>
      <c r="CQ12" s="1207"/>
      <c r="CR12" s="1207"/>
      <c r="CS12" s="1207"/>
      <c r="CT12" s="1207"/>
      <c r="CU12" s="1207"/>
      <c r="CV12" s="1207"/>
      <c r="CW12" s="1207"/>
      <c r="CX12" s="1207"/>
      <c r="CY12" s="1207"/>
      <c r="CZ12" s="1207"/>
      <c r="DA12" s="1207"/>
      <c r="DB12" s="1207"/>
      <c r="DC12" s="1207"/>
      <c r="DD12" s="1207"/>
      <c r="DE12" s="1207"/>
    </row>
    <row r="13" spans="1:109" s="241" customFormat="1" ht="13.2" x14ac:dyDescent="0.2">
      <c r="A13" s="1207"/>
      <c r="B13" s="1207"/>
      <c r="C13" s="1207"/>
      <c r="D13" s="1207"/>
      <c r="E13" s="1207"/>
      <c r="F13" s="1207"/>
      <c r="G13" s="1207"/>
      <c r="H13" s="1207"/>
      <c r="I13" s="1207"/>
      <c r="J13" s="1207"/>
      <c r="K13" s="1207"/>
      <c r="L13" s="1207"/>
      <c r="M13" s="1207"/>
      <c r="N13" s="1207"/>
      <c r="O13" s="1207"/>
      <c r="P13" s="1207"/>
      <c r="Q13" s="1207"/>
      <c r="R13" s="1207"/>
      <c r="S13" s="1207"/>
      <c r="T13" s="1207"/>
      <c r="U13" s="1207"/>
      <c r="V13" s="1207"/>
      <c r="W13" s="1207"/>
      <c r="X13" s="1207"/>
      <c r="Y13" s="1207"/>
      <c r="Z13" s="1207"/>
      <c r="AA13" s="1207"/>
      <c r="AB13" s="1207"/>
      <c r="AC13" s="1207"/>
      <c r="AD13" s="1207"/>
      <c r="AE13" s="1207"/>
      <c r="AF13" s="1207"/>
      <c r="AG13" s="1207"/>
      <c r="AH13" s="1207"/>
      <c r="AI13" s="1207"/>
      <c r="AJ13" s="1207"/>
      <c r="AK13" s="1207"/>
      <c r="AL13" s="1207"/>
      <c r="AM13" s="1207"/>
      <c r="AN13" s="1207"/>
      <c r="AO13" s="1207"/>
      <c r="AP13" s="1207"/>
      <c r="AQ13" s="1207"/>
      <c r="AR13" s="1207"/>
      <c r="AS13" s="1207"/>
      <c r="AT13" s="1207"/>
      <c r="AU13" s="1207"/>
      <c r="AV13" s="1207"/>
      <c r="AW13" s="1207"/>
      <c r="AX13" s="1207"/>
      <c r="AY13" s="1207"/>
      <c r="AZ13" s="1207"/>
      <c r="BA13" s="1207"/>
      <c r="BB13" s="1207"/>
      <c r="BC13" s="1207"/>
      <c r="BD13" s="1207"/>
      <c r="BE13" s="1207"/>
      <c r="BF13" s="1207"/>
      <c r="BG13" s="1207"/>
      <c r="BH13" s="1207"/>
      <c r="BI13" s="1207"/>
      <c r="BJ13" s="1207"/>
      <c r="BK13" s="1207"/>
      <c r="BL13" s="1207"/>
      <c r="BM13" s="1207"/>
      <c r="BN13" s="1207"/>
      <c r="BO13" s="1207"/>
      <c r="BP13" s="1207"/>
      <c r="BQ13" s="1207"/>
      <c r="BR13" s="1207"/>
      <c r="BS13" s="1207"/>
      <c r="BT13" s="1207"/>
      <c r="BU13" s="1207"/>
      <c r="BV13" s="1207"/>
      <c r="BW13" s="1207"/>
      <c r="BX13" s="1207"/>
      <c r="BY13" s="1207"/>
      <c r="BZ13" s="1207"/>
      <c r="CA13" s="1207"/>
      <c r="CB13" s="1207"/>
      <c r="CC13" s="1207"/>
      <c r="CD13" s="1207"/>
      <c r="CE13" s="1207"/>
      <c r="CF13" s="1207"/>
      <c r="CG13" s="1207"/>
      <c r="CH13" s="1207"/>
      <c r="CI13" s="1207"/>
      <c r="CJ13" s="1207"/>
      <c r="CK13" s="1207"/>
      <c r="CL13" s="1207"/>
      <c r="CM13" s="1207"/>
      <c r="CN13" s="1207"/>
      <c r="CO13" s="1207"/>
      <c r="CP13" s="1207"/>
      <c r="CQ13" s="1207"/>
      <c r="CR13" s="1207"/>
      <c r="CS13" s="1207"/>
      <c r="CT13" s="1207"/>
      <c r="CU13" s="1207"/>
      <c r="CV13" s="1207"/>
      <c r="CW13" s="1207"/>
      <c r="CX13" s="1207"/>
      <c r="CY13" s="1207"/>
      <c r="CZ13" s="1207"/>
      <c r="DA13" s="1207"/>
      <c r="DB13" s="1207"/>
      <c r="DC13" s="1207"/>
      <c r="DD13" s="1207"/>
      <c r="DE13" s="1207"/>
    </row>
    <row r="14" spans="1:109" s="241" customFormat="1" ht="13.2" x14ac:dyDescent="0.2">
      <c r="A14" s="1207"/>
      <c r="B14" s="1207"/>
      <c r="C14" s="1207"/>
      <c r="D14" s="1207"/>
      <c r="E14" s="1207"/>
      <c r="F14" s="1207"/>
      <c r="G14" s="1207"/>
      <c r="H14" s="1207"/>
      <c r="I14" s="1207"/>
      <c r="J14" s="1207"/>
      <c r="K14" s="1207"/>
      <c r="L14" s="1207"/>
      <c r="M14" s="1207"/>
      <c r="N14" s="1207"/>
      <c r="O14" s="1207"/>
      <c r="P14" s="1207"/>
      <c r="Q14" s="1207"/>
      <c r="R14" s="1207"/>
      <c r="S14" s="1207"/>
      <c r="T14" s="1207"/>
      <c r="U14" s="1207"/>
      <c r="V14" s="1207"/>
      <c r="W14" s="1207"/>
      <c r="X14" s="1207"/>
      <c r="Y14" s="1207"/>
      <c r="Z14" s="1207"/>
      <c r="AA14" s="1207"/>
      <c r="AB14" s="1207"/>
      <c r="AC14" s="1207"/>
      <c r="AD14" s="1207"/>
      <c r="AE14" s="1207"/>
      <c r="AF14" s="1207"/>
      <c r="AG14" s="1207"/>
      <c r="AH14" s="1207"/>
      <c r="AI14" s="1207"/>
      <c r="AJ14" s="1207"/>
      <c r="AK14" s="1207"/>
      <c r="AL14" s="1207"/>
      <c r="AM14" s="1207"/>
      <c r="AN14" s="1207"/>
      <c r="AO14" s="1207"/>
      <c r="AP14" s="1207"/>
      <c r="AQ14" s="1207"/>
      <c r="AR14" s="1207"/>
      <c r="AS14" s="1207"/>
      <c r="AT14" s="1207"/>
      <c r="AU14" s="1207"/>
      <c r="AV14" s="1207"/>
      <c r="AW14" s="1207"/>
      <c r="AX14" s="1207"/>
      <c r="AY14" s="1207"/>
      <c r="AZ14" s="1207"/>
      <c r="BA14" s="1207"/>
      <c r="BB14" s="1207"/>
      <c r="BC14" s="1207"/>
      <c r="BD14" s="1207"/>
      <c r="BE14" s="1207"/>
      <c r="BF14" s="1207"/>
      <c r="BG14" s="1207"/>
      <c r="BH14" s="1207"/>
      <c r="BI14" s="1207"/>
      <c r="BJ14" s="1207"/>
      <c r="BK14" s="1207"/>
      <c r="BL14" s="1207"/>
      <c r="BM14" s="1207"/>
      <c r="BN14" s="1207"/>
      <c r="BO14" s="1207"/>
      <c r="BP14" s="1207"/>
      <c r="BQ14" s="1207"/>
      <c r="BR14" s="1207"/>
      <c r="BS14" s="1207"/>
      <c r="BT14" s="1207"/>
      <c r="BU14" s="1207"/>
      <c r="BV14" s="1207"/>
      <c r="BW14" s="1207"/>
      <c r="BX14" s="1207"/>
      <c r="BY14" s="1207"/>
      <c r="BZ14" s="1207"/>
      <c r="CA14" s="1207"/>
      <c r="CB14" s="1207"/>
      <c r="CC14" s="1207"/>
      <c r="CD14" s="1207"/>
      <c r="CE14" s="1207"/>
      <c r="CF14" s="1207"/>
      <c r="CG14" s="1207"/>
      <c r="CH14" s="1207"/>
      <c r="CI14" s="1207"/>
      <c r="CJ14" s="1207"/>
      <c r="CK14" s="1207"/>
      <c r="CL14" s="1207"/>
      <c r="CM14" s="1207"/>
      <c r="CN14" s="1207"/>
      <c r="CO14" s="1207"/>
      <c r="CP14" s="1207"/>
      <c r="CQ14" s="1207"/>
      <c r="CR14" s="1207"/>
      <c r="CS14" s="1207"/>
      <c r="CT14" s="1207"/>
      <c r="CU14" s="1207"/>
      <c r="CV14" s="1207"/>
      <c r="CW14" s="1207"/>
      <c r="CX14" s="1207"/>
      <c r="CY14" s="1207"/>
      <c r="CZ14" s="1207"/>
      <c r="DA14" s="1207"/>
      <c r="DB14" s="1207"/>
      <c r="DC14" s="1207"/>
      <c r="DD14" s="1207"/>
      <c r="DE14" s="1207"/>
    </row>
    <row r="15" spans="1:109" s="241" customFormat="1" ht="13.2" x14ac:dyDescent="0.2">
      <c r="A15" s="243"/>
      <c r="B15" s="1207"/>
      <c r="C15" s="1207"/>
      <c r="D15" s="1207"/>
      <c r="E15" s="1207"/>
      <c r="F15" s="1207"/>
      <c r="G15" s="1207"/>
      <c r="H15" s="1207"/>
      <c r="I15" s="1207"/>
      <c r="J15" s="1207"/>
      <c r="K15" s="1207"/>
      <c r="L15" s="1207"/>
      <c r="M15" s="1207"/>
      <c r="N15" s="1207"/>
      <c r="O15" s="1207"/>
      <c r="P15" s="1207"/>
      <c r="Q15" s="1207"/>
      <c r="R15" s="1207"/>
      <c r="S15" s="1207"/>
      <c r="T15" s="1207"/>
      <c r="U15" s="1207"/>
      <c r="V15" s="1207"/>
      <c r="W15" s="1207"/>
      <c r="X15" s="1207"/>
      <c r="Y15" s="1207"/>
      <c r="Z15" s="1207"/>
      <c r="AA15" s="1207"/>
      <c r="AB15" s="1207"/>
      <c r="AC15" s="1207"/>
      <c r="AD15" s="1207"/>
      <c r="AE15" s="1207"/>
      <c r="AF15" s="1207"/>
      <c r="AG15" s="1207"/>
      <c r="AH15" s="1207"/>
      <c r="AI15" s="1207"/>
      <c r="AJ15" s="1207"/>
      <c r="AK15" s="1207"/>
      <c r="AL15" s="1207"/>
      <c r="AM15" s="1207"/>
      <c r="AN15" s="1207"/>
      <c r="AO15" s="1207"/>
      <c r="AP15" s="1207"/>
      <c r="AQ15" s="1207"/>
      <c r="AR15" s="1207"/>
      <c r="AS15" s="1207"/>
      <c r="AT15" s="1207"/>
      <c r="AU15" s="1207"/>
      <c r="AV15" s="1207"/>
      <c r="AW15" s="1207"/>
      <c r="AX15" s="1207"/>
      <c r="AY15" s="1207"/>
      <c r="AZ15" s="1207"/>
      <c r="BA15" s="1207"/>
      <c r="BB15" s="1207"/>
      <c r="BC15" s="1207"/>
      <c r="BD15" s="1207"/>
      <c r="BE15" s="1207"/>
      <c r="BF15" s="1207"/>
      <c r="BG15" s="1207"/>
      <c r="BH15" s="1207"/>
      <c r="BI15" s="1207"/>
      <c r="BJ15" s="1207"/>
      <c r="BK15" s="1207"/>
      <c r="BL15" s="1207"/>
      <c r="BM15" s="1207"/>
      <c r="BN15" s="1207"/>
      <c r="BO15" s="1207"/>
      <c r="BP15" s="1207"/>
      <c r="BQ15" s="1207"/>
      <c r="BR15" s="1207"/>
      <c r="BS15" s="1207"/>
      <c r="BT15" s="1207"/>
      <c r="BU15" s="1207"/>
      <c r="BV15" s="1207"/>
      <c r="BW15" s="1207"/>
      <c r="BX15" s="1207"/>
      <c r="BY15" s="1207"/>
      <c r="BZ15" s="1207"/>
      <c r="CA15" s="1207"/>
      <c r="CB15" s="1207"/>
      <c r="CC15" s="1207"/>
      <c r="CD15" s="1207"/>
      <c r="CE15" s="1207"/>
      <c r="CF15" s="1207"/>
      <c r="CG15" s="1207"/>
      <c r="CH15" s="1207"/>
      <c r="CI15" s="1207"/>
      <c r="CJ15" s="1207"/>
      <c r="CK15" s="1207"/>
      <c r="CL15" s="1207"/>
      <c r="CM15" s="1207"/>
      <c r="CN15" s="1207"/>
      <c r="CO15" s="1207"/>
      <c r="CP15" s="1207"/>
      <c r="CQ15" s="1207"/>
      <c r="CR15" s="1207"/>
      <c r="CS15" s="1207"/>
      <c r="CT15" s="1207"/>
      <c r="CU15" s="1207"/>
      <c r="CV15" s="1207"/>
      <c r="CW15" s="1207"/>
      <c r="CX15" s="1207"/>
      <c r="CY15" s="1207"/>
      <c r="CZ15" s="1207"/>
      <c r="DA15" s="1207"/>
      <c r="DB15" s="1207"/>
      <c r="DC15" s="1207"/>
      <c r="DD15" s="1207"/>
      <c r="DE15" s="1207"/>
    </row>
    <row r="16" spans="1:109" s="241" customFormat="1" ht="13.2" x14ac:dyDescent="0.2">
      <c r="A16" s="243"/>
      <c r="B16" s="1207"/>
      <c r="C16" s="1207"/>
      <c r="D16" s="1207"/>
      <c r="E16" s="1207"/>
      <c r="F16" s="1207"/>
      <c r="G16" s="1207"/>
      <c r="H16" s="1207"/>
      <c r="I16" s="1207"/>
      <c r="J16" s="1207"/>
      <c r="K16" s="1207"/>
      <c r="L16" s="1207"/>
      <c r="M16" s="1207"/>
      <c r="N16" s="1207"/>
      <c r="O16" s="1207"/>
      <c r="P16" s="1207"/>
      <c r="Q16" s="1207"/>
      <c r="R16" s="1207"/>
      <c r="S16" s="1207"/>
      <c r="T16" s="1207"/>
      <c r="U16" s="1207"/>
      <c r="V16" s="1207"/>
      <c r="W16" s="1207"/>
      <c r="X16" s="1207"/>
      <c r="Y16" s="1207"/>
      <c r="Z16" s="1207"/>
      <c r="AA16" s="1207"/>
      <c r="AB16" s="1207"/>
      <c r="AC16" s="1207"/>
      <c r="AD16" s="1207"/>
      <c r="AE16" s="1207"/>
      <c r="AF16" s="1207"/>
      <c r="AG16" s="1207"/>
      <c r="AH16" s="1207"/>
      <c r="AI16" s="1207"/>
      <c r="AJ16" s="1207"/>
      <c r="AK16" s="1207"/>
      <c r="AL16" s="1207"/>
      <c r="AM16" s="1207"/>
      <c r="AN16" s="1207"/>
      <c r="AO16" s="1207"/>
      <c r="AP16" s="1207"/>
      <c r="AQ16" s="1207"/>
      <c r="AR16" s="1207"/>
      <c r="AS16" s="1207"/>
      <c r="AT16" s="1207"/>
      <c r="AU16" s="1207"/>
      <c r="AV16" s="1207"/>
      <c r="AW16" s="1207"/>
      <c r="AX16" s="1207"/>
      <c r="AY16" s="1207"/>
      <c r="AZ16" s="1207"/>
      <c r="BA16" s="1207"/>
      <c r="BB16" s="1207"/>
      <c r="BC16" s="1207"/>
      <c r="BD16" s="1207"/>
      <c r="BE16" s="1207"/>
      <c r="BF16" s="1207"/>
      <c r="BG16" s="1207"/>
      <c r="BH16" s="1207"/>
      <c r="BI16" s="1207"/>
      <c r="BJ16" s="1207"/>
      <c r="BK16" s="1207"/>
      <c r="BL16" s="1207"/>
      <c r="BM16" s="1207"/>
      <c r="BN16" s="1207"/>
      <c r="BO16" s="1207"/>
      <c r="BP16" s="1207"/>
      <c r="BQ16" s="1207"/>
      <c r="BR16" s="1207"/>
      <c r="BS16" s="1207"/>
      <c r="BT16" s="1207"/>
      <c r="BU16" s="1207"/>
      <c r="BV16" s="1207"/>
      <c r="BW16" s="1207"/>
      <c r="BX16" s="1207"/>
      <c r="BY16" s="1207"/>
      <c r="BZ16" s="1207"/>
      <c r="CA16" s="1207"/>
      <c r="CB16" s="1207"/>
      <c r="CC16" s="1207"/>
      <c r="CD16" s="1207"/>
      <c r="CE16" s="1207"/>
      <c r="CF16" s="1207"/>
      <c r="CG16" s="1207"/>
      <c r="CH16" s="1207"/>
      <c r="CI16" s="1207"/>
      <c r="CJ16" s="1207"/>
      <c r="CK16" s="1207"/>
      <c r="CL16" s="1207"/>
      <c r="CM16" s="1207"/>
      <c r="CN16" s="1207"/>
      <c r="CO16" s="1207"/>
      <c r="CP16" s="1207"/>
      <c r="CQ16" s="1207"/>
      <c r="CR16" s="1207"/>
      <c r="CS16" s="1207"/>
      <c r="CT16" s="1207"/>
      <c r="CU16" s="1207"/>
      <c r="CV16" s="1207"/>
      <c r="CW16" s="1207"/>
      <c r="CX16" s="1207"/>
      <c r="CY16" s="1207"/>
      <c r="CZ16" s="1207"/>
      <c r="DA16" s="1207"/>
      <c r="DB16" s="1207"/>
      <c r="DC16" s="1207"/>
      <c r="DD16" s="1207"/>
      <c r="DE16" s="1207"/>
    </row>
    <row r="17" spans="1:109" s="241" customFormat="1" ht="13.2" x14ac:dyDescent="0.2">
      <c r="A17" s="243"/>
      <c r="B17" s="1207"/>
      <c r="C17" s="1207"/>
      <c r="D17" s="1207"/>
      <c r="E17" s="1207"/>
      <c r="F17" s="1207"/>
      <c r="G17" s="1207"/>
      <c r="H17" s="1207"/>
      <c r="I17" s="1207"/>
      <c r="J17" s="1207"/>
      <c r="K17" s="1207"/>
      <c r="L17" s="1207"/>
      <c r="M17" s="1207"/>
      <c r="N17" s="1207"/>
      <c r="O17" s="1207"/>
      <c r="P17" s="1207"/>
      <c r="Q17" s="1207"/>
      <c r="R17" s="1207"/>
      <c r="S17" s="1207"/>
      <c r="T17" s="1207"/>
      <c r="U17" s="1207"/>
      <c r="V17" s="1207"/>
      <c r="W17" s="1207"/>
      <c r="X17" s="1207"/>
      <c r="Y17" s="1207"/>
      <c r="Z17" s="1207"/>
      <c r="AA17" s="1207"/>
      <c r="AB17" s="1207"/>
      <c r="AC17" s="1207"/>
      <c r="AD17" s="1207"/>
      <c r="AE17" s="1207"/>
      <c r="AF17" s="1207"/>
      <c r="AG17" s="1207"/>
      <c r="AH17" s="1207"/>
      <c r="AI17" s="1207"/>
      <c r="AJ17" s="1207"/>
      <c r="AK17" s="1207"/>
      <c r="AL17" s="1207"/>
      <c r="AM17" s="1207"/>
      <c r="AN17" s="1207"/>
      <c r="AO17" s="1207"/>
      <c r="AP17" s="1207"/>
      <c r="AQ17" s="1207"/>
      <c r="AR17" s="1207"/>
      <c r="AS17" s="1207"/>
      <c r="AT17" s="1207"/>
      <c r="AU17" s="1207"/>
      <c r="AV17" s="1207"/>
      <c r="AW17" s="1207"/>
      <c r="AX17" s="1207"/>
      <c r="AY17" s="1207"/>
      <c r="AZ17" s="1207"/>
      <c r="BA17" s="1207"/>
      <c r="BB17" s="1207"/>
      <c r="BC17" s="1207"/>
      <c r="BD17" s="1207"/>
      <c r="BE17" s="1207"/>
      <c r="BF17" s="1207"/>
      <c r="BG17" s="1207"/>
      <c r="BH17" s="1207"/>
      <c r="BI17" s="1207"/>
      <c r="BJ17" s="1207"/>
      <c r="BK17" s="1207"/>
      <c r="BL17" s="1207"/>
      <c r="BM17" s="1207"/>
      <c r="BN17" s="1207"/>
      <c r="BO17" s="1207"/>
      <c r="BP17" s="1207"/>
      <c r="BQ17" s="1207"/>
      <c r="BR17" s="1207"/>
      <c r="BS17" s="1207"/>
      <c r="BT17" s="1207"/>
      <c r="BU17" s="1207"/>
      <c r="BV17" s="1207"/>
      <c r="BW17" s="1207"/>
      <c r="BX17" s="1207"/>
      <c r="BY17" s="1207"/>
      <c r="BZ17" s="1207"/>
      <c r="CA17" s="1207"/>
      <c r="CB17" s="1207"/>
      <c r="CC17" s="1207"/>
      <c r="CD17" s="1207"/>
      <c r="CE17" s="1207"/>
      <c r="CF17" s="1207"/>
      <c r="CG17" s="1207"/>
      <c r="CH17" s="1207"/>
      <c r="CI17" s="1207"/>
      <c r="CJ17" s="1207"/>
      <c r="CK17" s="1207"/>
      <c r="CL17" s="1207"/>
      <c r="CM17" s="1207"/>
      <c r="CN17" s="1207"/>
      <c r="CO17" s="1207"/>
      <c r="CP17" s="1207"/>
      <c r="CQ17" s="1207"/>
      <c r="CR17" s="1207"/>
      <c r="CS17" s="1207"/>
      <c r="CT17" s="1207"/>
      <c r="CU17" s="1207"/>
      <c r="CV17" s="1207"/>
      <c r="CW17" s="1207"/>
      <c r="CX17" s="1207"/>
      <c r="CY17" s="1207"/>
      <c r="CZ17" s="1207"/>
      <c r="DA17" s="1207"/>
      <c r="DB17" s="1207"/>
      <c r="DC17" s="1207"/>
      <c r="DD17" s="1207"/>
      <c r="DE17" s="1207"/>
    </row>
    <row r="18" spans="1:109" s="241" customFormat="1" ht="13.2" x14ac:dyDescent="0.2">
      <c r="A18" s="243"/>
      <c r="B18" s="1207"/>
      <c r="C18" s="1207"/>
      <c r="D18" s="1207"/>
      <c r="E18" s="1207"/>
      <c r="F18" s="1207"/>
      <c r="G18" s="1207"/>
      <c r="H18" s="1207"/>
      <c r="I18" s="1207"/>
      <c r="J18" s="1207"/>
      <c r="K18" s="1207"/>
      <c r="L18" s="1207"/>
      <c r="M18" s="1207"/>
      <c r="N18" s="1207"/>
      <c r="O18" s="1207"/>
      <c r="P18" s="1207"/>
      <c r="Q18" s="1207"/>
      <c r="R18" s="1207"/>
      <c r="S18" s="1207"/>
      <c r="T18" s="1207"/>
      <c r="U18" s="1207"/>
      <c r="V18" s="1207"/>
      <c r="W18" s="1207"/>
      <c r="X18" s="1207"/>
      <c r="Y18" s="1207"/>
      <c r="Z18" s="1207"/>
      <c r="AA18" s="1207"/>
      <c r="AB18" s="1207"/>
      <c r="AC18" s="1207"/>
      <c r="AD18" s="1207"/>
      <c r="AE18" s="1207"/>
      <c r="AF18" s="1207"/>
      <c r="AG18" s="1207"/>
      <c r="AH18" s="1207"/>
      <c r="AI18" s="1207"/>
      <c r="AJ18" s="1207"/>
      <c r="AK18" s="1207"/>
      <c r="AL18" s="1207"/>
      <c r="AM18" s="1207"/>
      <c r="AN18" s="1207"/>
      <c r="AO18" s="1207"/>
      <c r="AP18" s="1207"/>
      <c r="AQ18" s="1207"/>
      <c r="AR18" s="1207"/>
      <c r="AS18" s="1207"/>
      <c r="AT18" s="1207"/>
      <c r="AU18" s="1207"/>
      <c r="AV18" s="1207"/>
      <c r="AW18" s="1207"/>
      <c r="AX18" s="1207"/>
      <c r="AY18" s="1207"/>
      <c r="AZ18" s="1207"/>
      <c r="BA18" s="1207"/>
      <c r="BB18" s="1207"/>
      <c r="BC18" s="1207"/>
      <c r="BD18" s="1207"/>
      <c r="BE18" s="1207"/>
      <c r="BF18" s="1207"/>
      <c r="BG18" s="1207"/>
      <c r="BH18" s="1207"/>
      <c r="BI18" s="1207"/>
      <c r="BJ18" s="1207"/>
      <c r="BK18" s="1207"/>
      <c r="BL18" s="1207"/>
      <c r="BM18" s="1207"/>
      <c r="BN18" s="1207"/>
      <c r="BO18" s="1207"/>
      <c r="BP18" s="1207"/>
      <c r="BQ18" s="1207"/>
      <c r="BR18" s="1207"/>
      <c r="BS18" s="1207"/>
      <c r="BT18" s="1207"/>
      <c r="BU18" s="1207"/>
      <c r="BV18" s="1207"/>
      <c r="BW18" s="1207"/>
      <c r="BX18" s="1207"/>
      <c r="BY18" s="1207"/>
      <c r="BZ18" s="1207"/>
      <c r="CA18" s="1207"/>
      <c r="CB18" s="1207"/>
      <c r="CC18" s="1207"/>
      <c r="CD18" s="1207"/>
      <c r="CE18" s="1207"/>
      <c r="CF18" s="1207"/>
      <c r="CG18" s="1207"/>
      <c r="CH18" s="1207"/>
      <c r="CI18" s="1207"/>
      <c r="CJ18" s="1207"/>
      <c r="CK18" s="1207"/>
      <c r="CL18" s="1207"/>
      <c r="CM18" s="1207"/>
      <c r="CN18" s="1207"/>
      <c r="CO18" s="1207"/>
      <c r="CP18" s="1207"/>
      <c r="CQ18" s="1207"/>
      <c r="CR18" s="1207"/>
      <c r="CS18" s="1207"/>
      <c r="CT18" s="1207"/>
      <c r="CU18" s="1207"/>
      <c r="CV18" s="1207"/>
      <c r="CW18" s="1207"/>
      <c r="CX18" s="1207"/>
      <c r="CY18" s="1207"/>
      <c r="CZ18" s="1207"/>
      <c r="DA18" s="1207"/>
      <c r="DB18" s="1207"/>
      <c r="DC18" s="1207"/>
      <c r="DD18" s="1207"/>
      <c r="DE18" s="1207"/>
    </row>
    <row r="19" spans="1:109" ht="13.2" x14ac:dyDescent="0.2">
      <c r="DD19" s="243"/>
      <c r="DE19" s="243"/>
    </row>
    <row r="20" spans="1:109" ht="13.2" x14ac:dyDescent="0.2">
      <c r="DD20" s="243"/>
      <c r="DE20" s="243"/>
    </row>
    <row r="21" spans="1:109" ht="17.25" customHeight="1" x14ac:dyDescent="0.2">
      <c r="B21" s="1208"/>
      <c r="C21" s="245"/>
      <c r="D21" s="245"/>
      <c r="E21" s="245"/>
      <c r="F21" s="245"/>
      <c r="G21" s="245"/>
      <c r="H21" s="245"/>
      <c r="I21" s="245"/>
      <c r="J21" s="245"/>
      <c r="K21" s="245"/>
      <c r="L21" s="245"/>
      <c r="M21" s="245"/>
      <c r="N21" s="1209"/>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9"/>
      <c r="AU21" s="245"/>
      <c r="AV21" s="245"/>
      <c r="AW21" s="245"/>
      <c r="AX21" s="245"/>
      <c r="AY21" s="245"/>
      <c r="AZ21" s="245"/>
      <c r="BA21" s="245"/>
      <c r="BB21" s="245"/>
      <c r="BC21" s="245"/>
      <c r="BD21" s="245"/>
      <c r="BE21" s="245"/>
      <c r="BF21" s="1209"/>
      <c r="BG21" s="245"/>
      <c r="BH21" s="245"/>
      <c r="BI21" s="245"/>
      <c r="BJ21" s="245"/>
      <c r="BK21" s="245"/>
      <c r="BL21" s="245"/>
      <c r="BM21" s="245"/>
      <c r="BN21" s="245"/>
      <c r="BO21" s="245"/>
      <c r="BP21" s="245"/>
      <c r="BQ21" s="245"/>
      <c r="BR21" s="1209"/>
      <c r="BS21" s="245"/>
      <c r="BT21" s="245"/>
      <c r="BU21" s="245"/>
      <c r="BV21" s="245"/>
      <c r="BW21" s="245"/>
      <c r="BX21" s="245"/>
      <c r="BY21" s="245"/>
      <c r="BZ21" s="245"/>
      <c r="CA21" s="245"/>
      <c r="CB21" s="245"/>
      <c r="CC21" s="245"/>
      <c r="CD21" s="1209"/>
      <c r="CE21" s="245"/>
      <c r="CF21" s="245"/>
      <c r="CG21" s="245"/>
      <c r="CH21" s="245"/>
      <c r="CI21" s="245"/>
      <c r="CJ21" s="245"/>
      <c r="CK21" s="245"/>
      <c r="CL21" s="245"/>
      <c r="CM21" s="245"/>
      <c r="CN21" s="245"/>
      <c r="CO21" s="245"/>
      <c r="CP21" s="1209"/>
      <c r="CQ21" s="245"/>
      <c r="CR21" s="245"/>
      <c r="CS21" s="245"/>
      <c r="CT21" s="245"/>
      <c r="CU21" s="245"/>
      <c r="CV21" s="245"/>
      <c r="CW21" s="245"/>
      <c r="CX21" s="245"/>
      <c r="CY21" s="245"/>
      <c r="CZ21" s="245"/>
      <c r="DA21" s="245"/>
      <c r="DB21" s="1209"/>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10"/>
      <c r="DD40" s="1210"/>
      <c r="DE40" s="243"/>
    </row>
    <row r="41" spans="2:109" ht="16.2" x14ac:dyDescent="0.2">
      <c r="B41" s="244" t="s">
        <v>558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11"/>
      <c r="I42" s="1212"/>
      <c r="J42" s="1212"/>
      <c r="K42" s="1212"/>
      <c r="AM42" s="1211"/>
      <c r="AN42" s="1211" t="s">
        <v>559</v>
      </c>
      <c r="AP42" s="1212"/>
      <c r="AQ42" s="1212"/>
      <c r="AR42" s="1212"/>
      <c r="AY42" s="1211"/>
      <c r="BA42" s="1212"/>
      <c r="BB42" s="1212"/>
      <c r="BC42" s="1212"/>
      <c r="BK42" s="1211"/>
      <c r="BM42" s="1212"/>
      <c r="BN42" s="1212"/>
      <c r="BO42" s="1212"/>
      <c r="BW42" s="1211"/>
      <c r="BY42" s="1212"/>
      <c r="BZ42" s="1212"/>
      <c r="CA42" s="1212"/>
      <c r="CI42" s="1211"/>
      <c r="CK42" s="1212"/>
      <c r="CL42" s="1212"/>
      <c r="CM42" s="1212"/>
      <c r="CU42" s="1211"/>
      <c r="CW42" s="1212"/>
      <c r="CX42" s="1212"/>
      <c r="CY42" s="1212"/>
    </row>
    <row r="43" spans="2:109" ht="13.5" customHeight="1" x14ac:dyDescent="0.2">
      <c r="B43" s="247"/>
      <c r="AN43" s="1213" t="s">
        <v>560</v>
      </c>
      <c r="AO43" s="1214"/>
      <c r="AP43" s="1214"/>
      <c r="AQ43" s="1214"/>
      <c r="AR43" s="1214"/>
      <c r="AS43" s="1214"/>
      <c r="AT43" s="1214"/>
      <c r="AU43" s="1214"/>
      <c r="AV43" s="1214"/>
      <c r="AW43" s="1214"/>
      <c r="AX43" s="1214"/>
      <c r="AY43" s="1214"/>
      <c r="AZ43" s="1214"/>
      <c r="BA43" s="1214"/>
      <c r="BB43" s="1214"/>
      <c r="BC43" s="1214"/>
      <c r="BD43" s="1214"/>
      <c r="BE43" s="1214"/>
      <c r="BF43" s="1214"/>
      <c r="BG43" s="1214"/>
      <c r="BH43" s="1214"/>
      <c r="BI43" s="1214"/>
      <c r="BJ43" s="1214"/>
      <c r="BK43" s="1214"/>
      <c r="BL43" s="1214"/>
      <c r="BM43" s="1214"/>
      <c r="BN43" s="1214"/>
      <c r="BO43" s="1214"/>
      <c r="BP43" s="1214"/>
      <c r="BQ43" s="1214"/>
      <c r="BR43" s="1214"/>
      <c r="BS43" s="1214"/>
      <c r="BT43" s="1214"/>
      <c r="BU43" s="1214"/>
      <c r="BV43" s="1214"/>
      <c r="BW43" s="1214"/>
      <c r="BX43" s="1214"/>
      <c r="BY43" s="1214"/>
      <c r="BZ43" s="1214"/>
      <c r="CA43" s="1214"/>
      <c r="CB43" s="1214"/>
      <c r="CC43" s="1214"/>
      <c r="CD43" s="1214"/>
      <c r="CE43" s="1214"/>
      <c r="CF43" s="1214"/>
      <c r="CG43" s="1214"/>
      <c r="CH43" s="1214"/>
      <c r="CI43" s="1214"/>
      <c r="CJ43" s="1214"/>
      <c r="CK43" s="1214"/>
      <c r="CL43" s="1214"/>
      <c r="CM43" s="1214"/>
      <c r="CN43" s="1214"/>
      <c r="CO43" s="1214"/>
      <c r="CP43" s="1214"/>
      <c r="CQ43" s="1214"/>
      <c r="CR43" s="1214"/>
      <c r="CS43" s="1214"/>
      <c r="CT43" s="1214"/>
      <c r="CU43" s="1214"/>
      <c r="CV43" s="1214"/>
      <c r="CW43" s="1214"/>
      <c r="CX43" s="1214"/>
      <c r="CY43" s="1214"/>
      <c r="CZ43" s="1214"/>
      <c r="DA43" s="1214"/>
      <c r="DB43" s="1214"/>
      <c r="DC43" s="1215"/>
    </row>
    <row r="44" spans="2:109" ht="13.2" x14ac:dyDescent="0.2">
      <c r="B44" s="247"/>
      <c r="AN44" s="1216"/>
      <c r="AO44" s="1217"/>
      <c r="AP44" s="1217"/>
      <c r="AQ44" s="1217"/>
      <c r="AR44" s="1217"/>
      <c r="AS44" s="1217"/>
      <c r="AT44" s="1217"/>
      <c r="AU44" s="1217"/>
      <c r="AV44" s="1217"/>
      <c r="AW44" s="1217"/>
      <c r="AX44" s="1217"/>
      <c r="AY44" s="1217"/>
      <c r="AZ44" s="1217"/>
      <c r="BA44" s="1217"/>
      <c r="BB44" s="1217"/>
      <c r="BC44" s="1217"/>
      <c r="BD44" s="1217"/>
      <c r="BE44" s="1217"/>
      <c r="BF44" s="1217"/>
      <c r="BG44" s="1217"/>
      <c r="BH44" s="1217"/>
      <c r="BI44" s="1217"/>
      <c r="BJ44" s="1217"/>
      <c r="BK44" s="1217"/>
      <c r="BL44" s="1217"/>
      <c r="BM44" s="1217"/>
      <c r="BN44" s="1217"/>
      <c r="BO44" s="1217"/>
      <c r="BP44" s="1217"/>
      <c r="BQ44" s="1217"/>
      <c r="BR44" s="1217"/>
      <c r="BS44" s="1217"/>
      <c r="BT44" s="1217"/>
      <c r="BU44" s="1217"/>
      <c r="BV44" s="1217"/>
      <c r="BW44" s="1217"/>
      <c r="BX44" s="1217"/>
      <c r="BY44" s="1217"/>
      <c r="BZ44" s="1217"/>
      <c r="CA44" s="1217"/>
      <c r="CB44" s="1217"/>
      <c r="CC44" s="1217"/>
      <c r="CD44" s="1217"/>
      <c r="CE44" s="1217"/>
      <c r="CF44" s="1217"/>
      <c r="CG44" s="1217"/>
      <c r="CH44" s="1217"/>
      <c r="CI44" s="1217"/>
      <c r="CJ44" s="1217"/>
      <c r="CK44" s="1217"/>
      <c r="CL44" s="1217"/>
      <c r="CM44" s="1217"/>
      <c r="CN44" s="1217"/>
      <c r="CO44" s="1217"/>
      <c r="CP44" s="1217"/>
      <c r="CQ44" s="1217"/>
      <c r="CR44" s="1217"/>
      <c r="CS44" s="1217"/>
      <c r="CT44" s="1217"/>
      <c r="CU44" s="1217"/>
      <c r="CV44" s="1217"/>
      <c r="CW44" s="1217"/>
      <c r="CX44" s="1217"/>
      <c r="CY44" s="1217"/>
      <c r="CZ44" s="1217"/>
      <c r="DA44" s="1217"/>
      <c r="DB44" s="1217"/>
      <c r="DC44" s="1218"/>
    </row>
    <row r="45" spans="2:109" ht="13.2" x14ac:dyDescent="0.2">
      <c r="B45" s="247"/>
      <c r="AN45" s="1216"/>
      <c r="AO45" s="1217"/>
      <c r="AP45" s="1217"/>
      <c r="AQ45" s="1217"/>
      <c r="AR45" s="1217"/>
      <c r="AS45" s="1217"/>
      <c r="AT45" s="1217"/>
      <c r="AU45" s="1217"/>
      <c r="AV45" s="1217"/>
      <c r="AW45" s="1217"/>
      <c r="AX45" s="1217"/>
      <c r="AY45" s="1217"/>
      <c r="AZ45" s="1217"/>
      <c r="BA45" s="1217"/>
      <c r="BB45" s="1217"/>
      <c r="BC45" s="1217"/>
      <c r="BD45" s="1217"/>
      <c r="BE45" s="1217"/>
      <c r="BF45" s="1217"/>
      <c r="BG45" s="1217"/>
      <c r="BH45" s="1217"/>
      <c r="BI45" s="1217"/>
      <c r="BJ45" s="1217"/>
      <c r="BK45" s="1217"/>
      <c r="BL45" s="1217"/>
      <c r="BM45" s="1217"/>
      <c r="BN45" s="1217"/>
      <c r="BO45" s="1217"/>
      <c r="BP45" s="1217"/>
      <c r="BQ45" s="1217"/>
      <c r="BR45" s="1217"/>
      <c r="BS45" s="1217"/>
      <c r="BT45" s="1217"/>
      <c r="BU45" s="1217"/>
      <c r="BV45" s="1217"/>
      <c r="BW45" s="1217"/>
      <c r="BX45" s="1217"/>
      <c r="BY45" s="1217"/>
      <c r="BZ45" s="1217"/>
      <c r="CA45" s="1217"/>
      <c r="CB45" s="1217"/>
      <c r="CC45" s="1217"/>
      <c r="CD45" s="1217"/>
      <c r="CE45" s="1217"/>
      <c r="CF45" s="1217"/>
      <c r="CG45" s="1217"/>
      <c r="CH45" s="1217"/>
      <c r="CI45" s="1217"/>
      <c r="CJ45" s="1217"/>
      <c r="CK45" s="1217"/>
      <c r="CL45" s="1217"/>
      <c r="CM45" s="1217"/>
      <c r="CN45" s="1217"/>
      <c r="CO45" s="1217"/>
      <c r="CP45" s="1217"/>
      <c r="CQ45" s="1217"/>
      <c r="CR45" s="1217"/>
      <c r="CS45" s="1217"/>
      <c r="CT45" s="1217"/>
      <c r="CU45" s="1217"/>
      <c r="CV45" s="1217"/>
      <c r="CW45" s="1217"/>
      <c r="CX45" s="1217"/>
      <c r="CY45" s="1217"/>
      <c r="CZ45" s="1217"/>
      <c r="DA45" s="1217"/>
      <c r="DB45" s="1217"/>
      <c r="DC45" s="1218"/>
    </row>
    <row r="46" spans="2:109" ht="13.2" x14ac:dyDescent="0.2">
      <c r="B46" s="247"/>
      <c r="AN46" s="1216"/>
      <c r="AO46" s="1217"/>
      <c r="AP46" s="1217"/>
      <c r="AQ46" s="1217"/>
      <c r="AR46" s="1217"/>
      <c r="AS46" s="1217"/>
      <c r="AT46" s="1217"/>
      <c r="AU46" s="1217"/>
      <c r="AV46" s="1217"/>
      <c r="AW46" s="1217"/>
      <c r="AX46" s="1217"/>
      <c r="AY46" s="1217"/>
      <c r="AZ46" s="1217"/>
      <c r="BA46" s="1217"/>
      <c r="BB46" s="1217"/>
      <c r="BC46" s="1217"/>
      <c r="BD46" s="1217"/>
      <c r="BE46" s="1217"/>
      <c r="BF46" s="1217"/>
      <c r="BG46" s="1217"/>
      <c r="BH46" s="1217"/>
      <c r="BI46" s="1217"/>
      <c r="BJ46" s="1217"/>
      <c r="BK46" s="1217"/>
      <c r="BL46" s="1217"/>
      <c r="BM46" s="1217"/>
      <c r="BN46" s="1217"/>
      <c r="BO46" s="1217"/>
      <c r="BP46" s="1217"/>
      <c r="BQ46" s="1217"/>
      <c r="BR46" s="1217"/>
      <c r="BS46" s="1217"/>
      <c r="BT46" s="1217"/>
      <c r="BU46" s="1217"/>
      <c r="BV46" s="1217"/>
      <c r="BW46" s="1217"/>
      <c r="BX46" s="1217"/>
      <c r="BY46" s="1217"/>
      <c r="BZ46" s="1217"/>
      <c r="CA46" s="1217"/>
      <c r="CB46" s="1217"/>
      <c r="CC46" s="1217"/>
      <c r="CD46" s="1217"/>
      <c r="CE46" s="1217"/>
      <c r="CF46" s="1217"/>
      <c r="CG46" s="1217"/>
      <c r="CH46" s="1217"/>
      <c r="CI46" s="1217"/>
      <c r="CJ46" s="1217"/>
      <c r="CK46" s="1217"/>
      <c r="CL46" s="1217"/>
      <c r="CM46" s="1217"/>
      <c r="CN46" s="1217"/>
      <c r="CO46" s="1217"/>
      <c r="CP46" s="1217"/>
      <c r="CQ46" s="1217"/>
      <c r="CR46" s="1217"/>
      <c r="CS46" s="1217"/>
      <c r="CT46" s="1217"/>
      <c r="CU46" s="1217"/>
      <c r="CV46" s="1217"/>
      <c r="CW46" s="1217"/>
      <c r="CX46" s="1217"/>
      <c r="CY46" s="1217"/>
      <c r="CZ46" s="1217"/>
      <c r="DA46" s="1217"/>
      <c r="DB46" s="1217"/>
      <c r="DC46" s="1218"/>
    </row>
    <row r="47" spans="2:109" ht="13.2" x14ac:dyDescent="0.2">
      <c r="B47" s="247"/>
      <c r="AN47" s="1219"/>
      <c r="AO47" s="1220"/>
      <c r="AP47" s="1220"/>
      <c r="AQ47" s="1220"/>
      <c r="AR47" s="1220"/>
      <c r="AS47" s="1220"/>
      <c r="AT47" s="1220"/>
      <c r="AU47" s="1220"/>
      <c r="AV47" s="1220"/>
      <c r="AW47" s="1220"/>
      <c r="AX47" s="1220"/>
      <c r="AY47" s="1220"/>
      <c r="AZ47" s="1220"/>
      <c r="BA47" s="1220"/>
      <c r="BB47" s="1220"/>
      <c r="BC47" s="1220"/>
      <c r="BD47" s="1220"/>
      <c r="BE47" s="1220"/>
      <c r="BF47" s="1220"/>
      <c r="BG47" s="1220"/>
      <c r="BH47" s="1220"/>
      <c r="BI47" s="1220"/>
      <c r="BJ47" s="1220"/>
      <c r="BK47" s="1220"/>
      <c r="BL47" s="1220"/>
      <c r="BM47" s="1220"/>
      <c r="BN47" s="1220"/>
      <c r="BO47" s="1220"/>
      <c r="BP47" s="1220"/>
      <c r="BQ47" s="1220"/>
      <c r="BR47" s="1220"/>
      <c r="BS47" s="1220"/>
      <c r="BT47" s="1220"/>
      <c r="BU47" s="1220"/>
      <c r="BV47" s="1220"/>
      <c r="BW47" s="1220"/>
      <c r="BX47" s="1220"/>
      <c r="BY47" s="1220"/>
      <c r="BZ47" s="1220"/>
      <c r="CA47" s="1220"/>
      <c r="CB47" s="1220"/>
      <c r="CC47" s="1220"/>
      <c r="CD47" s="1220"/>
      <c r="CE47" s="1220"/>
      <c r="CF47" s="1220"/>
      <c r="CG47" s="1220"/>
      <c r="CH47" s="1220"/>
      <c r="CI47" s="1220"/>
      <c r="CJ47" s="1220"/>
      <c r="CK47" s="1220"/>
      <c r="CL47" s="1220"/>
      <c r="CM47" s="1220"/>
      <c r="CN47" s="1220"/>
      <c r="CO47" s="1220"/>
      <c r="CP47" s="1220"/>
      <c r="CQ47" s="1220"/>
      <c r="CR47" s="1220"/>
      <c r="CS47" s="1220"/>
      <c r="CT47" s="1220"/>
      <c r="CU47" s="1220"/>
      <c r="CV47" s="1220"/>
      <c r="CW47" s="1220"/>
      <c r="CX47" s="1220"/>
      <c r="CY47" s="1220"/>
      <c r="CZ47" s="1220"/>
      <c r="DA47" s="1220"/>
      <c r="DB47" s="1220"/>
      <c r="DC47" s="1221"/>
    </row>
    <row r="48" spans="2:109" ht="13.2" x14ac:dyDescent="0.2">
      <c r="B48" s="247"/>
      <c r="H48" s="1222"/>
      <c r="I48" s="1222"/>
      <c r="J48" s="1222"/>
      <c r="AN48" s="1222"/>
      <c r="AO48" s="1222"/>
      <c r="AP48" s="1222"/>
      <c r="AZ48" s="1222"/>
      <c r="BA48" s="1222"/>
      <c r="BB48" s="1222"/>
      <c r="BL48" s="1222"/>
      <c r="BM48" s="1222"/>
      <c r="BN48" s="1222"/>
      <c r="BX48" s="1222"/>
      <c r="BY48" s="1222"/>
      <c r="BZ48" s="1222"/>
      <c r="CJ48" s="1222"/>
      <c r="CK48" s="1222"/>
      <c r="CL48" s="1222"/>
      <c r="CV48" s="1222"/>
      <c r="CW48" s="1222"/>
      <c r="CX48" s="1222"/>
    </row>
    <row r="49" spans="1:109" ht="13.2" x14ac:dyDescent="0.2">
      <c r="B49" s="247"/>
      <c r="AN49" s="243" t="s">
        <v>561</v>
      </c>
    </row>
    <row r="50" spans="1:109" ht="13.2" x14ac:dyDescent="0.2">
      <c r="B50" s="247"/>
      <c r="G50" s="1223"/>
      <c r="H50" s="1223"/>
      <c r="I50" s="1223"/>
      <c r="J50" s="1223"/>
      <c r="K50" s="1224"/>
      <c r="L50" s="1224"/>
      <c r="M50" s="1225"/>
      <c r="N50" s="1225"/>
      <c r="AN50" s="1226"/>
      <c r="AO50" s="1227"/>
      <c r="AP50" s="1227"/>
      <c r="AQ50" s="1227"/>
      <c r="AR50" s="1227"/>
      <c r="AS50" s="1227"/>
      <c r="AT50" s="1227"/>
      <c r="AU50" s="1227"/>
      <c r="AV50" s="1227"/>
      <c r="AW50" s="1227"/>
      <c r="AX50" s="1227"/>
      <c r="AY50" s="1227"/>
      <c r="AZ50" s="1227"/>
      <c r="BA50" s="1227"/>
      <c r="BB50" s="1227"/>
      <c r="BC50" s="1227"/>
      <c r="BD50" s="1227"/>
      <c r="BE50" s="1227"/>
      <c r="BF50" s="1227"/>
      <c r="BG50" s="1227"/>
      <c r="BH50" s="1227"/>
      <c r="BI50" s="1227"/>
      <c r="BJ50" s="1227"/>
      <c r="BK50" s="1227"/>
      <c r="BL50" s="1227"/>
      <c r="BM50" s="1227"/>
      <c r="BN50" s="1227"/>
      <c r="BO50" s="1228"/>
      <c r="BP50" s="1229" t="s">
        <v>524</v>
      </c>
      <c r="BQ50" s="1229"/>
      <c r="BR50" s="1229"/>
      <c r="BS50" s="1229"/>
      <c r="BT50" s="1229"/>
      <c r="BU50" s="1229"/>
      <c r="BV50" s="1229"/>
      <c r="BW50" s="1229"/>
      <c r="BX50" s="1229" t="s">
        <v>525</v>
      </c>
      <c r="BY50" s="1229"/>
      <c r="BZ50" s="1229"/>
      <c r="CA50" s="1229"/>
      <c r="CB50" s="1229"/>
      <c r="CC50" s="1229"/>
      <c r="CD50" s="1229"/>
      <c r="CE50" s="1229"/>
      <c r="CF50" s="1229" t="s">
        <v>526</v>
      </c>
      <c r="CG50" s="1229"/>
      <c r="CH50" s="1229"/>
      <c r="CI50" s="1229"/>
      <c r="CJ50" s="1229"/>
      <c r="CK50" s="1229"/>
      <c r="CL50" s="1229"/>
      <c r="CM50" s="1229"/>
      <c r="CN50" s="1229" t="s">
        <v>527</v>
      </c>
      <c r="CO50" s="1229"/>
      <c r="CP50" s="1229"/>
      <c r="CQ50" s="1229"/>
      <c r="CR50" s="1229"/>
      <c r="CS50" s="1229"/>
      <c r="CT50" s="1229"/>
      <c r="CU50" s="1229"/>
      <c r="CV50" s="1229" t="s">
        <v>528</v>
      </c>
      <c r="CW50" s="1229"/>
      <c r="CX50" s="1229"/>
      <c r="CY50" s="1229"/>
      <c r="CZ50" s="1229"/>
      <c r="DA50" s="1229"/>
      <c r="DB50" s="1229"/>
      <c r="DC50" s="1229"/>
    </row>
    <row r="51" spans="1:109" ht="13.5" customHeight="1" x14ac:dyDescent="0.2">
      <c r="B51" s="247"/>
      <c r="G51" s="1230"/>
      <c r="H51" s="1230"/>
      <c r="I51" s="1231"/>
      <c r="J51" s="1231"/>
      <c r="K51" s="1232"/>
      <c r="L51" s="1232"/>
      <c r="M51" s="1232"/>
      <c r="N51" s="1232"/>
      <c r="AM51" s="1222"/>
      <c r="AN51" s="1233" t="s">
        <v>562</v>
      </c>
      <c r="AO51" s="1233"/>
      <c r="AP51" s="1233"/>
      <c r="AQ51" s="1233"/>
      <c r="AR51" s="1233"/>
      <c r="AS51" s="1233"/>
      <c r="AT51" s="1233"/>
      <c r="AU51" s="1233"/>
      <c r="AV51" s="1233"/>
      <c r="AW51" s="1233"/>
      <c r="AX51" s="1233"/>
      <c r="AY51" s="1233"/>
      <c r="AZ51" s="1233"/>
      <c r="BA51" s="1233"/>
      <c r="BB51" s="1233" t="s">
        <v>563</v>
      </c>
      <c r="BC51" s="1233"/>
      <c r="BD51" s="1233"/>
      <c r="BE51" s="1233"/>
      <c r="BF51" s="1233"/>
      <c r="BG51" s="1233"/>
      <c r="BH51" s="1233"/>
      <c r="BI51" s="1233"/>
      <c r="BJ51" s="1233"/>
      <c r="BK51" s="1233"/>
      <c r="BL51" s="1233"/>
      <c r="BM51" s="1233"/>
      <c r="BN51" s="1233"/>
      <c r="BO51" s="1233"/>
      <c r="BP51" s="1234">
        <v>132</v>
      </c>
      <c r="BQ51" s="1234"/>
      <c r="BR51" s="1234"/>
      <c r="BS51" s="1234"/>
      <c r="BT51" s="1234"/>
      <c r="BU51" s="1234"/>
      <c r="BV51" s="1234"/>
      <c r="BW51" s="1234"/>
      <c r="BX51" s="1234">
        <v>108</v>
      </c>
      <c r="BY51" s="1234"/>
      <c r="BZ51" s="1234"/>
      <c r="CA51" s="1234"/>
      <c r="CB51" s="1234"/>
      <c r="CC51" s="1234"/>
      <c r="CD51" s="1234"/>
      <c r="CE51" s="1234"/>
      <c r="CF51" s="1234">
        <v>109.2</v>
      </c>
      <c r="CG51" s="1234"/>
      <c r="CH51" s="1234"/>
      <c r="CI51" s="1234"/>
      <c r="CJ51" s="1234"/>
      <c r="CK51" s="1234"/>
      <c r="CL51" s="1234"/>
      <c r="CM51" s="1234"/>
      <c r="CN51" s="1234">
        <v>84.2</v>
      </c>
      <c r="CO51" s="1234"/>
      <c r="CP51" s="1234"/>
      <c r="CQ51" s="1234"/>
      <c r="CR51" s="1234"/>
      <c r="CS51" s="1234"/>
      <c r="CT51" s="1234"/>
      <c r="CU51" s="1234"/>
      <c r="CV51" s="1234">
        <v>61.6</v>
      </c>
      <c r="CW51" s="1234"/>
      <c r="CX51" s="1234"/>
      <c r="CY51" s="1234"/>
      <c r="CZ51" s="1234"/>
      <c r="DA51" s="1234"/>
      <c r="DB51" s="1234"/>
      <c r="DC51" s="1234"/>
    </row>
    <row r="52" spans="1:109" ht="13.2" x14ac:dyDescent="0.2">
      <c r="B52" s="247"/>
      <c r="G52" s="1230"/>
      <c r="H52" s="1230"/>
      <c r="I52" s="1231"/>
      <c r="J52" s="1231"/>
      <c r="K52" s="1232"/>
      <c r="L52" s="1232"/>
      <c r="M52" s="1232"/>
      <c r="N52" s="1232"/>
      <c r="AM52" s="1222"/>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4"/>
      <c r="BQ52" s="1234"/>
      <c r="BR52" s="1234"/>
      <c r="BS52" s="1234"/>
      <c r="BT52" s="1234"/>
      <c r="BU52" s="1234"/>
      <c r="BV52" s="1234"/>
      <c r="BW52" s="1234"/>
      <c r="BX52" s="1234"/>
      <c r="BY52" s="1234"/>
      <c r="BZ52" s="1234"/>
      <c r="CA52" s="1234"/>
      <c r="CB52" s="1234"/>
      <c r="CC52" s="1234"/>
      <c r="CD52" s="1234"/>
      <c r="CE52" s="1234"/>
      <c r="CF52" s="1234"/>
      <c r="CG52" s="1234"/>
      <c r="CH52" s="1234"/>
      <c r="CI52" s="1234"/>
      <c r="CJ52" s="1234"/>
      <c r="CK52" s="1234"/>
      <c r="CL52" s="1234"/>
      <c r="CM52" s="1234"/>
      <c r="CN52" s="1234"/>
      <c r="CO52" s="1234"/>
      <c r="CP52" s="1234"/>
      <c r="CQ52" s="1234"/>
      <c r="CR52" s="1234"/>
      <c r="CS52" s="1234"/>
      <c r="CT52" s="1234"/>
      <c r="CU52" s="1234"/>
      <c r="CV52" s="1234"/>
      <c r="CW52" s="1234"/>
      <c r="CX52" s="1234"/>
      <c r="CY52" s="1234"/>
      <c r="CZ52" s="1234"/>
      <c r="DA52" s="1234"/>
      <c r="DB52" s="1234"/>
      <c r="DC52" s="1234"/>
    </row>
    <row r="53" spans="1:109" ht="13.2" x14ac:dyDescent="0.2">
      <c r="A53" s="1212"/>
      <c r="B53" s="247"/>
      <c r="G53" s="1230"/>
      <c r="H53" s="1230"/>
      <c r="I53" s="1223"/>
      <c r="J53" s="1223"/>
      <c r="K53" s="1232"/>
      <c r="L53" s="1232"/>
      <c r="M53" s="1232"/>
      <c r="N53" s="1232"/>
      <c r="AM53" s="1222"/>
      <c r="AN53" s="1233"/>
      <c r="AO53" s="1233"/>
      <c r="AP53" s="1233"/>
      <c r="AQ53" s="1233"/>
      <c r="AR53" s="1233"/>
      <c r="AS53" s="1233"/>
      <c r="AT53" s="1233"/>
      <c r="AU53" s="1233"/>
      <c r="AV53" s="1233"/>
      <c r="AW53" s="1233"/>
      <c r="AX53" s="1233"/>
      <c r="AY53" s="1233"/>
      <c r="AZ53" s="1233"/>
      <c r="BA53" s="1233"/>
      <c r="BB53" s="1233" t="s">
        <v>564</v>
      </c>
      <c r="BC53" s="1233"/>
      <c r="BD53" s="1233"/>
      <c r="BE53" s="1233"/>
      <c r="BF53" s="1233"/>
      <c r="BG53" s="1233"/>
      <c r="BH53" s="1233"/>
      <c r="BI53" s="1233"/>
      <c r="BJ53" s="1233"/>
      <c r="BK53" s="1233"/>
      <c r="BL53" s="1233"/>
      <c r="BM53" s="1233"/>
      <c r="BN53" s="1233"/>
      <c r="BO53" s="1233"/>
      <c r="BP53" s="1234">
        <v>56.9</v>
      </c>
      <c r="BQ53" s="1234"/>
      <c r="BR53" s="1234"/>
      <c r="BS53" s="1234"/>
      <c r="BT53" s="1234"/>
      <c r="BU53" s="1234"/>
      <c r="BV53" s="1234"/>
      <c r="BW53" s="1234"/>
      <c r="BX53" s="1234">
        <v>58.4</v>
      </c>
      <c r="BY53" s="1234"/>
      <c r="BZ53" s="1234"/>
      <c r="CA53" s="1234"/>
      <c r="CB53" s="1234"/>
      <c r="CC53" s="1234"/>
      <c r="CD53" s="1234"/>
      <c r="CE53" s="1234"/>
      <c r="CF53" s="1234">
        <v>62.3</v>
      </c>
      <c r="CG53" s="1234"/>
      <c r="CH53" s="1234"/>
      <c r="CI53" s="1234"/>
      <c r="CJ53" s="1234"/>
      <c r="CK53" s="1234"/>
      <c r="CL53" s="1234"/>
      <c r="CM53" s="1234"/>
      <c r="CN53" s="1234">
        <v>64</v>
      </c>
      <c r="CO53" s="1234"/>
      <c r="CP53" s="1234"/>
      <c r="CQ53" s="1234"/>
      <c r="CR53" s="1234"/>
      <c r="CS53" s="1234"/>
      <c r="CT53" s="1234"/>
      <c r="CU53" s="1234"/>
      <c r="CV53" s="1234">
        <v>64.8</v>
      </c>
      <c r="CW53" s="1234"/>
      <c r="CX53" s="1234"/>
      <c r="CY53" s="1234"/>
      <c r="CZ53" s="1234"/>
      <c r="DA53" s="1234"/>
      <c r="DB53" s="1234"/>
      <c r="DC53" s="1234"/>
    </row>
    <row r="54" spans="1:109" ht="13.2" x14ac:dyDescent="0.2">
      <c r="A54" s="1212"/>
      <c r="B54" s="247"/>
      <c r="G54" s="1230"/>
      <c r="H54" s="1230"/>
      <c r="I54" s="1223"/>
      <c r="J54" s="1223"/>
      <c r="K54" s="1232"/>
      <c r="L54" s="1232"/>
      <c r="M54" s="1232"/>
      <c r="N54" s="1232"/>
      <c r="AM54" s="1222"/>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4"/>
      <c r="BQ54" s="1234"/>
      <c r="BR54" s="1234"/>
      <c r="BS54" s="1234"/>
      <c r="BT54" s="1234"/>
      <c r="BU54" s="1234"/>
      <c r="BV54" s="1234"/>
      <c r="BW54" s="1234"/>
      <c r="BX54" s="1234"/>
      <c r="BY54" s="1234"/>
      <c r="BZ54" s="1234"/>
      <c r="CA54" s="1234"/>
      <c r="CB54" s="1234"/>
      <c r="CC54" s="1234"/>
      <c r="CD54" s="1234"/>
      <c r="CE54" s="1234"/>
      <c r="CF54" s="1234"/>
      <c r="CG54" s="1234"/>
      <c r="CH54" s="1234"/>
      <c r="CI54" s="1234"/>
      <c r="CJ54" s="1234"/>
      <c r="CK54" s="1234"/>
      <c r="CL54" s="1234"/>
      <c r="CM54" s="1234"/>
      <c r="CN54" s="1234"/>
      <c r="CO54" s="1234"/>
      <c r="CP54" s="1234"/>
      <c r="CQ54" s="1234"/>
      <c r="CR54" s="1234"/>
      <c r="CS54" s="1234"/>
      <c r="CT54" s="1234"/>
      <c r="CU54" s="1234"/>
      <c r="CV54" s="1234"/>
      <c r="CW54" s="1234"/>
      <c r="CX54" s="1234"/>
      <c r="CY54" s="1234"/>
      <c r="CZ54" s="1234"/>
      <c r="DA54" s="1234"/>
      <c r="DB54" s="1234"/>
      <c r="DC54" s="1234"/>
    </row>
    <row r="55" spans="1:109" ht="13.2" x14ac:dyDescent="0.2">
      <c r="A55" s="1212"/>
      <c r="B55" s="247"/>
      <c r="G55" s="1223"/>
      <c r="H55" s="1223"/>
      <c r="I55" s="1223"/>
      <c r="J55" s="1223"/>
      <c r="K55" s="1232"/>
      <c r="L55" s="1232"/>
      <c r="M55" s="1232"/>
      <c r="N55" s="1232"/>
      <c r="AN55" s="1229" t="s">
        <v>565</v>
      </c>
      <c r="AO55" s="1229"/>
      <c r="AP55" s="1229"/>
      <c r="AQ55" s="1229"/>
      <c r="AR55" s="1229"/>
      <c r="AS55" s="1229"/>
      <c r="AT55" s="1229"/>
      <c r="AU55" s="1229"/>
      <c r="AV55" s="1229"/>
      <c r="AW55" s="1229"/>
      <c r="AX55" s="1229"/>
      <c r="AY55" s="1229"/>
      <c r="AZ55" s="1229"/>
      <c r="BA55" s="1229"/>
      <c r="BB55" s="1233" t="s">
        <v>563</v>
      </c>
      <c r="BC55" s="1233"/>
      <c r="BD55" s="1233"/>
      <c r="BE55" s="1233"/>
      <c r="BF55" s="1233"/>
      <c r="BG55" s="1233"/>
      <c r="BH55" s="1233"/>
      <c r="BI55" s="1233"/>
      <c r="BJ55" s="1233"/>
      <c r="BK55" s="1233"/>
      <c r="BL55" s="1233"/>
      <c r="BM55" s="1233"/>
      <c r="BN55" s="1233"/>
      <c r="BO55" s="1233"/>
      <c r="BP55" s="1234">
        <v>3.4</v>
      </c>
      <c r="BQ55" s="1234"/>
      <c r="BR55" s="1234"/>
      <c r="BS55" s="1234"/>
      <c r="BT55" s="1234"/>
      <c r="BU55" s="1234"/>
      <c r="BV55" s="1234"/>
      <c r="BW55" s="1234"/>
      <c r="BX55" s="1234">
        <v>0</v>
      </c>
      <c r="BY55" s="1234"/>
      <c r="BZ55" s="1234"/>
      <c r="CA55" s="1234"/>
      <c r="CB55" s="1234"/>
      <c r="CC55" s="1234"/>
      <c r="CD55" s="1234"/>
      <c r="CE55" s="1234"/>
      <c r="CF55" s="1234">
        <v>0</v>
      </c>
      <c r="CG55" s="1234"/>
      <c r="CH55" s="1234"/>
      <c r="CI55" s="1234"/>
      <c r="CJ55" s="1234"/>
      <c r="CK55" s="1234"/>
      <c r="CL55" s="1234"/>
      <c r="CM55" s="1234"/>
      <c r="CN55" s="1234">
        <v>0</v>
      </c>
      <c r="CO55" s="1234"/>
      <c r="CP55" s="1234"/>
      <c r="CQ55" s="1234"/>
      <c r="CR55" s="1234"/>
      <c r="CS55" s="1234"/>
      <c r="CT55" s="1234"/>
      <c r="CU55" s="1234"/>
      <c r="CV55" s="1234">
        <v>0</v>
      </c>
      <c r="CW55" s="1234"/>
      <c r="CX55" s="1234"/>
      <c r="CY55" s="1234"/>
      <c r="CZ55" s="1234"/>
      <c r="DA55" s="1234"/>
      <c r="DB55" s="1234"/>
      <c r="DC55" s="1234"/>
    </row>
    <row r="56" spans="1:109" ht="13.2" x14ac:dyDescent="0.2">
      <c r="A56" s="1212"/>
      <c r="B56" s="247"/>
      <c r="G56" s="1223"/>
      <c r="H56" s="1223"/>
      <c r="I56" s="1223"/>
      <c r="J56" s="1223"/>
      <c r="K56" s="1232"/>
      <c r="L56" s="1232"/>
      <c r="M56" s="1232"/>
      <c r="N56" s="1232"/>
      <c r="AN56" s="1229"/>
      <c r="AO56" s="1229"/>
      <c r="AP56" s="1229"/>
      <c r="AQ56" s="1229"/>
      <c r="AR56" s="1229"/>
      <c r="AS56" s="1229"/>
      <c r="AT56" s="1229"/>
      <c r="AU56" s="1229"/>
      <c r="AV56" s="1229"/>
      <c r="AW56" s="1229"/>
      <c r="AX56" s="1229"/>
      <c r="AY56" s="1229"/>
      <c r="AZ56" s="1229"/>
      <c r="BA56" s="1229"/>
      <c r="BB56" s="1233"/>
      <c r="BC56" s="1233"/>
      <c r="BD56" s="1233"/>
      <c r="BE56" s="1233"/>
      <c r="BF56" s="1233"/>
      <c r="BG56" s="1233"/>
      <c r="BH56" s="1233"/>
      <c r="BI56" s="1233"/>
      <c r="BJ56" s="1233"/>
      <c r="BK56" s="1233"/>
      <c r="BL56" s="1233"/>
      <c r="BM56" s="1233"/>
      <c r="BN56" s="1233"/>
      <c r="BO56" s="1233"/>
      <c r="BP56" s="1234"/>
      <c r="BQ56" s="1234"/>
      <c r="BR56" s="1234"/>
      <c r="BS56" s="1234"/>
      <c r="BT56" s="1234"/>
      <c r="BU56" s="1234"/>
      <c r="BV56" s="1234"/>
      <c r="BW56" s="1234"/>
      <c r="BX56" s="1234"/>
      <c r="BY56" s="1234"/>
      <c r="BZ56" s="1234"/>
      <c r="CA56" s="1234"/>
      <c r="CB56" s="1234"/>
      <c r="CC56" s="1234"/>
      <c r="CD56" s="1234"/>
      <c r="CE56" s="1234"/>
      <c r="CF56" s="1234"/>
      <c r="CG56" s="1234"/>
      <c r="CH56" s="1234"/>
      <c r="CI56" s="1234"/>
      <c r="CJ56" s="1234"/>
      <c r="CK56" s="1234"/>
      <c r="CL56" s="1234"/>
      <c r="CM56" s="1234"/>
      <c r="CN56" s="1234"/>
      <c r="CO56" s="1234"/>
      <c r="CP56" s="1234"/>
      <c r="CQ56" s="1234"/>
      <c r="CR56" s="1234"/>
      <c r="CS56" s="1234"/>
      <c r="CT56" s="1234"/>
      <c r="CU56" s="1234"/>
      <c r="CV56" s="1234"/>
      <c r="CW56" s="1234"/>
      <c r="CX56" s="1234"/>
      <c r="CY56" s="1234"/>
      <c r="CZ56" s="1234"/>
      <c r="DA56" s="1234"/>
      <c r="DB56" s="1234"/>
      <c r="DC56" s="1234"/>
    </row>
    <row r="57" spans="1:109" s="1212" customFormat="1" ht="13.2" x14ac:dyDescent="0.2">
      <c r="B57" s="1235"/>
      <c r="G57" s="1223"/>
      <c r="H57" s="1223"/>
      <c r="I57" s="1236"/>
      <c r="J57" s="1236"/>
      <c r="K57" s="1232"/>
      <c r="L57" s="1232"/>
      <c r="M57" s="1232"/>
      <c r="N57" s="1232"/>
      <c r="AM57" s="243"/>
      <c r="AN57" s="1229"/>
      <c r="AO57" s="1229"/>
      <c r="AP57" s="1229"/>
      <c r="AQ57" s="1229"/>
      <c r="AR57" s="1229"/>
      <c r="AS57" s="1229"/>
      <c r="AT57" s="1229"/>
      <c r="AU57" s="1229"/>
      <c r="AV57" s="1229"/>
      <c r="AW57" s="1229"/>
      <c r="AX57" s="1229"/>
      <c r="AY57" s="1229"/>
      <c r="AZ57" s="1229"/>
      <c r="BA57" s="1229"/>
      <c r="BB57" s="1233" t="s">
        <v>564</v>
      </c>
      <c r="BC57" s="1233"/>
      <c r="BD57" s="1233"/>
      <c r="BE57" s="1233"/>
      <c r="BF57" s="1233"/>
      <c r="BG57" s="1233"/>
      <c r="BH57" s="1233"/>
      <c r="BI57" s="1233"/>
      <c r="BJ57" s="1233"/>
      <c r="BK57" s="1233"/>
      <c r="BL57" s="1233"/>
      <c r="BM57" s="1233"/>
      <c r="BN57" s="1233"/>
      <c r="BO57" s="1233"/>
      <c r="BP57" s="1234">
        <v>62.8</v>
      </c>
      <c r="BQ57" s="1234"/>
      <c r="BR57" s="1234"/>
      <c r="BS57" s="1234"/>
      <c r="BT57" s="1234"/>
      <c r="BU57" s="1234"/>
      <c r="BV57" s="1234"/>
      <c r="BW57" s="1234"/>
      <c r="BX57" s="1234">
        <v>62.7</v>
      </c>
      <c r="BY57" s="1234"/>
      <c r="BZ57" s="1234"/>
      <c r="CA57" s="1234"/>
      <c r="CB57" s="1234"/>
      <c r="CC57" s="1234"/>
      <c r="CD57" s="1234"/>
      <c r="CE57" s="1234"/>
      <c r="CF57" s="1234">
        <v>63.1</v>
      </c>
      <c r="CG57" s="1234"/>
      <c r="CH57" s="1234"/>
      <c r="CI57" s="1234"/>
      <c r="CJ57" s="1234"/>
      <c r="CK57" s="1234"/>
      <c r="CL57" s="1234"/>
      <c r="CM57" s="1234"/>
      <c r="CN57" s="1234">
        <v>64</v>
      </c>
      <c r="CO57" s="1234"/>
      <c r="CP57" s="1234"/>
      <c r="CQ57" s="1234"/>
      <c r="CR57" s="1234"/>
      <c r="CS57" s="1234"/>
      <c r="CT57" s="1234"/>
      <c r="CU57" s="1234"/>
      <c r="CV57" s="1234">
        <v>64</v>
      </c>
      <c r="CW57" s="1234"/>
      <c r="CX57" s="1234"/>
      <c r="CY57" s="1234"/>
      <c r="CZ57" s="1234"/>
      <c r="DA57" s="1234"/>
      <c r="DB57" s="1234"/>
      <c r="DC57" s="1234"/>
      <c r="DD57" s="1237"/>
      <c r="DE57" s="1235"/>
    </row>
    <row r="58" spans="1:109" s="1212" customFormat="1" ht="13.2" x14ac:dyDescent="0.2">
      <c r="A58" s="243"/>
      <c r="B58" s="1235"/>
      <c r="G58" s="1223"/>
      <c r="H58" s="1223"/>
      <c r="I58" s="1236"/>
      <c r="J58" s="1236"/>
      <c r="K58" s="1232"/>
      <c r="L58" s="1232"/>
      <c r="M58" s="1232"/>
      <c r="N58" s="1232"/>
      <c r="AM58" s="243"/>
      <c r="AN58" s="1229"/>
      <c r="AO58" s="1229"/>
      <c r="AP58" s="1229"/>
      <c r="AQ58" s="1229"/>
      <c r="AR58" s="1229"/>
      <c r="AS58" s="1229"/>
      <c r="AT58" s="1229"/>
      <c r="AU58" s="1229"/>
      <c r="AV58" s="1229"/>
      <c r="AW58" s="1229"/>
      <c r="AX58" s="1229"/>
      <c r="AY58" s="1229"/>
      <c r="AZ58" s="1229"/>
      <c r="BA58" s="1229"/>
      <c r="BB58" s="1233"/>
      <c r="BC58" s="1233"/>
      <c r="BD58" s="1233"/>
      <c r="BE58" s="1233"/>
      <c r="BF58" s="1233"/>
      <c r="BG58" s="1233"/>
      <c r="BH58" s="1233"/>
      <c r="BI58" s="1233"/>
      <c r="BJ58" s="1233"/>
      <c r="BK58" s="1233"/>
      <c r="BL58" s="1233"/>
      <c r="BM58" s="1233"/>
      <c r="BN58" s="1233"/>
      <c r="BO58" s="1233"/>
      <c r="BP58" s="1234"/>
      <c r="BQ58" s="1234"/>
      <c r="BR58" s="1234"/>
      <c r="BS58" s="1234"/>
      <c r="BT58" s="1234"/>
      <c r="BU58" s="1234"/>
      <c r="BV58" s="1234"/>
      <c r="BW58" s="1234"/>
      <c r="BX58" s="1234"/>
      <c r="BY58" s="1234"/>
      <c r="BZ58" s="1234"/>
      <c r="CA58" s="1234"/>
      <c r="CB58" s="1234"/>
      <c r="CC58" s="1234"/>
      <c r="CD58" s="1234"/>
      <c r="CE58" s="1234"/>
      <c r="CF58" s="1234"/>
      <c r="CG58" s="1234"/>
      <c r="CH58" s="1234"/>
      <c r="CI58" s="1234"/>
      <c r="CJ58" s="1234"/>
      <c r="CK58" s="1234"/>
      <c r="CL58" s="1234"/>
      <c r="CM58" s="1234"/>
      <c r="CN58" s="1234"/>
      <c r="CO58" s="1234"/>
      <c r="CP58" s="1234"/>
      <c r="CQ58" s="1234"/>
      <c r="CR58" s="1234"/>
      <c r="CS58" s="1234"/>
      <c r="CT58" s="1234"/>
      <c r="CU58" s="1234"/>
      <c r="CV58" s="1234"/>
      <c r="CW58" s="1234"/>
      <c r="CX58" s="1234"/>
      <c r="CY58" s="1234"/>
      <c r="CZ58" s="1234"/>
      <c r="DA58" s="1234"/>
      <c r="DB58" s="1234"/>
      <c r="DC58" s="1234"/>
      <c r="DD58" s="1237"/>
      <c r="DE58" s="1235"/>
    </row>
    <row r="59" spans="1:109" s="1212" customFormat="1" ht="13.2" x14ac:dyDescent="0.2">
      <c r="A59" s="243"/>
      <c r="B59" s="1235"/>
      <c r="K59" s="1238"/>
      <c r="L59" s="1238"/>
      <c r="M59" s="1238"/>
      <c r="N59" s="1238"/>
      <c r="AQ59" s="1238"/>
      <c r="AR59" s="1238"/>
      <c r="AS59" s="1238"/>
      <c r="AT59" s="1238"/>
      <c r="BC59" s="1238"/>
      <c r="BD59" s="1238"/>
      <c r="BE59" s="1238"/>
      <c r="BF59" s="1238"/>
      <c r="BO59" s="1238"/>
      <c r="BP59" s="1238"/>
      <c r="BQ59" s="1238"/>
      <c r="BR59" s="1238"/>
      <c r="CA59" s="1238"/>
      <c r="CB59" s="1238"/>
      <c r="CC59" s="1238"/>
      <c r="CD59" s="1238"/>
      <c r="CM59" s="1238"/>
      <c r="CN59" s="1238"/>
      <c r="CO59" s="1238"/>
      <c r="CP59" s="1238"/>
      <c r="CY59" s="1238"/>
      <c r="CZ59" s="1238"/>
      <c r="DA59" s="1238"/>
      <c r="DB59" s="1238"/>
      <c r="DC59" s="1238"/>
      <c r="DD59" s="1237"/>
      <c r="DE59" s="1235"/>
    </row>
    <row r="60" spans="1:109" s="1212" customFormat="1" ht="13.2" x14ac:dyDescent="0.2">
      <c r="A60" s="243"/>
      <c r="B60" s="1235"/>
      <c r="K60" s="1238"/>
      <c r="L60" s="1238"/>
      <c r="M60" s="1238"/>
      <c r="N60" s="1238"/>
      <c r="AQ60" s="1238"/>
      <c r="AR60" s="1238"/>
      <c r="AS60" s="1238"/>
      <c r="AT60" s="1238"/>
      <c r="BC60" s="1238"/>
      <c r="BD60" s="1238"/>
      <c r="BE60" s="1238"/>
      <c r="BF60" s="1238"/>
      <c r="BO60" s="1238"/>
      <c r="BP60" s="1238"/>
      <c r="BQ60" s="1238"/>
      <c r="BR60" s="1238"/>
      <c r="CA60" s="1238"/>
      <c r="CB60" s="1238"/>
      <c r="CC60" s="1238"/>
      <c r="CD60" s="1238"/>
      <c r="CM60" s="1238"/>
      <c r="CN60" s="1238"/>
      <c r="CO60" s="1238"/>
      <c r="CP60" s="1238"/>
      <c r="CY60" s="1238"/>
      <c r="CZ60" s="1238"/>
      <c r="DA60" s="1238"/>
      <c r="DB60" s="1238"/>
      <c r="DC60" s="1238"/>
      <c r="DD60" s="1237"/>
      <c r="DE60" s="1235"/>
    </row>
    <row r="61" spans="1:109" s="1212" customFormat="1" ht="13.2" x14ac:dyDescent="0.2">
      <c r="A61" s="243"/>
      <c r="B61" s="1239"/>
      <c r="C61" s="1240"/>
      <c r="D61" s="1240"/>
      <c r="E61" s="1240"/>
      <c r="F61" s="1240"/>
      <c r="G61" s="1240"/>
      <c r="H61" s="1240"/>
      <c r="I61" s="1240"/>
      <c r="J61" s="1240"/>
      <c r="K61" s="1240"/>
      <c r="L61" s="1240"/>
      <c r="M61" s="1241"/>
      <c r="N61" s="1241"/>
      <c r="O61" s="1240"/>
      <c r="P61" s="1240"/>
      <c r="Q61" s="1240"/>
      <c r="R61" s="1240"/>
      <c r="S61" s="1240"/>
      <c r="T61" s="1240"/>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41"/>
      <c r="AT61" s="1241"/>
      <c r="AU61" s="1240"/>
      <c r="AV61" s="1240"/>
      <c r="AW61" s="1240"/>
      <c r="AX61" s="1240"/>
      <c r="AY61" s="1240"/>
      <c r="AZ61" s="1240"/>
      <c r="BA61" s="1240"/>
      <c r="BB61" s="1240"/>
      <c r="BC61" s="1240"/>
      <c r="BD61" s="1240"/>
      <c r="BE61" s="1241"/>
      <c r="BF61" s="1241"/>
      <c r="BG61" s="1240"/>
      <c r="BH61" s="1240"/>
      <c r="BI61" s="1240"/>
      <c r="BJ61" s="1240"/>
      <c r="BK61" s="1240"/>
      <c r="BL61" s="1240"/>
      <c r="BM61" s="1240"/>
      <c r="BN61" s="1240"/>
      <c r="BO61" s="1240"/>
      <c r="BP61" s="1240"/>
      <c r="BQ61" s="1241"/>
      <c r="BR61" s="1241"/>
      <c r="BS61" s="1240"/>
      <c r="BT61" s="1240"/>
      <c r="BU61" s="1240"/>
      <c r="BV61" s="1240"/>
      <c r="BW61" s="1240"/>
      <c r="BX61" s="1240"/>
      <c r="BY61" s="1240"/>
      <c r="BZ61" s="1240"/>
      <c r="CA61" s="1240"/>
      <c r="CB61" s="1240"/>
      <c r="CC61" s="1241"/>
      <c r="CD61" s="1241"/>
      <c r="CE61" s="1240"/>
      <c r="CF61" s="1240"/>
      <c r="CG61" s="1240"/>
      <c r="CH61" s="1240"/>
      <c r="CI61" s="1240"/>
      <c r="CJ61" s="1240"/>
      <c r="CK61" s="1240"/>
      <c r="CL61" s="1240"/>
      <c r="CM61" s="1240"/>
      <c r="CN61" s="1240"/>
      <c r="CO61" s="1241"/>
      <c r="CP61" s="1241"/>
      <c r="CQ61" s="1240"/>
      <c r="CR61" s="1240"/>
      <c r="CS61" s="1240"/>
      <c r="CT61" s="1240"/>
      <c r="CU61" s="1240"/>
      <c r="CV61" s="1240"/>
      <c r="CW61" s="1240"/>
      <c r="CX61" s="1240"/>
      <c r="CY61" s="1240"/>
      <c r="CZ61" s="1240"/>
      <c r="DA61" s="1241"/>
      <c r="DB61" s="1241"/>
      <c r="DC61" s="1241"/>
      <c r="DD61" s="1242"/>
      <c r="DE61" s="1235"/>
    </row>
    <row r="62" spans="1:109" ht="13.2" x14ac:dyDescent="0.2">
      <c r="B62" s="1210"/>
      <c r="C62" s="1210"/>
      <c r="D62" s="1210"/>
      <c r="E62" s="1210"/>
      <c r="F62" s="1210"/>
      <c r="G62" s="1210"/>
      <c r="H62" s="1210"/>
      <c r="I62" s="1210"/>
      <c r="J62" s="1210"/>
      <c r="K62" s="1210"/>
      <c r="L62" s="1210"/>
      <c r="M62" s="1210"/>
      <c r="N62" s="1210"/>
      <c r="O62" s="1210"/>
      <c r="P62" s="1210"/>
      <c r="Q62" s="1210"/>
      <c r="R62" s="1210"/>
      <c r="S62" s="1210"/>
      <c r="T62" s="1210"/>
      <c r="U62" s="1210"/>
      <c r="V62" s="1210"/>
      <c r="W62" s="1210"/>
      <c r="X62" s="1210"/>
      <c r="Y62" s="1210"/>
      <c r="Z62" s="1210"/>
      <c r="AA62" s="1210"/>
      <c r="AB62" s="1210"/>
      <c r="AC62" s="1210"/>
      <c r="AD62" s="1210"/>
      <c r="AE62" s="1210"/>
      <c r="AF62" s="1210"/>
      <c r="AG62" s="1210"/>
      <c r="AH62" s="1210"/>
      <c r="AI62" s="1210"/>
      <c r="AJ62" s="1210"/>
      <c r="AK62" s="1210"/>
      <c r="AL62" s="1210"/>
      <c r="AM62" s="1210"/>
      <c r="AN62" s="1210"/>
      <c r="AO62" s="1210"/>
      <c r="AP62" s="1210"/>
      <c r="AQ62" s="1210"/>
      <c r="AR62" s="1210"/>
      <c r="AS62" s="1210"/>
      <c r="AT62" s="1210"/>
      <c r="AU62" s="1210"/>
      <c r="AV62" s="1210"/>
      <c r="AW62" s="1210"/>
      <c r="AX62" s="1210"/>
      <c r="AY62" s="1210"/>
      <c r="AZ62" s="1210"/>
      <c r="BA62" s="1210"/>
      <c r="BB62" s="1210"/>
      <c r="BC62" s="1210"/>
      <c r="BD62" s="1210"/>
      <c r="BE62" s="1210"/>
      <c r="BF62" s="1210"/>
      <c r="BG62" s="1210"/>
      <c r="BH62" s="1210"/>
      <c r="BI62" s="1210"/>
      <c r="BJ62" s="1210"/>
      <c r="BK62" s="1210"/>
      <c r="BL62" s="1210"/>
      <c r="BM62" s="1210"/>
      <c r="BN62" s="1210"/>
      <c r="BO62" s="1210"/>
      <c r="BP62" s="1210"/>
      <c r="BQ62" s="1210"/>
      <c r="BR62" s="1210"/>
      <c r="BS62" s="1210"/>
      <c r="BT62" s="1210"/>
      <c r="BU62" s="1210"/>
      <c r="BV62" s="1210"/>
      <c r="BW62" s="1210"/>
      <c r="BX62" s="1210"/>
      <c r="BY62" s="1210"/>
      <c r="BZ62" s="1210"/>
      <c r="CA62" s="1210"/>
      <c r="CB62" s="1210"/>
      <c r="CC62" s="1210"/>
      <c r="CD62" s="1210"/>
      <c r="CE62" s="1210"/>
      <c r="CF62" s="1210"/>
      <c r="CG62" s="1210"/>
      <c r="CH62" s="1210"/>
      <c r="CI62" s="1210"/>
      <c r="CJ62" s="1210"/>
      <c r="CK62" s="1210"/>
      <c r="CL62" s="1210"/>
      <c r="CM62" s="1210"/>
      <c r="CN62" s="1210"/>
      <c r="CO62" s="1210"/>
      <c r="CP62" s="1210"/>
      <c r="CQ62" s="1210"/>
      <c r="CR62" s="1210"/>
      <c r="CS62" s="1210"/>
      <c r="CT62" s="1210"/>
      <c r="CU62" s="1210"/>
      <c r="CV62" s="1210"/>
      <c r="CW62" s="1210"/>
      <c r="CX62" s="1210"/>
      <c r="CY62" s="1210"/>
      <c r="CZ62" s="1210"/>
      <c r="DA62" s="1210"/>
      <c r="DB62" s="1210"/>
      <c r="DC62" s="1210"/>
      <c r="DD62" s="1210"/>
      <c r="DE62" s="243"/>
    </row>
    <row r="63" spans="1:109" ht="16.2" x14ac:dyDescent="0.2">
      <c r="B63" s="300" t="s">
        <v>566</v>
      </c>
    </row>
    <row r="64" spans="1:109" ht="13.2" x14ac:dyDescent="0.2">
      <c r="B64" s="247"/>
      <c r="G64" s="1211"/>
      <c r="I64" s="1243"/>
      <c r="J64" s="1243"/>
      <c r="K64" s="1243"/>
      <c r="L64" s="1243"/>
      <c r="M64" s="1243"/>
      <c r="N64" s="1244"/>
      <c r="AM64" s="1211"/>
      <c r="AN64" s="1211" t="s">
        <v>559</v>
      </c>
      <c r="AP64" s="1212"/>
      <c r="AQ64" s="1212"/>
      <c r="AR64" s="1212"/>
      <c r="AY64" s="1211"/>
      <c r="BA64" s="1212"/>
      <c r="BB64" s="1212"/>
      <c r="BC64" s="1212"/>
      <c r="BK64" s="1211"/>
      <c r="BM64" s="1212"/>
      <c r="BN64" s="1212"/>
      <c r="BO64" s="1212"/>
      <c r="BW64" s="1211"/>
      <c r="BY64" s="1212"/>
      <c r="BZ64" s="1212"/>
      <c r="CA64" s="1212"/>
      <c r="CI64" s="1211"/>
      <c r="CK64" s="1212"/>
      <c r="CL64" s="1212"/>
      <c r="CM64" s="1212"/>
      <c r="CU64" s="1211"/>
      <c r="CW64" s="1212"/>
      <c r="CX64" s="1212"/>
      <c r="CY64" s="1212"/>
    </row>
    <row r="65" spans="2:107" ht="13.2" x14ac:dyDescent="0.2">
      <c r="B65" s="247"/>
      <c r="AN65" s="1245" t="s">
        <v>567</v>
      </c>
      <c r="AO65" s="1246"/>
      <c r="AP65" s="1246"/>
      <c r="AQ65" s="1246"/>
      <c r="AR65" s="1246"/>
      <c r="AS65" s="1246"/>
      <c r="AT65" s="1246"/>
      <c r="AU65" s="1246"/>
      <c r="AV65" s="1246"/>
      <c r="AW65" s="1246"/>
      <c r="AX65" s="1246"/>
      <c r="AY65" s="1246"/>
      <c r="AZ65" s="1246"/>
      <c r="BA65" s="1246"/>
      <c r="BB65" s="1246"/>
      <c r="BC65" s="1246"/>
      <c r="BD65" s="1246"/>
      <c r="BE65" s="1246"/>
      <c r="BF65" s="1246"/>
      <c r="BG65" s="1246"/>
      <c r="BH65" s="1246"/>
      <c r="BI65" s="1246"/>
      <c r="BJ65" s="1246"/>
      <c r="BK65" s="1246"/>
      <c r="BL65" s="1246"/>
      <c r="BM65" s="1246"/>
      <c r="BN65" s="1246"/>
      <c r="BO65" s="1246"/>
      <c r="BP65" s="1246"/>
      <c r="BQ65" s="1246"/>
      <c r="BR65" s="1246"/>
      <c r="BS65" s="1246"/>
      <c r="BT65" s="1246"/>
      <c r="BU65" s="1246"/>
      <c r="BV65" s="1246"/>
      <c r="BW65" s="1246"/>
      <c r="BX65" s="1246"/>
      <c r="BY65" s="1246"/>
      <c r="BZ65" s="1246"/>
      <c r="CA65" s="1246"/>
      <c r="CB65" s="1246"/>
      <c r="CC65" s="1246"/>
      <c r="CD65" s="1246"/>
      <c r="CE65" s="1246"/>
      <c r="CF65" s="1246"/>
      <c r="CG65" s="1246"/>
      <c r="CH65" s="1246"/>
      <c r="CI65" s="1246"/>
      <c r="CJ65" s="1246"/>
      <c r="CK65" s="1246"/>
      <c r="CL65" s="1246"/>
      <c r="CM65" s="1246"/>
      <c r="CN65" s="1246"/>
      <c r="CO65" s="1246"/>
      <c r="CP65" s="1246"/>
      <c r="CQ65" s="1246"/>
      <c r="CR65" s="1246"/>
      <c r="CS65" s="1246"/>
      <c r="CT65" s="1246"/>
      <c r="CU65" s="1246"/>
      <c r="CV65" s="1246"/>
      <c r="CW65" s="1246"/>
      <c r="CX65" s="1246"/>
      <c r="CY65" s="1246"/>
      <c r="CZ65" s="1246"/>
      <c r="DA65" s="1246"/>
      <c r="DB65" s="1246"/>
      <c r="DC65" s="1247"/>
    </row>
    <row r="66" spans="2:107" ht="13.2" x14ac:dyDescent="0.2">
      <c r="B66" s="247"/>
      <c r="AN66" s="1248"/>
      <c r="AO66" s="1249"/>
      <c r="AP66" s="1249"/>
      <c r="AQ66" s="1249"/>
      <c r="AR66" s="1249"/>
      <c r="AS66" s="1249"/>
      <c r="AT66" s="1249"/>
      <c r="AU66" s="1249"/>
      <c r="AV66" s="1249"/>
      <c r="AW66" s="1249"/>
      <c r="AX66" s="1249"/>
      <c r="AY66" s="1249"/>
      <c r="AZ66" s="1249"/>
      <c r="BA66" s="1249"/>
      <c r="BB66" s="1249"/>
      <c r="BC66" s="1249"/>
      <c r="BD66" s="1249"/>
      <c r="BE66" s="1249"/>
      <c r="BF66" s="1249"/>
      <c r="BG66" s="1249"/>
      <c r="BH66" s="1249"/>
      <c r="BI66" s="1249"/>
      <c r="BJ66" s="1249"/>
      <c r="BK66" s="1249"/>
      <c r="BL66" s="1249"/>
      <c r="BM66" s="1249"/>
      <c r="BN66" s="1249"/>
      <c r="BO66" s="1249"/>
      <c r="BP66" s="1249"/>
      <c r="BQ66" s="1249"/>
      <c r="BR66" s="1249"/>
      <c r="BS66" s="1249"/>
      <c r="BT66" s="1249"/>
      <c r="BU66" s="1249"/>
      <c r="BV66" s="1249"/>
      <c r="BW66" s="1249"/>
      <c r="BX66" s="1249"/>
      <c r="BY66" s="1249"/>
      <c r="BZ66" s="1249"/>
      <c r="CA66" s="1249"/>
      <c r="CB66" s="1249"/>
      <c r="CC66" s="1249"/>
      <c r="CD66" s="1249"/>
      <c r="CE66" s="1249"/>
      <c r="CF66" s="1249"/>
      <c r="CG66" s="1249"/>
      <c r="CH66" s="1249"/>
      <c r="CI66" s="1249"/>
      <c r="CJ66" s="1249"/>
      <c r="CK66" s="1249"/>
      <c r="CL66" s="1249"/>
      <c r="CM66" s="1249"/>
      <c r="CN66" s="1249"/>
      <c r="CO66" s="1249"/>
      <c r="CP66" s="1249"/>
      <c r="CQ66" s="1249"/>
      <c r="CR66" s="1249"/>
      <c r="CS66" s="1249"/>
      <c r="CT66" s="1249"/>
      <c r="CU66" s="1249"/>
      <c r="CV66" s="1249"/>
      <c r="CW66" s="1249"/>
      <c r="CX66" s="1249"/>
      <c r="CY66" s="1249"/>
      <c r="CZ66" s="1249"/>
      <c r="DA66" s="1249"/>
      <c r="DB66" s="1249"/>
      <c r="DC66" s="1250"/>
    </row>
    <row r="67" spans="2:107" ht="13.2" x14ac:dyDescent="0.2">
      <c r="B67" s="247"/>
      <c r="AN67" s="1248"/>
      <c r="AO67" s="1249"/>
      <c r="AP67" s="1249"/>
      <c r="AQ67" s="1249"/>
      <c r="AR67" s="1249"/>
      <c r="AS67" s="1249"/>
      <c r="AT67" s="1249"/>
      <c r="AU67" s="1249"/>
      <c r="AV67" s="1249"/>
      <c r="AW67" s="1249"/>
      <c r="AX67" s="1249"/>
      <c r="AY67" s="1249"/>
      <c r="AZ67" s="1249"/>
      <c r="BA67" s="1249"/>
      <c r="BB67" s="1249"/>
      <c r="BC67" s="1249"/>
      <c r="BD67" s="1249"/>
      <c r="BE67" s="1249"/>
      <c r="BF67" s="1249"/>
      <c r="BG67" s="1249"/>
      <c r="BH67" s="1249"/>
      <c r="BI67" s="1249"/>
      <c r="BJ67" s="1249"/>
      <c r="BK67" s="1249"/>
      <c r="BL67" s="1249"/>
      <c r="BM67" s="1249"/>
      <c r="BN67" s="1249"/>
      <c r="BO67" s="1249"/>
      <c r="BP67" s="1249"/>
      <c r="BQ67" s="1249"/>
      <c r="BR67" s="1249"/>
      <c r="BS67" s="1249"/>
      <c r="BT67" s="1249"/>
      <c r="BU67" s="1249"/>
      <c r="BV67" s="1249"/>
      <c r="BW67" s="1249"/>
      <c r="BX67" s="1249"/>
      <c r="BY67" s="1249"/>
      <c r="BZ67" s="1249"/>
      <c r="CA67" s="1249"/>
      <c r="CB67" s="1249"/>
      <c r="CC67" s="1249"/>
      <c r="CD67" s="1249"/>
      <c r="CE67" s="1249"/>
      <c r="CF67" s="1249"/>
      <c r="CG67" s="1249"/>
      <c r="CH67" s="1249"/>
      <c r="CI67" s="1249"/>
      <c r="CJ67" s="1249"/>
      <c r="CK67" s="1249"/>
      <c r="CL67" s="1249"/>
      <c r="CM67" s="1249"/>
      <c r="CN67" s="1249"/>
      <c r="CO67" s="1249"/>
      <c r="CP67" s="1249"/>
      <c r="CQ67" s="1249"/>
      <c r="CR67" s="1249"/>
      <c r="CS67" s="1249"/>
      <c r="CT67" s="1249"/>
      <c r="CU67" s="1249"/>
      <c r="CV67" s="1249"/>
      <c r="CW67" s="1249"/>
      <c r="CX67" s="1249"/>
      <c r="CY67" s="1249"/>
      <c r="CZ67" s="1249"/>
      <c r="DA67" s="1249"/>
      <c r="DB67" s="1249"/>
      <c r="DC67" s="1250"/>
    </row>
    <row r="68" spans="2:107" ht="13.2" x14ac:dyDescent="0.2">
      <c r="B68" s="247"/>
      <c r="AN68" s="1248"/>
      <c r="AO68" s="1249"/>
      <c r="AP68" s="1249"/>
      <c r="AQ68" s="1249"/>
      <c r="AR68" s="1249"/>
      <c r="AS68" s="1249"/>
      <c r="AT68" s="1249"/>
      <c r="AU68" s="1249"/>
      <c r="AV68" s="1249"/>
      <c r="AW68" s="1249"/>
      <c r="AX68" s="1249"/>
      <c r="AY68" s="1249"/>
      <c r="AZ68" s="1249"/>
      <c r="BA68" s="1249"/>
      <c r="BB68" s="1249"/>
      <c r="BC68" s="1249"/>
      <c r="BD68" s="1249"/>
      <c r="BE68" s="1249"/>
      <c r="BF68" s="1249"/>
      <c r="BG68" s="1249"/>
      <c r="BH68" s="1249"/>
      <c r="BI68" s="1249"/>
      <c r="BJ68" s="1249"/>
      <c r="BK68" s="1249"/>
      <c r="BL68" s="1249"/>
      <c r="BM68" s="1249"/>
      <c r="BN68" s="1249"/>
      <c r="BO68" s="1249"/>
      <c r="BP68" s="1249"/>
      <c r="BQ68" s="1249"/>
      <c r="BR68" s="1249"/>
      <c r="BS68" s="1249"/>
      <c r="BT68" s="1249"/>
      <c r="BU68" s="1249"/>
      <c r="BV68" s="1249"/>
      <c r="BW68" s="1249"/>
      <c r="BX68" s="1249"/>
      <c r="BY68" s="1249"/>
      <c r="BZ68" s="1249"/>
      <c r="CA68" s="1249"/>
      <c r="CB68" s="1249"/>
      <c r="CC68" s="1249"/>
      <c r="CD68" s="1249"/>
      <c r="CE68" s="1249"/>
      <c r="CF68" s="1249"/>
      <c r="CG68" s="1249"/>
      <c r="CH68" s="1249"/>
      <c r="CI68" s="1249"/>
      <c r="CJ68" s="1249"/>
      <c r="CK68" s="1249"/>
      <c r="CL68" s="1249"/>
      <c r="CM68" s="1249"/>
      <c r="CN68" s="1249"/>
      <c r="CO68" s="1249"/>
      <c r="CP68" s="1249"/>
      <c r="CQ68" s="1249"/>
      <c r="CR68" s="1249"/>
      <c r="CS68" s="1249"/>
      <c r="CT68" s="1249"/>
      <c r="CU68" s="1249"/>
      <c r="CV68" s="1249"/>
      <c r="CW68" s="1249"/>
      <c r="CX68" s="1249"/>
      <c r="CY68" s="1249"/>
      <c r="CZ68" s="1249"/>
      <c r="DA68" s="1249"/>
      <c r="DB68" s="1249"/>
      <c r="DC68" s="1250"/>
    </row>
    <row r="69" spans="2:107" ht="13.2" x14ac:dyDescent="0.2">
      <c r="B69" s="247"/>
      <c r="AN69" s="1251"/>
      <c r="AO69" s="1252"/>
      <c r="AP69" s="1252"/>
      <c r="AQ69" s="1252"/>
      <c r="AR69" s="1252"/>
      <c r="AS69" s="1252"/>
      <c r="AT69" s="1252"/>
      <c r="AU69" s="1252"/>
      <c r="AV69" s="1252"/>
      <c r="AW69" s="1252"/>
      <c r="AX69" s="1252"/>
      <c r="AY69" s="1252"/>
      <c r="AZ69" s="1252"/>
      <c r="BA69" s="1252"/>
      <c r="BB69" s="1252"/>
      <c r="BC69" s="1252"/>
      <c r="BD69" s="1252"/>
      <c r="BE69" s="1252"/>
      <c r="BF69" s="1252"/>
      <c r="BG69" s="1252"/>
      <c r="BH69" s="1252"/>
      <c r="BI69" s="1252"/>
      <c r="BJ69" s="1252"/>
      <c r="BK69" s="1252"/>
      <c r="BL69" s="1252"/>
      <c r="BM69" s="1252"/>
      <c r="BN69" s="1252"/>
      <c r="BO69" s="1252"/>
      <c r="BP69" s="1252"/>
      <c r="BQ69" s="1252"/>
      <c r="BR69" s="1252"/>
      <c r="BS69" s="1252"/>
      <c r="BT69" s="1252"/>
      <c r="BU69" s="1252"/>
      <c r="BV69" s="1252"/>
      <c r="BW69" s="1252"/>
      <c r="BX69" s="1252"/>
      <c r="BY69" s="1252"/>
      <c r="BZ69" s="1252"/>
      <c r="CA69" s="1252"/>
      <c r="CB69" s="1252"/>
      <c r="CC69" s="1252"/>
      <c r="CD69" s="1252"/>
      <c r="CE69" s="1252"/>
      <c r="CF69" s="1252"/>
      <c r="CG69" s="1252"/>
      <c r="CH69" s="1252"/>
      <c r="CI69" s="1252"/>
      <c r="CJ69" s="1252"/>
      <c r="CK69" s="1252"/>
      <c r="CL69" s="1252"/>
      <c r="CM69" s="1252"/>
      <c r="CN69" s="1252"/>
      <c r="CO69" s="1252"/>
      <c r="CP69" s="1252"/>
      <c r="CQ69" s="1252"/>
      <c r="CR69" s="1252"/>
      <c r="CS69" s="1252"/>
      <c r="CT69" s="1252"/>
      <c r="CU69" s="1252"/>
      <c r="CV69" s="1252"/>
      <c r="CW69" s="1252"/>
      <c r="CX69" s="1252"/>
      <c r="CY69" s="1252"/>
      <c r="CZ69" s="1252"/>
      <c r="DA69" s="1252"/>
      <c r="DB69" s="1252"/>
      <c r="DC69" s="1253"/>
    </row>
    <row r="70" spans="2:107" ht="13.2" x14ac:dyDescent="0.2">
      <c r="B70" s="247"/>
      <c r="H70" s="1254"/>
      <c r="I70" s="1254"/>
      <c r="J70" s="1255"/>
      <c r="K70" s="1255"/>
      <c r="L70" s="1256"/>
      <c r="M70" s="1255"/>
      <c r="N70" s="1256"/>
      <c r="AN70" s="1222"/>
      <c r="AO70" s="1222"/>
      <c r="AP70" s="1222"/>
      <c r="AZ70" s="1222"/>
      <c r="BA70" s="1222"/>
      <c r="BB70" s="1222"/>
      <c r="BL70" s="1222"/>
      <c r="BM70" s="1222"/>
      <c r="BN70" s="1222"/>
      <c r="BX70" s="1222"/>
      <c r="BY70" s="1222"/>
      <c r="BZ70" s="1222"/>
      <c r="CJ70" s="1222"/>
      <c r="CK70" s="1222"/>
      <c r="CL70" s="1222"/>
      <c r="CV70" s="1222"/>
      <c r="CW70" s="1222"/>
      <c r="CX70" s="1222"/>
    </row>
    <row r="71" spans="2:107" ht="13.2" x14ac:dyDescent="0.2">
      <c r="B71" s="247"/>
      <c r="G71" s="1257"/>
      <c r="I71" s="1258"/>
      <c r="J71" s="1255"/>
      <c r="K71" s="1255"/>
      <c r="L71" s="1256"/>
      <c r="M71" s="1255"/>
      <c r="N71" s="1256"/>
      <c r="AM71" s="1257"/>
      <c r="AN71" s="243" t="s">
        <v>561</v>
      </c>
    </row>
    <row r="72" spans="2:107" ht="13.2" x14ac:dyDescent="0.2">
      <c r="B72" s="247"/>
      <c r="G72" s="1223"/>
      <c r="H72" s="1223"/>
      <c r="I72" s="1223"/>
      <c r="J72" s="1223"/>
      <c r="K72" s="1224"/>
      <c r="L72" s="1224"/>
      <c r="M72" s="1225"/>
      <c r="N72" s="1225"/>
      <c r="AN72" s="1226"/>
      <c r="AO72" s="1227"/>
      <c r="AP72" s="1227"/>
      <c r="AQ72" s="1227"/>
      <c r="AR72" s="1227"/>
      <c r="AS72" s="1227"/>
      <c r="AT72" s="1227"/>
      <c r="AU72" s="1227"/>
      <c r="AV72" s="1227"/>
      <c r="AW72" s="1227"/>
      <c r="AX72" s="1227"/>
      <c r="AY72" s="1227"/>
      <c r="AZ72" s="1227"/>
      <c r="BA72" s="1227"/>
      <c r="BB72" s="1227"/>
      <c r="BC72" s="1227"/>
      <c r="BD72" s="1227"/>
      <c r="BE72" s="1227"/>
      <c r="BF72" s="1227"/>
      <c r="BG72" s="1227"/>
      <c r="BH72" s="1227"/>
      <c r="BI72" s="1227"/>
      <c r="BJ72" s="1227"/>
      <c r="BK72" s="1227"/>
      <c r="BL72" s="1227"/>
      <c r="BM72" s="1227"/>
      <c r="BN72" s="1227"/>
      <c r="BO72" s="1228"/>
      <c r="BP72" s="1229" t="s">
        <v>524</v>
      </c>
      <c r="BQ72" s="1229"/>
      <c r="BR72" s="1229"/>
      <c r="BS72" s="1229"/>
      <c r="BT72" s="1229"/>
      <c r="BU72" s="1229"/>
      <c r="BV72" s="1229"/>
      <c r="BW72" s="1229"/>
      <c r="BX72" s="1229" t="s">
        <v>525</v>
      </c>
      <c r="BY72" s="1229"/>
      <c r="BZ72" s="1229"/>
      <c r="CA72" s="1229"/>
      <c r="CB72" s="1229"/>
      <c r="CC72" s="1229"/>
      <c r="CD72" s="1229"/>
      <c r="CE72" s="1229"/>
      <c r="CF72" s="1229" t="s">
        <v>526</v>
      </c>
      <c r="CG72" s="1229"/>
      <c r="CH72" s="1229"/>
      <c r="CI72" s="1229"/>
      <c r="CJ72" s="1229"/>
      <c r="CK72" s="1229"/>
      <c r="CL72" s="1229"/>
      <c r="CM72" s="1229"/>
      <c r="CN72" s="1229" t="s">
        <v>527</v>
      </c>
      <c r="CO72" s="1229"/>
      <c r="CP72" s="1229"/>
      <c r="CQ72" s="1229"/>
      <c r="CR72" s="1229"/>
      <c r="CS72" s="1229"/>
      <c r="CT72" s="1229"/>
      <c r="CU72" s="1229"/>
      <c r="CV72" s="1229" t="s">
        <v>528</v>
      </c>
      <c r="CW72" s="1229"/>
      <c r="CX72" s="1229"/>
      <c r="CY72" s="1229"/>
      <c r="CZ72" s="1229"/>
      <c r="DA72" s="1229"/>
      <c r="DB72" s="1229"/>
      <c r="DC72" s="1229"/>
    </row>
    <row r="73" spans="2:107" ht="13.2" x14ac:dyDescent="0.2">
      <c r="B73" s="247"/>
      <c r="G73" s="1230"/>
      <c r="H73" s="1230"/>
      <c r="I73" s="1230"/>
      <c r="J73" s="1230"/>
      <c r="K73" s="1259"/>
      <c r="L73" s="1259"/>
      <c r="M73" s="1259"/>
      <c r="N73" s="1259"/>
      <c r="AM73" s="1222"/>
      <c r="AN73" s="1233" t="s">
        <v>562</v>
      </c>
      <c r="AO73" s="1233"/>
      <c r="AP73" s="1233"/>
      <c r="AQ73" s="1233"/>
      <c r="AR73" s="1233"/>
      <c r="AS73" s="1233"/>
      <c r="AT73" s="1233"/>
      <c r="AU73" s="1233"/>
      <c r="AV73" s="1233"/>
      <c r="AW73" s="1233"/>
      <c r="AX73" s="1233"/>
      <c r="AY73" s="1233"/>
      <c r="AZ73" s="1233"/>
      <c r="BA73" s="1233"/>
      <c r="BB73" s="1233" t="s">
        <v>563</v>
      </c>
      <c r="BC73" s="1233"/>
      <c r="BD73" s="1233"/>
      <c r="BE73" s="1233"/>
      <c r="BF73" s="1233"/>
      <c r="BG73" s="1233"/>
      <c r="BH73" s="1233"/>
      <c r="BI73" s="1233"/>
      <c r="BJ73" s="1233"/>
      <c r="BK73" s="1233"/>
      <c r="BL73" s="1233"/>
      <c r="BM73" s="1233"/>
      <c r="BN73" s="1233"/>
      <c r="BO73" s="1233"/>
      <c r="BP73" s="1234">
        <v>132</v>
      </c>
      <c r="BQ73" s="1234"/>
      <c r="BR73" s="1234"/>
      <c r="BS73" s="1234"/>
      <c r="BT73" s="1234"/>
      <c r="BU73" s="1234"/>
      <c r="BV73" s="1234"/>
      <c r="BW73" s="1234"/>
      <c r="BX73" s="1234">
        <v>108</v>
      </c>
      <c r="BY73" s="1234"/>
      <c r="BZ73" s="1234"/>
      <c r="CA73" s="1234"/>
      <c r="CB73" s="1234"/>
      <c r="CC73" s="1234"/>
      <c r="CD73" s="1234"/>
      <c r="CE73" s="1234"/>
      <c r="CF73" s="1234">
        <v>109.2</v>
      </c>
      <c r="CG73" s="1234"/>
      <c r="CH73" s="1234"/>
      <c r="CI73" s="1234"/>
      <c r="CJ73" s="1234"/>
      <c r="CK73" s="1234"/>
      <c r="CL73" s="1234"/>
      <c r="CM73" s="1234"/>
      <c r="CN73" s="1234">
        <v>84.2</v>
      </c>
      <c r="CO73" s="1234"/>
      <c r="CP73" s="1234"/>
      <c r="CQ73" s="1234"/>
      <c r="CR73" s="1234"/>
      <c r="CS73" s="1234"/>
      <c r="CT73" s="1234"/>
      <c r="CU73" s="1234"/>
      <c r="CV73" s="1234">
        <v>61.6</v>
      </c>
      <c r="CW73" s="1234"/>
      <c r="CX73" s="1234"/>
      <c r="CY73" s="1234"/>
      <c r="CZ73" s="1234"/>
      <c r="DA73" s="1234"/>
      <c r="DB73" s="1234"/>
      <c r="DC73" s="1234"/>
    </row>
    <row r="74" spans="2:107" ht="13.2" x14ac:dyDescent="0.2">
      <c r="B74" s="247"/>
      <c r="G74" s="1230"/>
      <c r="H74" s="1230"/>
      <c r="I74" s="1230"/>
      <c r="J74" s="1230"/>
      <c r="K74" s="1259"/>
      <c r="L74" s="1259"/>
      <c r="M74" s="1259"/>
      <c r="N74" s="1259"/>
      <c r="AM74" s="1222"/>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4"/>
      <c r="BQ74" s="1234"/>
      <c r="BR74" s="1234"/>
      <c r="BS74" s="1234"/>
      <c r="BT74" s="1234"/>
      <c r="BU74" s="1234"/>
      <c r="BV74" s="1234"/>
      <c r="BW74" s="1234"/>
      <c r="BX74" s="1234"/>
      <c r="BY74" s="1234"/>
      <c r="BZ74" s="1234"/>
      <c r="CA74" s="1234"/>
      <c r="CB74" s="1234"/>
      <c r="CC74" s="1234"/>
      <c r="CD74" s="1234"/>
      <c r="CE74" s="1234"/>
      <c r="CF74" s="1234"/>
      <c r="CG74" s="1234"/>
      <c r="CH74" s="1234"/>
      <c r="CI74" s="1234"/>
      <c r="CJ74" s="1234"/>
      <c r="CK74" s="1234"/>
      <c r="CL74" s="1234"/>
      <c r="CM74" s="1234"/>
      <c r="CN74" s="1234"/>
      <c r="CO74" s="1234"/>
      <c r="CP74" s="1234"/>
      <c r="CQ74" s="1234"/>
      <c r="CR74" s="1234"/>
      <c r="CS74" s="1234"/>
      <c r="CT74" s="1234"/>
      <c r="CU74" s="1234"/>
      <c r="CV74" s="1234"/>
      <c r="CW74" s="1234"/>
      <c r="CX74" s="1234"/>
      <c r="CY74" s="1234"/>
      <c r="CZ74" s="1234"/>
      <c r="DA74" s="1234"/>
      <c r="DB74" s="1234"/>
      <c r="DC74" s="1234"/>
    </row>
    <row r="75" spans="2:107" ht="13.2" x14ac:dyDescent="0.2">
      <c r="B75" s="247"/>
      <c r="G75" s="1230"/>
      <c r="H75" s="1230"/>
      <c r="I75" s="1223"/>
      <c r="J75" s="1223"/>
      <c r="K75" s="1232"/>
      <c r="L75" s="1232"/>
      <c r="M75" s="1232"/>
      <c r="N75" s="1232"/>
      <c r="AM75" s="1222"/>
      <c r="AN75" s="1233"/>
      <c r="AO75" s="1233"/>
      <c r="AP75" s="1233"/>
      <c r="AQ75" s="1233"/>
      <c r="AR75" s="1233"/>
      <c r="AS75" s="1233"/>
      <c r="AT75" s="1233"/>
      <c r="AU75" s="1233"/>
      <c r="AV75" s="1233"/>
      <c r="AW75" s="1233"/>
      <c r="AX75" s="1233"/>
      <c r="AY75" s="1233"/>
      <c r="AZ75" s="1233"/>
      <c r="BA75" s="1233"/>
      <c r="BB75" s="1233" t="s">
        <v>568</v>
      </c>
      <c r="BC75" s="1233"/>
      <c r="BD75" s="1233"/>
      <c r="BE75" s="1233"/>
      <c r="BF75" s="1233"/>
      <c r="BG75" s="1233"/>
      <c r="BH75" s="1233"/>
      <c r="BI75" s="1233"/>
      <c r="BJ75" s="1233"/>
      <c r="BK75" s="1233"/>
      <c r="BL75" s="1233"/>
      <c r="BM75" s="1233"/>
      <c r="BN75" s="1233"/>
      <c r="BO75" s="1233"/>
      <c r="BP75" s="1234">
        <v>15.3</v>
      </c>
      <c r="BQ75" s="1234"/>
      <c r="BR75" s="1234"/>
      <c r="BS75" s="1234"/>
      <c r="BT75" s="1234"/>
      <c r="BU75" s="1234"/>
      <c r="BV75" s="1234"/>
      <c r="BW75" s="1234"/>
      <c r="BX75" s="1234">
        <v>15.1</v>
      </c>
      <c r="BY75" s="1234"/>
      <c r="BZ75" s="1234"/>
      <c r="CA75" s="1234"/>
      <c r="CB75" s="1234"/>
      <c r="CC75" s="1234"/>
      <c r="CD75" s="1234"/>
      <c r="CE75" s="1234"/>
      <c r="CF75" s="1234">
        <v>15.1</v>
      </c>
      <c r="CG75" s="1234"/>
      <c r="CH75" s="1234"/>
      <c r="CI75" s="1234"/>
      <c r="CJ75" s="1234"/>
      <c r="CK75" s="1234"/>
      <c r="CL75" s="1234"/>
      <c r="CM75" s="1234"/>
      <c r="CN75" s="1234">
        <v>14.7</v>
      </c>
      <c r="CO75" s="1234"/>
      <c r="CP75" s="1234"/>
      <c r="CQ75" s="1234"/>
      <c r="CR75" s="1234"/>
      <c r="CS75" s="1234"/>
      <c r="CT75" s="1234"/>
      <c r="CU75" s="1234"/>
      <c r="CV75" s="1234">
        <v>14</v>
      </c>
      <c r="CW75" s="1234"/>
      <c r="CX75" s="1234"/>
      <c r="CY75" s="1234"/>
      <c r="CZ75" s="1234"/>
      <c r="DA75" s="1234"/>
      <c r="DB75" s="1234"/>
      <c r="DC75" s="1234"/>
    </row>
    <row r="76" spans="2:107" ht="13.2" x14ac:dyDescent="0.2">
      <c r="B76" s="247"/>
      <c r="G76" s="1230"/>
      <c r="H76" s="1230"/>
      <c r="I76" s="1223"/>
      <c r="J76" s="1223"/>
      <c r="K76" s="1232"/>
      <c r="L76" s="1232"/>
      <c r="M76" s="1232"/>
      <c r="N76" s="1232"/>
      <c r="AM76" s="1222"/>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4"/>
      <c r="BQ76" s="1234"/>
      <c r="BR76" s="1234"/>
      <c r="BS76" s="1234"/>
      <c r="BT76" s="1234"/>
      <c r="BU76" s="1234"/>
      <c r="BV76" s="1234"/>
      <c r="BW76" s="1234"/>
      <c r="BX76" s="1234"/>
      <c r="BY76" s="1234"/>
      <c r="BZ76" s="1234"/>
      <c r="CA76" s="1234"/>
      <c r="CB76" s="1234"/>
      <c r="CC76" s="1234"/>
      <c r="CD76" s="1234"/>
      <c r="CE76" s="1234"/>
      <c r="CF76" s="1234"/>
      <c r="CG76" s="1234"/>
      <c r="CH76" s="1234"/>
      <c r="CI76" s="1234"/>
      <c r="CJ76" s="1234"/>
      <c r="CK76" s="1234"/>
      <c r="CL76" s="1234"/>
      <c r="CM76" s="1234"/>
      <c r="CN76" s="1234"/>
      <c r="CO76" s="1234"/>
      <c r="CP76" s="1234"/>
      <c r="CQ76" s="1234"/>
      <c r="CR76" s="1234"/>
      <c r="CS76" s="1234"/>
      <c r="CT76" s="1234"/>
      <c r="CU76" s="1234"/>
      <c r="CV76" s="1234"/>
      <c r="CW76" s="1234"/>
      <c r="CX76" s="1234"/>
      <c r="CY76" s="1234"/>
      <c r="CZ76" s="1234"/>
      <c r="DA76" s="1234"/>
      <c r="DB76" s="1234"/>
      <c r="DC76" s="1234"/>
    </row>
    <row r="77" spans="2:107" ht="13.2" x14ac:dyDescent="0.2">
      <c r="B77" s="247"/>
      <c r="G77" s="1223"/>
      <c r="H77" s="1223"/>
      <c r="I77" s="1223"/>
      <c r="J77" s="1223"/>
      <c r="K77" s="1259"/>
      <c r="L77" s="1259"/>
      <c r="M77" s="1259"/>
      <c r="N77" s="1259"/>
      <c r="AN77" s="1229" t="s">
        <v>565</v>
      </c>
      <c r="AO77" s="1229"/>
      <c r="AP77" s="1229"/>
      <c r="AQ77" s="1229"/>
      <c r="AR77" s="1229"/>
      <c r="AS77" s="1229"/>
      <c r="AT77" s="1229"/>
      <c r="AU77" s="1229"/>
      <c r="AV77" s="1229"/>
      <c r="AW77" s="1229"/>
      <c r="AX77" s="1229"/>
      <c r="AY77" s="1229"/>
      <c r="AZ77" s="1229"/>
      <c r="BA77" s="1229"/>
      <c r="BB77" s="1233" t="s">
        <v>563</v>
      </c>
      <c r="BC77" s="1233"/>
      <c r="BD77" s="1233"/>
      <c r="BE77" s="1233"/>
      <c r="BF77" s="1233"/>
      <c r="BG77" s="1233"/>
      <c r="BH77" s="1233"/>
      <c r="BI77" s="1233"/>
      <c r="BJ77" s="1233"/>
      <c r="BK77" s="1233"/>
      <c r="BL77" s="1233"/>
      <c r="BM77" s="1233"/>
      <c r="BN77" s="1233"/>
      <c r="BO77" s="1233"/>
      <c r="BP77" s="1234">
        <v>3.4</v>
      </c>
      <c r="BQ77" s="1234"/>
      <c r="BR77" s="1234"/>
      <c r="BS77" s="1234"/>
      <c r="BT77" s="1234"/>
      <c r="BU77" s="1234"/>
      <c r="BV77" s="1234"/>
      <c r="BW77" s="1234"/>
      <c r="BX77" s="1234">
        <v>0</v>
      </c>
      <c r="BY77" s="1234"/>
      <c r="BZ77" s="1234"/>
      <c r="CA77" s="1234"/>
      <c r="CB77" s="1234"/>
      <c r="CC77" s="1234"/>
      <c r="CD77" s="1234"/>
      <c r="CE77" s="1234"/>
      <c r="CF77" s="1234">
        <v>0</v>
      </c>
      <c r="CG77" s="1234"/>
      <c r="CH77" s="1234"/>
      <c r="CI77" s="1234"/>
      <c r="CJ77" s="1234"/>
      <c r="CK77" s="1234"/>
      <c r="CL77" s="1234"/>
      <c r="CM77" s="1234"/>
      <c r="CN77" s="1234">
        <v>0</v>
      </c>
      <c r="CO77" s="1234"/>
      <c r="CP77" s="1234"/>
      <c r="CQ77" s="1234"/>
      <c r="CR77" s="1234"/>
      <c r="CS77" s="1234"/>
      <c r="CT77" s="1234"/>
      <c r="CU77" s="1234"/>
      <c r="CV77" s="1234">
        <v>0</v>
      </c>
      <c r="CW77" s="1234"/>
      <c r="CX77" s="1234"/>
      <c r="CY77" s="1234"/>
      <c r="CZ77" s="1234"/>
      <c r="DA77" s="1234"/>
      <c r="DB77" s="1234"/>
      <c r="DC77" s="1234"/>
    </row>
    <row r="78" spans="2:107" ht="13.2" x14ac:dyDescent="0.2">
      <c r="B78" s="247"/>
      <c r="G78" s="1223"/>
      <c r="H78" s="1223"/>
      <c r="I78" s="1223"/>
      <c r="J78" s="1223"/>
      <c r="K78" s="1259"/>
      <c r="L78" s="1259"/>
      <c r="M78" s="1259"/>
      <c r="N78" s="1259"/>
      <c r="AN78" s="1229"/>
      <c r="AO78" s="1229"/>
      <c r="AP78" s="1229"/>
      <c r="AQ78" s="1229"/>
      <c r="AR78" s="1229"/>
      <c r="AS78" s="1229"/>
      <c r="AT78" s="1229"/>
      <c r="AU78" s="1229"/>
      <c r="AV78" s="1229"/>
      <c r="AW78" s="1229"/>
      <c r="AX78" s="1229"/>
      <c r="AY78" s="1229"/>
      <c r="AZ78" s="1229"/>
      <c r="BA78" s="1229"/>
      <c r="BB78" s="1233"/>
      <c r="BC78" s="1233"/>
      <c r="BD78" s="1233"/>
      <c r="BE78" s="1233"/>
      <c r="BF78" s="1233"/>
      <c r="BG78" s="1233"/>
      <c r="BH78" s="1233"/>
      <c r="BI78" s="1233"/>
      <c r="BJ78" s="1233"/>
      <c r="BK78" s="1233"/>
      <c r="BL78" s="1233"/>
      <c r="BM78" s="1233"/>
      <c r="BN78" s="1233"/>
      <c r="BO78" s="1233"/>
      <c r="BP78" s="1234"/>
      <c r="BQ78" s="1234"/>
      <c r="BR78" s="1234"/>
      <c r="BS78" s="1234"/>
      <c r="BT78" s="1234"/>
      <c r="BU78" s="1234"/>
      <c r="BV78" s="1234"/>
      <c r="BW78" s="1234"/>
      <c r="BX78" s="1234"/>
      <c r="BY78" s="1234"/>
      <c r="BZ78" s="1234"/>
      <c r="CA78" s="1234"/>
      <c r="CB78" s="1234"/>
      <c r="CC78" s="1234"/>
      <c r="CD78" s="1234"/>
      <c r="CE78" s="1234"/>
      <c r="CF78" s="1234"/>
      <c r="CG78" s="1234"/>
      <c r="CH78" s="1234"/>
      <c r="CI78" s="1234"/>
      <c r="CJ78" s="1234"/>
      <c r="CK78" s="1234"/>
      <c r="CL78" s="1234"/>
      <c r="CM78" s="1234"/>
      <c r="CN78" s="1234"/>
      <c r="CO78" s="1234"/>
      <c r="CP78" s="1234"/>
      <c r="CQ78" s="1234"/>
      <c r="CR78" s="1234"/>
      <c r="CS78" s="1234"/>
      <c r="CT78" s="1234"/>
      <c r="CU78" s="1234"/>
      <c r="CV78" s="1234"/>
      <c r="CW78" s="1234"/>
      <c r="CX78" s="1234"/>
      <c r="CY78" s="1234"/>
      <c r="CZ78" s="1234"/>
      <c r="DA78" s="1234"/>
      <c r="DB78" s="1234"/>
      <c r="DC78" s="1234"/>
    </row>
    <row r="79" spans="2:107" ht="13.2" x14ac:dyDescent="0.2">
      <c r="B79" s="247"/>
      <c r="G79" s="1223"/>
      <c r="H79" s="1223"/>
      <c r="I79" s="1236"/>
      <c r="J79" s="1236"/>
      <c r="K79" s="1260"/>
      <c r="L79" s="1260"/>
      <c r="M79" s="1260"/>
      <c r="N79" s="1260"/>
      <c r="AN79" s="1229"/>
      <c r="AO79" s="1229"/>
      <c r="AP79" s="1229"/>
      <c r="AQ79" s="1229"/>
      <c r="AR79" s="1229"/>
      <c r="AS79" s="1229"/>
      <c r="AT79" s="1229"/>
      <c r="AU79" s="1229"/>
      <c r="AV79" s="1229"/>
      <c r="AW79" s="1229"/>
      <c r="AX79" s="1229"/>
      <c r="AY79" s="1229"/>
      <c r="AZ79" s="1229"/>
      <c r="BA79" s="1229"/>
      <c r="BB79" s="1233" t="s">
        <v>568</v>
      </c>
      <c r="BC79" s="1233"/>
      <c r="BD79" s="1233"/>
      <c r="BE79" s="1233"/>
      <c r="BF79" s="1233"/>
      <c r="BG79" s="1233"/>
      <c r="BH79" s="1233"/>
      <c r="BI79" s="1233"/>
      <c r="BJ79" s="1233"/>
      <c r="BK79" s="1233"/>
      <c r="BL79" s="1233"/>
      <c r="BM79" s="1233"/>
      <c r="BN79" s="1233"/>
      <c r="BO79" s="1233"/>
      <c r="BP79" s="1234">
        <v>8.8000000000000007</v>
      </c>
      <c r="BQ79" s="1234"/>
      <c r="BR79" s="1234"/>
      <c r="BS79" s="1234"/>
      <c r="BT79" s="1234"/>
      <c r="BU79" s="1234"/>
      <c r="BV79" s="1234"/>
      <c r="BW79" s="1234"/>
      <c r="BX79" s="1234">
        <v>8.3000000000000007</v>
      </c>
      <c r="BY79" s="1234"/>
      <c r="BZ79" s="1234"/>
      <c r="CA79" s="1234"/>
      <c r="CB79" s="1234"/>
      <c r="CC79" s="1234"/>
      <c r="CD79" s="1234"/>
      <c r="CE79" s="1234"/>
      <c r="CF79" s="1234">
        <v>8.1</v>
      </c>
      <c r="CG79" s="1234"/>
      <c r="CH79" s="1234"/>
      <c r="CI79" s="1234"/>
      <c r="CJ79" s="1234"/>
      <c r="CK79" s="1234"/>
      <c r="CL79" s="1234"/>
      <c r="CM79" s="1234"/>
      <c r="CN79" s="1234">
        <v>8.1999999999999993</v>
      </c>
      <c r="CO79" s="1234"/>
      <c r="CP79" s="1234"/>
      <c r="CQ79" s="1234"/>
      <c r="CR79" s="1234"/>
      <c r="CS79" s="1234"/>
      <c r="CT79" s="1234"/>
      <c r="CU79" s="1234"/>
      <c r="CV79" s="1234">
        <v>8.3000000000000007</v>
      </c>
      <c r="CW79" s="1234"/>
      <c r="CX79" s="1234"/>
      <c r="CY79" s="1234"/>
      <c r="CZ79" s="1234"/>
      <c r="DA79" s="1234"/>
      <c r="DB79" s="1234"/>
      <c r="DC79" s="1234"/>
    </row>
    <row r="80" spans="2:107" ht="13.2" x14ac:dyDescent="0.2">
      <c r="B80" s="247"/>
      <c r="G80" s="1223"/>
      <c r="H80" s="1223"/>
      <c r="I80" s="1236"/>
      <c r="J80" s="1236"/>
      <c r="K80" s="1260"/>
      <c r="L80" s="1260"/>
      <c r="M80" s="1260"/>
      <c r="N80" s="1260"/>
      <c r="AN80" s="1229"/>
      <c r="AO80" s="1229"/>
      <c r="AP80" s="1229"/>
      <c r="AQ80" s="1229"/>
      <c r="AR80" s="1229"/>
      <c r="AS80" s="1229"/>
      <c r="AT80" s="1229"/>
      <c r="AU80" s="1229"/>
      <c r="AV80" s="1229"/>
      <c r="AW80" s="1229"/>
      <c r="AX80" s="1229"/>
      <c r="AY80" s="1229"/>
      <c r="AZ80" s="1229"/>
      <c r="BA80" s="1229"/>
      <c r="BB80" s="1233"/>
      <c r="BC80" s="1233"/>
      <c r="BD80" s="1233"/>
      <c r="BE80" s="1233"/>
      <c r="BF80" s="1233"/>
      <c r="BG80" s="1233"/>
      <c r="BH80" s="1233"/>
      <c r="BI80" s="1233"/>
      <c r="BJ80" s="1233"/>
      <c r="BK80" s="1233"/>
      <c r="BL80" s="1233"/>
      <c r="BM80" s="1233"/>
      <c r="BN80" s="1233"/>
      <c r="BO80" s="1233"/>
      <c r="BP80" s="1234"/>
      <c r="BQ80" s="1234"/>
      <c r="BR80" s="1234"/>
      <c r="BS80" s="1234"/>
      <c r="BT80" s="1234"/>
      <c r="BU80" s="1234"/>
      <c r="BV80" s="1234"/>
      <c r="BW80" s="1234"/>
      <c r="BX80" s="1234"/>
      <c r="BY80" s="1234"/>
      <c r="BZ80" s="1234"/>
      <c r="CA80" s="1234"/>
      <c r="CB80" s="1234"/>
      <c r="CC80" s="1234"/>
      <c r="CD80" s="1234"/>
      <c r="CE80" s="1234"/>
      <c r="CF80" s="1234"/>
      <c r="CG80" s="1234"/>
      <c r="CH80" s="1234"/>
      <c r="CI80" s="1234"/>
      <c r="CJ80" s="1234"/>
      <c r="CK80" s="1234"/>
      <c r="CL80" s="1234"/>
      <c r="CM80" s="1234"/>
      <c r="CN80" s="1234"/>
      <c r="CO80" s="1234"/>
      <c r="CP80" s="1234"/>
      <c r="CQ80" s="1234"/>
      <c r="CR80" s="1234"/>
      <c r="CS80" s="1234"/>
      <c r="CT80" s="1234"/>
      <c r="CU80" s="1234"/>
      <c r="CV80" s="1234"/>
      <c r="CW80" s="1234"/>
      <c r="CX80" s="1234"/>
      <c r="CY80" s="1234"/>
      <c r="CZ80" s="1234"/>
      <c r="DA80" s="1234"/>
      <c r="DB80" s="1234"/>
      <c r="DC80" s="1234"/>
    </row>
    <row r="81" spans="2:109" ht="13.2" x14ac:dyDescent="0.2">
      <c r="B81" s="247"/>
    </row>
    <row r="82" spans="2:109" ht="16.2" x14ac:dyDescent="0.2">
      <c r="B82" s="247"/>
      <c r="K82" s="1261"/>
      <c r="L82" s="1261"/>
      <c r="M82" s="1261"/>
      <c r="N82" s="1261"/>
      <c r="AQ82" s="1261"/>
      <c r="AR82" s="1261"/>
      <c r="AS82" s="1261"/>
      <c r="AT82" s="1261"/>
      <c r="BC82" s="1261"/>
      <c r="BD82" s="1261"/>
      <c r="BE82" s="1261"/>
      <c r="BF82" s="1261"/>
      <c r="BO82" s="1261"/>
      <c r="BP82" s="1261"/>
      <c r="BQ82" s="1261"/>
      <c r="BR82" s="1261"/>
      <c r="CA82" s="1261"/>
      <c r="CB82" s="1261"/>
      <c r="CC82" s="1261"/>
      <c r="CD82" s="1261"/>
      <c r="CM82" s="1261"/>
      <c r="CN82" s="1261"/>
      <c r="CO82" s="1261"/>
      <c r="CP82" s="1261"/>
      <c r="CY82" s="1261"/>
      <c r="CZ82" s="1261"/>
      <c r="DA82" s="1261"/>
      <c r="DB82" s="1261"/>
      <c r="DC82" s="126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Rh+a6sIXGqXQlqFZc+yQxq/OBP4qfrYchAHz5PrfRSakBILCTwSYeJSLqW5/ZyG4v5+zJxBt9j9F5axfXqbpXg==" saltValue="UABtty16APuZLVeQPZFON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02D66-1E83-46BE-9DB7-414928A8E7FD}">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ylNGWFoqi8LCGCMQwhBPfPyh5rNw/VbPl1H+V2WuVor07h7Z+kOMnOoCMwsnzqsuzZkATN5BejX6mp2vTvTNhA==" saltValue="rqDj/KbNNhKnBakPTitMZ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84E61-E47A-49EB-BD35-0B4F0C450102}">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weNbm8vQqLUPqGpYbp7BrsITPgBLWRN2VYtFE92+36bAlk/TrRb52pvXMjPgQ6bx9Hfobk/GHYMs+qHiiGt3Ow==" saltValue="EZ0upUSV++7ExMPwqTuq7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140016</v>
      </c>
      <c r="E3" s="142"/>
      <c r="F3" s="143">
        <v>125391</v>
      </c>
      <c r="G3" s="144"/>
      <c r="H3" s="145"/>
    </row>
    <row r="4" spans="1:8" x14ac:dyDescent="0.2">
      <c r="A4" s="146"/>
      <c r="B4" s="147"/>
      <c r="C4" s="148"/>
      <c r="D4" s="149">
        <v>134082</v>
      </c>
      <c r="E4" s="150"/>
      <c r="F4" s="151">
        <v>68516</v>
      </c>
      <c r="G4" s="152"/>
      <c r="H4" s="153"/>
    </row>
    <row r="5" spans="1:8" x14ac:dyDescent="0.2">
      <c r="A5" s="134" t="s">
        <v>518</v>
      </c>
      <c r="B5" s="139"/>
      <c r="C5" s="140"/>
      <c r="D5" s="141">
        <v>55042</v>
      </c>
      <c r="E5" s="142"/>
      <c r="F5" s="143">
        <v>138402</v>
      </c>
      <c r="G5" s="144"/>
      <c r="H5" s="145"/>
    </row>
    <row r="6" spans="1:8" x14ac:dyDescent="0.2">
      <c r="A6" s="146"/>
      <c r="B6" s="147"/>
      <c r="C6" s="148"/>
      <c r="D6" s="149">
        <v>46794</v>
      </c>
      <c r="E6" s="150"/>
      <c r="F6" s="151">
        <v>70652</v>
      </c>
      <c r="G6" s="152"/>
      <c r="H6" s="153"/>
    </row>
    <row r="7" spans="1:8" x14ac:dyDescent="0.2">
      <c r="A7" s="134" t="s">
        <v>519</v>
      </c>
      <c r="B7" s="139"/>
      <c r="C7" s="140"/>
      <c r="D7" s="141">
        <v>75704</v>
      </c>
      <c r="E7" s="142"/>
      <c r="F7" s="143">
        <v>146367</v>
      </c>
      <c r="G7" s="144"/>
      <c r="H7" s="145"/>
    </row>
    <row r="8" spans="1:8" x14ac:dyDescent="0.2">
      <c r="A8" s="146"/>
      <c r="B8" s="147"/>
      <c r="C8" s="148"/>
      <c r="D8" s="149">
        <v>67023</v>
      </c>
      <c r="E8" s="150"/>
      <c r="F8" s="151">
        <v>79441</v>
      </c>
      <c r="G8" s="152"/>
      <c r="H8" s="153"/>
    </row>
    <row r="9" spans="1:8" x14ac:dyDescent="0.2">
      <c r="A9" s="134" t="s">
        <v>520</v>
      </c>
      <c r="B9" s="139"/>
      <c r="C9" s="140"/>
      <c r="D9" s="141">
        <v>36410</v>
      </c>
      <c r="E9" s="142"/>
      <c r="F9" s="143">
        <v>165181</v>
      </c>
      <c r="G9" s="144"/>
      <c r="H9" s="145"/>
    </row>
    <row r="10" spans="1:8" x14ac:dyDescent="0.2">
      <c r="A10" s="146"/>
      <c r="B10" s="147"/>
      <c r="C10" s="148"/>
      <c r="D10" s="149">
        <v>24226</v>
      </c>
      <c r="E10" s="150"/>
      <c r="F10" s="151">
        <v>82246</v>
      </c>
      <c r="G10" s="152"/>
      <c r="H10" s="153"/>
    </row>
    <row r="11" spans="1:8" x14ac:dyDescent="0.2">
      <c r="A11" s="134" t="s">
        <v>521</v>
      </c>
      <c r="B11" s="139"/>
      <c r="C11" s="140"/>
      <c r="D11" s="141">
        <v>34351</v>
      </c>
      <c r="E11" s="142"/>
      <c r="F11" s="143">
        <v>166234</v>
      </c>
      <c r="G11" s="144"/>
      <c r="H11" s="145"/>
    </row>
    <row r="12" spans="1:8" x14ac:dyDescent="0.2">
      <c r="A12" s="146"/>
      <c r="B12" s="147"/>
      <c r="C12" s="154"/>
      <c r="D12" s="149">
        <v>31005</v>
      </c>
      <c r="E12" s="150"/>
      <c r="F12" s="151">
        <v>89789</v>
      </c>
      <c r="G12" s="152"/>
      <c r="H12" s="153"/>
    </row>
    <row r="13" spans="1:8" x14ac:dyDescent="0.2">
      <c r="A13" s="134"/>
      <c r="B13" s="139"/>
      <c r="C13" s="140"/>
      <c r="D13" s="141">
        <v>68305</v>
      </c>
      <c r="E13" s="142"/>
      <c r="F13" s="143">
        <v>148315</v>
      </c>
      <c r="G13" s="155"/>
      <c r="H13" s="145"/>
    </row>
    <row r="14" spans="1:8" x14ac:dyDescent="0.2">
      <c r="A14" s="146"/>
      <c r="B14" s="147"/>
      <c r="C14" s="148"/>
      <c r="D14" s="149">
        <v>60626</v>
      </c>
      <c r="E14" s="150"/>
      <c r="F14" s="151">
        <v>78129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4.87</v>
      </c>
      <c r="C19" s="156">
        <f>ROUND(VALUE(SUBSTITUTE(実質収支比率等に係る経年分析!G$48,"▲","-")),2)</f>
        <v>8.3800000000000008</v>
      </c>
      <c r="D19" s="156">
        <f>ROUND(VALUE(SUBSTITUTE(実質収支比率等に係る経年分析!H$48,"▲","-")),2)</f>
        <v>5.86</v>
      </c>
      <c r="E19" s="156">
        <f>ROUND(VALUE(SUBSTITUTE(実質収支比率等に係る経年分析!I$48,"▲","-")),2)</f>
        <v>4.1500000000000004</v>
      </c>
      <c r="F19" s="156">
        <f>ROUND(VALUE(SUBSTITUTE(実質収支比率等に係る経年分析!J$48,"▲","-")),2)</f>
        <v>5.4</v>
      </c>
    </row>
    <row r="20" spans="1:11" x14ac:dyDescent="0.2">
      <c r="A20" s="156" t="s">
        <v>53</v>
      </c>
      <c r="B20" s="156">
        <f>ROUND(VALUE(SUBSTITUTE(実質収支比率等に係る経年分析!F$47,"▲","-")),2)</f>
        <v>35.6</v>
      </c>
      <c r="C20" s="156">
        <f>ROUND(VALUE(SUBSTITUTE(実質収支比率等に係る経年分析!G$47,"▲","-")),2)</f>
        <v>38.22</v>
      </c>
      <c r="D20" s="156">
        <f>ROUND(VALUE(SUBSTITUTE(実質収支比率等に係る経年分析!H$47,"▲","-")),2)</f>
        <v>46.58</v>
      </c>
      <c r="E20" s="156">
        <f>ROUND(VALUE(SUBSTITUTE(実質収支比率等に係る経年分析!I$47,"▲","-")),2)</f>
        <v>51.38</v>
      </c>
      <c r="F20" s="156">
        <f>ROUND(VALUE(SUBSTITUTE(実質収支比率等に係る経年分析!J$47,"▲","-")),2)</f>
        <v>49.44</v>
      </c>
    </row>
    <row r="21" spans="1:11" x14ac:dyDescent="0.2">
      <c r="A21" s="156" t="s">
        <v>54</v>
      </c>
      <c r="B21" s="156">
        <f>IF(ISNUMBER(VALUE(SUBSTITUTE(実質収支比率等に係る経年分析!F$49,"▲","-"))),ROUND(VALUE(SUBSTITUTE(実質収支比率等に係る経年分析!F$49,"▲","-")),2),NA())</f>
        <v>-2.4500000000000002</v>
      </c>
      <c r="C21" s="156">
        <f>IF(ISNUMBER(VALUE(SUBSTITUTE(実質収支比率等に係る経年分析!G$49,"▲","-"))),ROUND(VALUE(SUBSTITUTE(実質収支比率等に係る経年分析!G$49,"▲","-")),2),NA())</f>
        <v>8.6300000000000008</v>
      </c>
      <c r="D21" s="156">
        <f>IF(ISNUMBER(VALUE(SUBSTITUTE(実質収支比率等に係る経年分析!H$49,"▲","-"))),ROUND(VALUE(SUBSTITUTE(実質収支比率等に係る経年分析!H$49,"▲","-")),2),NA())</f>
        <v>4.6500000000000004</v>
      </c>
      <c r="E21" s="156">
        <f>IF(ISNUMBER(VALUE(SUBSTITUTE(実質収支比率等に係る経年分析!I$49,"▲","-"))),ROUND(VALUE(SUBSTITUTE(実質収支比率等に係る経年分析!I$49,"▲","-")),2),NA())</f>
        <v>5.0199999999999996</v>
      </c>
      <c r="F21" s="156">
        <f>IF(ISNUMBER(VALUE(SUBSTITUTE(実質収支比率等に係る経年分析!J$49,"▲","-"))),ROUND(VALUE(SUBSTITUTE(実質収支比率等に係る経年分析!J$49,"▲","-")),2),NA())</f>
        <v>-0.17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26.77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25.41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26.95</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24.55</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0.14000000000000001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0.24</v>
      </c>
    </row>
    <row r="32" spans="1:11" x14ac:dyDescent="0.2">
      <c r="A32" s="157" t="str">
        <f>IF(連結実質赤字比率に係る赤字・黒字の構成分析!C$38="",NA(),連結実質赤字比率に係る赤字・黒字の構成分析!C$38)</f>
        <v>国民健康保険診療所特別会計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0.28999999999999998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0.57999999999999996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0.54</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0.75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0.75</v>
      </c>
    </row>
    <row r="35" spans="1:16" x14ac:dyDescent="0.2">
      <c r="A35" s="157" t="str">
        <f>IF(連結実質赤字比率に係る赤字・黒字の構成分析!C$35="",NA(),連結実質赤字比率に係る赤字・黒字の構成分析!C$35)</f>
        <v>国民健康保険特別会計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4.3099999999999996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3.95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3.41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2.82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2.68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4.87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8.3699999999999992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5.85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4.1500000000000004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505</v>
      </c>
      <c r="E42" s="158"/>
      <c r="F42" s="158"/>
      <c r="G42" s="158">
        <f>'実質公債費比率（分子）の構造'!L$52</f>
        <v>489</v>
      </c>
      <c r="H42" s="158"/>
      <c r="I42" s="158"/>
      <c r="J42" s="158">
        <f>'実質公債費比率（分子）の構造'!M$52</f>
        <v>501</v>
      </c>
      <c r="K42" s="158"/>
      <c r="L42" s="158"/>
      <c r="M42" s="158">
        <f>'実質公債費比率（分子）の構造'!N$52</f>
        <v>524</v>
      </c>
      <c r="N42" s="158"/>
      <c r="O42" s="158"/>
      <c r="P42" s="158">
        <f>'実質公債費比率（分子）の構造'!O$52</f>
        <v>523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79</v>
      </c>
      <c r="C45" s="158"/>
      <c r="D45" s="158"/>
      <c r="E45" s="158">
        <f>'実質公債費比率（分子）の構造'!L$49</f>
        <v>74</v>
      </c>
      <c r="F45" s="158"/>
      <c r="G45" s="158"/>
      <c r="H45" s="158">
        <f>'実質公債費比率（分子）の構造'!M$49</f>
        <v>46</v>
      </c>
      <c r="I45" s="158"/>
      <c r="J45" s="158"/>
      <c r="K45" s="158">
        <f>'実質公債費比率（分子）の構造'!N$49</f>
        <v>14</v>
      </c>
      <c r="L45" s="158"/>
      <c r="M45" s="158"/>
      <c r="N45" s="158">
        <f>'実質公債費比率（分子）の構造'!O$49</f>
        <v>194</v>
      </c>
      <c r="O45" s="158"/>
      <c r="P45" s="158"/>
    </row>
    <row r="46" spans="1:16" x14ac:dyDescent="0.2">
      <c r="A46" s="158" t="s">
        <v>64</v>
      </c>
      <c r="B46" s="158">
        <f>'実質公債費比率（分子）の構造'!K$48</f>
        <v>336</v>
      </c>
      <c r="C46" s="158"/>
      <c r="D46" s="158"/>
      <c r="E46" s="158">
        <f>'実質公債費比率（分子）の構造'!L$48</f>
        <v>335</v>
      </c>
      <c r="F46" s="158"/>
      <c r="G46" s="158"/>
      <c r="H46" s="158">
        <f>'実質公債費比率（分子）の構造'!M$48</f>
        <v>355</v>
      </c>
      <c r="I46" s="158"/>
      <c r="J46" s="158"/>
      <c r="K46" s="158">
        <f>'実質公債費比率（分子）の構造'!N$48</f>
        <v>359</v>
      </c>
      <c r="L46" s="158"/>
      <c r="M46" s="158"/>
      <c r="N46" s="158">
        <f>'実質公債費比率（分子）の構造'!O$48</f>
        <v>176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538</v>
      </c>
      <c r="C49" s="158"/>
      <c r="D49" s="158"/>
      <c r="E49" s="158">
        <f>'実質公債費比率（分子）の構造'!L$45</f>
        <v>561</v>
      </c>
      <c r="F49" s="158"/>
      <c r="G49" s="158"/>
      <c r="H49" s="158">
        <f>'実質公債費比率（分子）の構造'!M$45</f>
        <v>588</v>
      </c>
      <c r="I49" s="158"/>
      <c r="J49" s="158"/>
      <c r="K49" s="158">
        <f>'実質公債費比率（分子）の構造'!N$45</f>
        <v>600</v>
      </c>
      <c r="L49" s="158"/>
      <c r="M49" s="158"/>
      <c r="N49" s="158">
        <f>'実質公債費比率（分子）の構造'!O$45</f>
        <v>576</v>
      </c>
      <c r="O49" s="158"/>
      <c r="P49" s="158"/>
    </row>
    <row r="50" spans="1:16" x14ac:dyDescent="0.2">
      <c r="A50" s="158" t="s">
        <v>67</v>
      </c>
      <c r="B50" s="158" t="e">
        <f>NA()</f>
        <v>#N/A</v>
      </c>
      <c r="C50" s="158">
        <f>IF(ISNUMBER('実質公債費比率（分子）の構造'!K$53),'実質公債費比率（分子）の構造'!K$53,NA())</f>
        <v>448</v>
      </c>
      <c r="D50" s="158" t="e">
        <f>NA()</f>
        <v>#N/A</v>
      </c>
      <c r="E50" s="158" t="e">
        <f>NA()</f>
        <v>#N/A</v>
      </c>
      <c r="F50" s="158">
        <f>IF(ISNUMBER('実質公債費比率（分子）の構造'!L$53),'実質公債費比率（分子）の構造'!L$53,NA())</f>
        <v>481</v>
      </c>
      <c r="G50" s="158" t="e">
        <f>NA()</f>
        <v>#N/A</v>
      </c>
      <c r="H50" s="158" t="e">
        <f>NA()</f>
        <v>#N/A</v>
      </c>
      <c r="I50" s="158">
        <f>IF(ISNUMBER('実質公債費比率（分子）の構造'!M$53),'実質公債費比率（分子）の構造'!M$53,NA())</f>
        <v>488</v>
      </c>
      <c r="J50" s="158" t="e">
        <f>NA()</f>
        <v>#N/A</v>
      </c>
      <c r="K50" s="158" t="e">
        <f>NA()</f>
        <v>#N/A</v>
      </c>
      <c r="L50" s="158">
        <f>IF(ISNUMBER('実質公債費比率（分子）の構造'!N$53),'実質公債費比率（分子）の構造'!N$53,NA())</f>
        <v>449</v>
      </c>
      <c r="M50" s="158" t="e">
        <f>NA()</f>
        <v>#N/A</v>
      </c>
      <c r="N50" s="158" t="e">
        <f>NA()</f>
        <v>#N/A</v>
      </c>
      <c r="O50" s="158">
        <f>IF(ISNUMBER('実質公債費比率（分子）の構造'!O$53),'実質公債費比率（分子）の構造'!O$53,NA())</f>
        <v>423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6333</v>
      </c>
      <c r="E56" s="157"/>
      <c r="F56" s="157"/>
      <c r="G56" s="157">
        <f>'将来負担比率（分子）の構造'!J$52</f>
        <v>6216</v>
      </c>
      <c r="H56" s="157"/>
      <c r="I56" s="157"/>
      <c r="J56" s="157">
        <f>'将来負担比率（分子）の構造'!K$52</f>
        <v>5791</v>
      </c>
      <c r="K56" s="157"/>
      <c r="L56" s="157"/>
      <c r="M56" s="157">
        <f>'将来負担比率（分子）の構造'!L$52</f>
        <v>5703</v>
      </c>
      <c r="N56" s="157"/>
      <c r="O56" s="157"/>
      <c r="P56" s="157">
        <f>'将来負担比率（分子）の構造'!M$52</f>
        <v>5560</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2056</v>
      </c>
      <c r="E58" s="157"/>
      <c r="F58" s="157"/>
      <c r="G58" s="157">
        <f>'将来負担比率（分子）の構造'!J$50</f>
        <v>2238</v>
      </c>
      <c r="H58" s="157"/>
      <c r="I58" s="157"/>
      <c r="J58" s="157">
        <f>'将来負担比率（分子）の構造'!K$50</f>
        <v>2518</v>
      </c>
      <c r="K58" s="157"/>
      <c r="L58" s="157"/>
      <c r="M58" s="157">
        <f>'将来負担比率（分子）の構造'!L$50</f>
        <v>2779</v>
      </c>
      <c r="N58" s="157"/>
      <c r="O58" s="157"/>
      <c r="P58" s="157">
        <f>'将来負担比率（分子）の構造'!M$50</f>
        <v>2831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856</v>
      </c>
      <c r="C62" s="157"/>
      <c r="D62" s="157"/>
      <c r="E62" s="157">
        <f>'将来負担比率（分子）の構造'!J$45</f>
        <v>818</v>
      </c>
      <c r="F62" s="157"/>
      <c r="G62" s="157"/>
      <c r="H62" s="157">
        <f>'将来負担比率（分子）の構造'!K$45</f>
        <v>855</v>
      </c>
      <c r="I62" s="157"/>
      <c r="J62" s="157"/>
      <c r="K62" s="157">
        <f>'将来負担比率（分子）の構造'!L$45</f>
        <v>864</v>
      </c>
      <c r="L62" s="157"/>
      <c r="M62" s="157"/>
      <c r="N62" s="157">
        <f>'将来負担比率（分子）の構造'!M$45</f>
        <v>849</v>
      </c>
      <c r="O62" s="157"/>
      <c r="P62" s="157"/>
    </row>
    <row r="63" spans="1:16" x14ac:dyDescent="0.2">
      <c r="A63" s="157" t="s">
        <v>34</v>
      </c>
      <c r="B63" s="157">
        <f>'将来負担比率（分子）の構造'!I$44</f>
        <v>131</v>
      </c>
      <c r="C63" s="157"/>
      <c r="D63" s="157"/>
      <c r="E63" s="157">
        <f>'将来負担比率（分子）の構造'!J$44</f>
        <v>59</v>
      </c>
      <c r="F63" s="157"/>
      <c r="G63" s="157"/>
      <c r="H63" s="157">
        <f>'将来負担比率（分子）の構造'!K$44</f>
        <v>14</v>
      </c>
      <c r="I63" s="157"/>
      <c r="J63" s="157"/>
      <c r="K63" s="157" t="str">
        <f>'将来負担比率（分子）の構造'!L$44</f>
        <v>-</v>
      </c>
      <c r="L63" s="157"/>
      <c r="M63" s="157"/>
      <c r="N63" s="157">
        <f>'将来負担比率（分子）の構造'!M$44</f>
        <v>1011</v>
      </c>
      <c r="O63" s="157"/>
      <c r="P63" s="157"/>
    </row>
    <row r="64" spans="1:16" x14ac:dyDescent="0.2">
      <c r="A64" s="157" t="s">
        <v>33</v>
      </c>
      <c r="B64" s="157">
        <f>'将来負担比率（分子）の構造'!I$43</f>
        <v>4332</v>
      </c>
      <c r="C64" s="157"/>
      <c r="D64" s="157"/>
      <c r="E64" s="157">
        <f>'将来負担比率（分子）の構造'!J$43</f>
        <v>4112</v>
      </c>
      <c r="F64" s="157"/>
      <c r="G64" s="157"/>
      <c r="H64" s="157">
        <f>'将来負担比率（分子）の構造'!K$43</f>
        <v>3921</v>
      </c>
      <c r="I64" s="157"/>
      <c r="J64" s="157"/>
      <c r="K64" s="157">
        <f>'将来負担比率（分子）の構造'!L$43</f>
        <v>3752</v>
      </c>
      <c r="L64" s="157"/>
      <c r="M64" s="157"/>
      <c r="N64" s="157">
        <f>'将来負担比率（分子）の構造'!M$43</f>
        <v>2059</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7031</v>
      </c>
      <c r="C66" s="157"/>
      <c r="D66" s="157"/>
      <c r="E66" s="157">
        <f>'将来負担比率（分子）の構造'!J$41</f>
        <v>6972</v>
      </c>
      <c r="F66" s="157"/>
      <c r="G66" s="157"/>
      <c r="H66" s="157">
        <f>'将来負担比率（分子）の構造'!K$41</f>
        <v>6953</v>
      </c>
      <c r="I66" s="157"/>
      <c r="J66" s="157"/>
      <c r="K66" s="157">
        <f>'将来負担比率（分子）の構造'!L$41</f>
        <v>6610</v>
      </c>
      <c r="L66" s="157"/>
      <c r="M66" s="157"/>
      <c r="N66" s="157">
        <f>'将来負担比率（分子）の構造'!M$41</f>
        <v>6509</v>
      </c>
      <c r="O66" s="157"/>
      <c r="P66" s="157"/>
    </row>
    <row r="67" spans="1:16" x14ac:dyDescent="0.2">
      <c r="A67" s="157" t="s">
        <v>71</v>
      </c>
      <c r="B67" s="157" t="e">
        <f>NA()</f>
        <v>#N/A</v>
      </c>
      <c r="C67" s="157">
        <f>IF(ISNUMBER('将来負担比率（分子）の構造'!I$53), IF('将来負担比率（分子）の構造'!I$53 &lt; 0, 0, '将来負担比率（分子）の構造'!I$53), NA())</f>
        <v>3961</v>
      </c>
      <c r="D67" s="157" t="e">
        <f>NA()</f>
        <v>#N/A</v>
      </c>
      <c r="E67" s="157" t="e">
        <f>NA()</f>
        <v>#N/A</v>
      </c>
      <c r="F67" s="157">
        <f>IF(ISNUMBER('将来負担比率（分子）の構造'!J$53), IF('将来負担比率（分子）の構造'!J$53 &lt; 0, 0, '将来負担比率（分子）の構造'!J$53), NA())</f>
        <v>3507</v>
      </c>
      <c r="G67" s="157" t="e">
        <f>NA()</f>
        <v>#N/A</v>
      </c>
      <c r="H67" s="157" t="e">
        <f>NA()</f>
        <v>#N/A</v>
      </c>
      <c r="I67" s="157">
        <f>IF(ISNUMBER('将来負担比率（分子）の構造'!K$53), IF('将来負担比率（分子）の構造'!K$53 &lt; 0, 0, '将来負担比率（分子）の構造'!K$53), NA())</f>
        <v>3434</v>
      </c>
      <c r="J67" s="157" t="e">
        <f>NA()</f>
        <v>#N/A</v>
      </c>
      <c r="K67" s="157" t="e">
        <f>NA()</f>
        <v>#N/A</v>
      </c>
      <c r="L67" s="157">
        <f>IF(ISNUMBER('将来負担比率（分子）の構造'!L$53), IF('将来負担比率（分子）の構造'!L$53 &lt; 0, 0, '将来負担比率（分子）の構造'!L$53), NA())</f>
        <v>2743</v>
      </c>
      <c r="M67" s="157" t="e">
        <f>NA()</f>
        <v>#N/A</v>
      </c>
      <c r="N67" s="157" t="e">
        <f>NA()</f>
        <v>#N/A</v>
      </c>
      <c r="O67" s="157">
        <f>IF(ISNUMBER('将来負担比率（分子）の構造'!M$53), IF('将来負担比率（分子）の構造'!M$53 &lt; 0, 0, '将来負担比率（分子）の構造'!M$53), NA())</f>
        <v>2037</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1697</v>
      </c>
      <c r="C72" s="161">
        <f>基金残高に係る経年分析!G55</f>
        <v>1943</v>
      </c>
      <c r="D72" s="161">
        <f>基金残高に係る経年分析!H55</f>
        <v>1887</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509</v>
      </c>
      <c r="C74" s="161">
        <f>基金残高に係る経年分析!G57</f>
        <v>558</v>
      </c>
      <c r="D74" s="161">
        <f>基金残高に係る経年分析!H57</f>
        <v>705</v>
      </c>
    </row>
  </sheetData>
  <sheetProtection algorithmName="SHA-512" hashValue="eI9lt6leoTREv43tn4QMroPpxR9GauVYpVO4zFS4vO5zyPOAsS+m8tf4ensSWzfNT8PK/p/kblPRBQlHb4/F+g==" saltValue="769iCEtLAWmovZGWy6WqV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佐藤　愛美薫</cp:lastModifiedBy>
  <cp:lastPrinted>2026-03-13T03:16:59Z</cp:lastPrinted>
  <dcterms:created xsi:type="dcterms:W3CDTF">2026-02-23T07:44:07Z</dcterms:created>
  <dcterms:modified xsi:type="dcterms:W3CDTF">2026-09-25T02:23:49Z</dcterms:modified>
  <cp:category/>
</cp:coreProperties>
</file>