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FBEC9D75-4734-45E6-AB86-421A0DD50A40}" xr6:coauthVersionLast="47" xr6:coauthVersionMax="47" xr10:uidLastSave="{00000000-0000-0000-0000-000000000000}"/>
  <bookViews>
    <workbookView xWindow="-28920" yWindow="-120" windowWidth="29040" windowHeight="15720" tabRatio="96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<sst xmlns="http://schemas.openxmlformats.org/spreadsheetml/2006/main" count="1117" uniqueCount="567">
  <si>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</si>
  <si>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</si>
  <si>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</si>
  <si>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</si>
  <si>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</si>
  <si>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</si>
  <si>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</si>
  <si>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</si>
  <si>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</si>
  <si>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</si>
  <si>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</si>
  <si>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</si>
  <si>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</si>
  <si>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</si>
  <si>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</si>
  <si>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</si>
  <si>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</si>
  <si>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</si>
  <si>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</si>
  <si>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</si>
  <si>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</si>
  <si>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</si>
  <si>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</si>
  <si>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</si>
  <si>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</si>
  <si>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</si>
  <si>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</si>
  <si>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</si>
  <si>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</si>
  <si>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</si>
  <si>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</si>
  <si>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</si>
  <si>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</si>
  <si>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</si>
  <si>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</si>
  <si>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</si>
  <si>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</si>
  <si>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</si>
  <si>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</si>
  <si>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</si>
  <si>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</si>
  <si>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</si>
  <si>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</si>
  <si>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</si>
  <si>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</si>
  <si>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</si>
  <si>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</si>
  <si>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</si>
  <si>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</si>
  <si>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</si>
  <si>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</si>
  <si>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</si>
  <si>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</si>
  <si>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</si>
  <si>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</si>
  <si>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</si>
  <si>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</si>
  <si>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</si>
  <si>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</si>
  <si>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</si>
  <si>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</si>
  <si>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</si>
  <si>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</si>
  <si>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</si>
  <si>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</si>
  <si>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</si>
  <si>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</si>
  <si>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</si>
  <si>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</si>
  <si>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</si>
  <si>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</si>
  <si>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</si>
  <si>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</si>
  <si>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</si>
  <si>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</si>
  <si>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</si>
  <si>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</si>
  <si>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</si>
  <si>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</si>
  <si>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</si>
  <si>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</si>
  <si>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</si>
  <si>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</si>
  <si>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</si>
  <si>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</si>
  <si>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</si>
  <si>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</si>
  <si>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</si>
  <si>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</si>
  <si>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</si>
  <si>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</si>
  <si>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</si>
  <si>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</si>
  <si>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</si>
  <si>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阪南市</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</si>
  <si>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</si>
  <si>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</si>
  <si>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</si>
  <si>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</si>
  <si>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</si>
  <si>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</si>
  <si>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</si>
  <si>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</si>
  <si>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</si>
  <si>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</si>
  <si>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</si>
  <si>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</si>
  <si>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</si>
  <si>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</si>
  <si>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</si>
  <si>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</si>
  <si>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</si>
  <si>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</si>
  <si>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</si>
  <si>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</si>
  <si>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</si>
  <si>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</si>
  <si>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</si>
  <si>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</si>
  <si>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</si>
  <si>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</si>
  <si>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</si>
  <si>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</si>
  <si>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</si>
  <si>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</si>
  <si>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</si>
  <si>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</si>
  <si>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</si>
  <si>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</si>
  <si>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</si>
  <si>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</si>
  <si>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</si>
  <si>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</si>
  <si>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</si>
  <si>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</si>
  <si>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</si>
  <si>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</si>
  <si>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</si>
  <si>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</si>
  <si>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</si>
  <si>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</si>
  <si>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</si>
  <si>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</si>
  <si>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</si>
  <si>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</si>
  <si>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</si>
  <si>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</si>
  <si>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</si>
  <si>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</si>
  <si>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</si>
  <si>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</si>
  <si>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</si>
  <si>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</si>
  <si>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</si>
  <si>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</si>
  <si>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</si>
  <si>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</si>
  <si>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</si>
  <si>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</si>
  <si>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</si>
  <si>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</si>
  <si>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</si>
  <si>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</si>
  <si>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</si>
  <si>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</si>
  <si>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</si>
  <si>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</si>
  <si>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</si>
  <si>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</si>
  <si>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</si>
  <si>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</si>
  <si>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</si>
  <si>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</si>
  <si>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</si>
  <si>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</si>
  <si>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</si>
  <si>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</si>
  <si>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</si>
  <si>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</si>
  <si>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</si>
  <si>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</si>
  <si>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</si>
  <si>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</si>
  <si>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</si>
  <si>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</si>
  <si>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</si>
  <si>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</si>
  <si>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</si>
  <si>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</si>
  <si>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</si>
  <si>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</si>
  <si>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</si>
  <si>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</si>
  <si>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</si>
  <si>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</si>
  <si>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</si>
  <si>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</si>
  <si>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</si>
  <si>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</si>
  <si>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</si>
  <si>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</si>
  <si>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</si>
  <si>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</si>
  <si>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大阪府阪南市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</si>
  <si>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</si>
  <si>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</si>
  <si>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</si>
  <si>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</si>
  <si>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</si>
  <si>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</si>
  <si>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</si>
  <si>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</si>
  <si>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</si>
  <si>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</si>
  <si>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</si>
  <si>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</si>
  <si>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</si>
  <si>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</si>
  <si>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</si>
  <si>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</si>
  <si>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</si>
  <si>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</si>
  <si>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</si>
  <si>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</si>
  <si>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</si>
  <si>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</si>
  <si>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</si>
  <si>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</si>
  <si>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</si>
  <si>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</si>
  <si>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</si>
  <si>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</si>
  <si>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</si>
  <si>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</si>
  <si>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</si>
  <si>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</si>
  <si>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</si>
  <si>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</si>
  <si>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</si>
  <si>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</si>
  <si>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</si>
  <si>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</si>
  <si>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</si>
  <si>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</si>
  <si>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</si>
  <si>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</si>
  <si>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</si>
  <si>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</si>
  <si>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</si>
  <si>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</si>
  <si>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</si>
  <si>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</si>
  <si>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</si>
  <si>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</si>
  <si>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</si>
  <si>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</si>
  <si>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</si>
  <si>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</si>
  <si>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</si>
  <si>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</si>
  <si>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</si>
  <si>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</si>
  <si>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</si>
  <si>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</si>
  <si>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</si>
  <si>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</si>
  <si>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</si>
  <si>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</si>
  <si>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</si>
  <si>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</si>
  <si>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</si>
  <si>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</si>
  <si>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</si>
  <si>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</si>
  <si>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</si>
  <si>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</si>
  <si>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</si>
  <si>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</si>
  <si>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</si>
  <si>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</si>
  <si>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</si>
  <si>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</si>
  <si>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</si>
  <si>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</si>
  <si>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</si>
  <si>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</si>
  <si>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</si>
  <si>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</si>
  <si>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</si>
  <si>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</si>
  <si>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</si>
  <si>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</si>
  <si>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</si>
  <si>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</si>
  <si>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</si>
  <si>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</si>
  <si>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</si>
  <si>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</si>
  <si>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</si>
  <si>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</si>
  <si>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</si>
  <si>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</si>
  <si>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</si>
  <si>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</si>
  <si>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</si>
  <si>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</si>
  <si>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</si>
  <si>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</si>
  <si>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</si>
  <si>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</si>
  <si>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</si>
  <si>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</si>
  <si>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</si>
  <si>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</si>
  <si>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</si>
  <si>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</si>
  <si>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</si>
  <si>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</si>
  <si>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</si>
  <si>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</si>
  <si>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</si>
  <si>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</si>
  <si>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</si>
  <si>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</si>
  <si>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</si>
  <si>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</si>
  <si>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</si>
  <si>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</si>
  <si>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</si>
  <si>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</si>
  <si>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</si>
  <si>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</si>
  <si>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</si>
  <si>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</si>
  <si>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</si>
  <si>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</si>
  <si>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</si>
  <si>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</si>
  <si>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</si>
  <si>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</si>
  <si>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</si>
  <si>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</si>
  <si>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</si>
  <si>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</si>
  <si>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</si>
  <si>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</si>
  <si>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</si>
  <si>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</si>
  <si>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</si>
  <si>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</si>
  <si>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</si>
  <si>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</si>
  <si>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</si>
  <si>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</si>
  <si>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大阪府阪南市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</si>
  <si>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</si>
  <si>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</si>
  <si>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</si>
  <si>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</si>
  <si>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</si>
  <si>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</si>
  <si>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</si>
  <si>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</si>
  <si>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</si>
  <si>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</si>
  <si>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</si>
  <si>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</si>
  <si>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</si>
  <si>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</si>
  <si>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</si>
  <si>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</si>
  <si>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</si>
  <si>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</si>
  <si>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</si>
  <si>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</si>
  <si>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</si>
  <si>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</si>
  <si>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</si>
  <si>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</si>
  <si>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</si>
  <si>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</si>
  <si>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</si>
  <si>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</si>
  <si>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</si>
  <si>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</si>
  <si>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</si>
  <si>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</si>
  <si>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</si>
  <si>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</si>
  <si>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</si>
  <si>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</si>
  <si>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病院事業会計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</si>
  <si>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</si>
  <si>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</si>
  <si>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</si>
  <si>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</si>
  <si>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</si>
  <si>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</si>
  <si>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</si>
  <si>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</si>
  <si>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</si>
  <si>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</si>
  <si>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</si>
  <si>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</si>
  <si>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</si>
  <si>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</si>
  <si>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</si>
  <si>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</si>
  <si>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</si>
  <si>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</si>
  <si>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</si>
  <si>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</si>
  <si>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</si>
  <si>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</si>
  <si>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</si>
  <si>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</si>
  <si>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</si>
  <si>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</si>
  <si>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</si>
  <si>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</si>
  <si>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</si>
  <si>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</si>
  <si>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</si>
  <si>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</si>
  <si>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</si>
  <si>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</si>
  <si>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</si>
  <si>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</si>
  <si>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</si>
  <si>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</si>
  <si>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</si>
  <si>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</si>
  <si>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</si>
  <si>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</si>
  <si>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</si>
  <si>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</si>
  <si>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</si>
  <si>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</si>
  <si>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</si>
  <si>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</si>
  <si>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</si>
  <si>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</si>
  <si>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</si>
  <si>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</si>
  <si>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</si>
  <si>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</si>
  <si>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</si>
  <si>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</si>
  <si>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</si>
  <si>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</si>
  <si>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</si>
  <si>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</si>
  <si>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</si>
  <si>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</si>
  <si>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</si>
  <si>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</si>
  <si>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</si>
  <si>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</si>
  <si>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</si>
  <si>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</si>
  <si>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</si>
  <si>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</si>
  <si>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</si>
  <si>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</si>
  <si>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</si>
  <si>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</si>
  <si>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</si>
  <si>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</si>
  <si>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</si>
  <si>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</si>
  <si>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</si>
  <si>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</si>
  <si>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</si>
  <si>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</si>
  <si>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</si>
  <si>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</si>
  <si>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</si>
  <si>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</si>
  <si>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</si>
  <si>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</si>
  <si>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</si>
  <si>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</si>
  <si>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</si>
  <si>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</si>
  <si>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</si>
  <si>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</si>
  <si>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</si>
  <si>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</si>
  <si>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</si>
  <si>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</si>
  <si>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</si>
  <si>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</si>
  <si>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</si>
  <si>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</si>
  <si>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</si>
  <si>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</si>
  <si>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</si>
  <si>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</si>
  <si>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</si>
  <si>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</si>
  <si>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</si>
  <si>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</si>
  <si>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</si>
  <si>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</si>
  <si>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</si>
  <si>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</si>
  <si>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</si>
  <si>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</si>
  <si>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</si>
  <si>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</si>
  <si>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</si>
  <si>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</si>
  <si>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</si>
  <si>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</si>
  <si>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</si>
  <si>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</si>
  <si>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</si>
  <si>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</si>
  <si>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</si>
  <si>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</si>
  <si>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</si>
  <si>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</si>
  <si>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</si>
  <si>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</si>
  <si>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</si>
  <si>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</si>
  <si>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</si>
  <si>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</si>
  <si>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</si>
  <si>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</si>
  <si>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国民健康保険特別会計</t>
  </si>
  <si>
    <t>介護保険特別会計</t>
  </si>
  <si>
    <t>病院事業会計</t>
  </si>
  <si>
    <t>後期高齢者医療特別会計</t>
  </si>
  <si>
    <t>下水道事業会計</t>
  </si>
  <si>
    <t>その他会計（赤字）</t>
  </si>
  <si>
    <t>その他会計（黒字）</t>
  </si>
  <si>
    <t>R02</t>
    <phoneticPr fontId="5"/>
  </si>
  <si>
    <t>R03</t>
    <phoneticPr fontId="5"/>
  </si>
  <si>
    <t>R04</t>
    <phoneticPr fontId="5"/>
  </si>
  <si>
    <t>R05</t>
    <phoneticPr fontId="5"/>
  </si>
  <si>
    <t>R06</t>
    <phoneticPr fontId="5"/>
  </si>
  <si>
    <t>-</t>
    <phoneticPr fontId="2"/>
  </si>
  <si>
    <t>泉南清掃事務組合（一般会計）</t>
    <rPh sb="0" eb="2">
      <t>センナン</t>
    </rPh>
    <rPh sb="2" eb="4">
      <t>セイソウ</t>
    </rPh>
    <rPh sb="4" eb="6">
      <t>ジム</t>
    </rPh>
    <rPh sb="6" eb="8">
      <t>クミアイ</t>
    </rPh>
    <rPh sb="9" eb="11">
      <t>イッパン</t>
    </rPh>
    <rPh sb="11" eb="13">
      <t>カイケイ</t>
    </rPh>
    <phoneticPr fontId="2"/>
  </si>
  <si>
    <t>泉州南消防組合（一般会計）</t>
    <rPh sb="0" eb="2">
      <t>センシュウ</t>
    </rPh>
    <rPh sb="2" eb="3">
      <t>ミナミ</t>
    </rPh>
    <rPh sb="3" eb="5">
      <t>ショウボウ</t>
    </rPh>
    <rPh sb="5" eb="7">
      <t>クミアイ</t>
    </rPh>
    <rPh sb="8" eb="10">
      <t>イッパン</t>
    </rPh>
    <rPh sb="10" eb="12">
      <t>カイケイ</t>
    </rPh>
    <phoneticPr fontId="2"/>
  </si>
  <si>
    <t>大阪府後期高齢者医療広域連合（一般会計）</t>
    <rPh sb="0" eb="3">
      <t>オオサカフ</t>
    </rPh>
    <rPh sb="3" eb="5">
      <t>コウキ</t>
    </rPh>
    <rPh sb="5" eb="8">
      <t>コウレイシャ</t>
    </rPh>
    <rPh sb="8" eb="10">
      <t>イリョウ</t>
    </rPh>
    <rPh sb="10" eb="12">
      <t>コウイキ</t>
    </rPh>
    <rPh sb="12" eb="14">
      <t>レンゴウ</t>
    </rPh>
    <rPh sb="15" eb="17">
      <t>イッパン</t>
    </rPh>
    <rPh sb="17" eb="19">
      <t>カイケイ</t>
    </rPh>
    <phoneticPr fontId="2"/>
  </si>
  <si>
    <t>大阪府後期高齢者医療広域連合（後期高齢者医療特別会計）</t>
    <rPh sb="0" eb="3">
      <t>オオサカフ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</si>
  <si>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大阪広域水道企業団
水道事業会計（水道用水供給事業）</t>
    <rPh sb="0" eb="2">
      <t>オオサカ</t>
    </rPh>
    <rPh sb="2" eb="9">
      <t>コウイキスイドウキギョウダン</t>
    </rPh>
    <rPh sb="10" eb="12">
      <t>スイドウ</t>
    </rPh>
    <rPh sb="12" eb="14">
      <t>ジギョウ</t>
    </rPh>
    <rPh sb="14" eb="16">
      <t>カイケイ</t>
    </rPh>
    <rPh sb="17" eb="19">
      <t>スイドウ</t>
    </rPh>
    <rPh sb="19" eb="21">
      <t>ヨウスイ</t>
    </rPh>
    <rPh sb="21" eb="23">
      <t>キョウキュウ</t>
    </rPh>
    <rPh sb="23" eb="25">
      <t>ジギョウ</t>
    </rPh>
    <phoneticPr fontId="2"/>
  </si>
  <si>
    <t>大阪広域水道企業団（工業用水道事業会計）</t>
    <rPh sb="0" eb="2">
      <t>オオサカ</t>
    </rPh>
    <rPh sb="2" eb="9">
      <t>コウイキスイドウキギョウダン</t>
    </rPh>
    <rPh sb="10" eb="13">
      <t>コウギョウヨウ</t>
    </rPh>
    <rPh sb="13" eb="15">
      <t>スイドウ</t>
    </rPh>
    <rPh sb="15" eb="17">
      <t>ジギョウ</t>
    </rPh>
    <rPh sb="17" eb="19">
      <t>カイケイ</t>
    </rPh>
    <phoneticPr fontId="2"/>
  </si>
  <si>
    <t>大阪広域水道企業団
水道事業会計（阪南水道事業会計）</t>
    <rPh sb="23" eb="25">
      <t>カイケイ</t>
    </rPh>
    <phoneticPr fontId="2"/>
  </si>
  <si>
    <t>森林環境譲与税基金</t>
    <phoneticPr fontId="38"/>
  </si>
  <si>
    <t>教育施設整備基金</t>
    <phoneticPr fontId="2"/>
  </si>
  <si>
    <t>公共公益施設整備基金</t>
    <phoneticPr fontId="2"/>
  </si>
  <si>
    <t>ふるさとまちづくり応援基金</t>
    <phoneticPr fontId="2"/>
  </si>
  <si>
    <t>ごみ処理施設整備基金</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</si>
  <si>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</si>
  <si>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</si>
  <si>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</si>
  <si>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学校給食センターの改修や中学校トイレ改修により地方債の発行を行った結果、将来負担比率が増加している。有形固定資産減価償却率は類似団体よりも低く、減少傾向にあるが、主な要因としては、新たに学校給食センターの改修など投資的事業を行ったことが挙げられる。公共施設等総合管理計画に基づき、今後、老朽化対策に積極的に取り組んでいく。</t>
    <rPh sb="1" eb="3">
      <t>ガッコウ</t>
    </rPh>
    <rPh sb="3" eb="5">
      <t>キュウショク</t>
    </rPh>
    <rPh sb="10" eb="12">
      <t>カイシュウ</t>
    </rPh>
    <rPh sb="13" eb="16">
      <t>チュウガッコウ</t>
    </rPh>
    <rPh sb="19" eb="21">
      <t>カイシュウ</t>
    </rPh>
    <rPh sb="24" eb="27">
      <t>チホウサイ</t>
    </rPh>
    <rPh sb="28" eb="30">
      <t>ハッコウ</t>
    </rPh>
    <rPh sb="31" eb="32">
      <t>オコナ</t>
    </rPh>
    <rPh sb="34" eb="36">
      <t>ケッカ</t>
    </rPh>
    <rPh sb="44" eb="46">
      <t>ゾウカ</t>
    </rPh>
    <rPh sb="70" eb="71">
      <t>ヒク</t>
    </rPh>
    <rPh sb="73" eb="75">
      <t>ゲンショウ</t>
    </rPh>
    <rPh sb="91" eb="92">
      <t>アラ</t>
    </rPh>
    <rPh sb="94" eb="98">
      <t>ガッコウキュウショク</t>
    </rPh>
    <rPh sb="103" eb="105">
      <t>カイシュウ</t>
    </rPh>
    <rPh sb="107" eb="110">
      <t>トウシテキ</t>
    </rPh>
    <rPh sb="110" eb="112">
      <t>ジギョウ</t>
    </rPh>
    <rPh sb="113" eb="114">
      <t>オコナ</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</si>
  <si>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</si>
  <si>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</si>
  <si>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</si>
  <si>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</si>
  <si>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</si>
  <si>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</si>
  <si>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令和２年度から令和３年度まで横ばいであるが、これは、令和元年度に事業の中止に伴い、地方債を一括償還したことや猶予特例債の償還が発生したことによるものである。地方債の新規発行を抑制し、将来負担比率が低下傾向にあるため、実質公債費比率についても、今後は低下してくるものと想定され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</si>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</sst>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wrapText="1"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0BE8CA3-29C6-472B-AFFA-E973F86D12B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570B-4E98-8F00-3F595CBB53F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10816</c:v>
                </c:pt>
                <c:pt idx="1">
                  <c:v>16830</c:v>
                </c:pt>
                <c:pt idx="2">
                  <c:v>7144</c:v>
                </c:pt>
                <c:pt idx="3">
                  <c:v>14060</c:v>
                </c:pt>
                <c:pt idx="4">
                  <c:v>50959</c:v>
                </c:pt>
              </c:numCache>
            </c:numRef>
          </c:val>
          <c:smooth val="0"/>
          <c:extLst>
            <c:ext xmlns:c16="http://schemas.microsoft.com/office/drawing/2014/chart" uri="{C3380CC4-5D6E-409C-BE32-E72D297353CC}">
              <c16:uniqueId val="{00000001-570B-4E98-8F00-3F595CBB53F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3.3</c:v>
                </c:pt>
                <c:pt idx="1">
                  <c:v>3.61</c:v>
                </c:pt>
                <c:pt idx="2">
                  <c:v>2.4300000000000002</c:v>
                </c:pt>
                <c:pt idx="3">
                  <c:v>2.82</c:v>
                </c:pt>
                <c:pt idx="4">
                  <c:v>2.2200000000000002</c:v>
                </c:pt>
              </c:numCache>
            </c:numRef>
          </c:val>
          <c:extLst>
            <c:ext xmlns:c16="http://schemas.microsoft.com/office/drawing/2014/chart" uri="{C3380CC4-5D6E-409C-BE32-E72D297353CC}">
              <c16:uniqueId val="{00000000-FA98-4CB3-85DA-C657336E321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6.33</c:v>
                </c:pt>
                <c:pt idx="1">
                  <c:v>8.52</c:v>
                </c:pt>
                <c:pt idx="2">
                  <c:v>11.94</c:v>
                </c:pt>
                <c:pt idx="3">
                  <c:v>14.37</c:v>
                </c:pt>
                <c:pt idx="4">
                  <c:v>16.28</c:v>
                </c:pt>
              </c:numCache>
            </c:numRef>
          </c:val>
          <c:extLst>
            <c:ext xmlns:c16="http://schemas.microsoft.com/office/drawing/2014/chart" uri="{C3380CC4-5D6E-409C-BE32-E72D297353CC}">
              <c16:uniqueId val="{00000001-FA98-4CB3-85DA-C657336E321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0.89</c:v>
                </c:pt>
                <c:pt idx="1">
                  <c:v>2.75</c:v>
                </c:pt>
                <c:pt idx="2">
                  <c:v>2.2000000000000002</c:v>
                </c:pt>
                <c:pt idx="3">
                  <c:v>2.7</c:v>
                </c:pt>
                <c:pt idx="4">
                  <c:v>1.66</c:v>
                </c:pt>
              </c:numCache>
            </c:numRef>
          </c:val>
          <c:smooth val="0"/>
          <c:extLst>
            <c:ext xmlns:c16="http://schemas.microsoft.com/office/drawing/2014/chart" uri="{C3380CC4-5D6E-409C-BE32-E72D297353CC}">
              <c16:uniqueId val="{00000002-FA98-4CB3-85DA-C657336E321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A11-4B1E-89F1-E0204B7844A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A11-4B1E-89F1-E0204B7844A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A11-4B1E-89F1-E0204B7844AA}"/>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6A11-4B1E-89F1-E0204B7844AA}"/>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0.87</c:v>
                </c:pt>
                <c:pt idx="2">
                  <c:v>#N/A</c:v>
                </c:pt>
                <c:pt idx="3">
                  <c:v>0.73</c:v>
                </c:pt>
                <c:pt idx="4">
                  <c:v>#N/A</c:v>
                </c:pt>
                <c:pt idx="5">
                  <c:v>0.55000000000000004</c:v>
                </c:pt>
                <c:pt idx="6">
                  <c:v>#N/A</c:v>
                </c:pt>
                <c:pt idx="7">
                  <c:v>0.41</c:v>
                </c:pt>
                <c:pt idx="8">
                  <c:v>#N/A</c:v>
                </c:pt>
                <c:pt idx="9">
                  <c:v>0.6</c:v>
                </c:pt>
              </c:numCache>
            </c:numRef>
          </c:val>
          <c:extLst>
            <c:ext xmlns:c16="http://schemas.microsoft.com/office/drawing/2014/chart" uri="{C3380CC4-5D6E-409C-BE32-E72D297353CC}">
              <c16:uniqueId val="{00000004-6A11-4B1E-89F1-E0204B7844AA}"/>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0.24</c:v>
                </c:pt>
                <c:pt idx="2">
                  <c:v>#N/A</c:v>
                </c:pt>
                <c:pt idx="3">
                  <c:v>0.27</c:v>
                </c:pt>
                <c:pt idx="4">
                  <c:v>#N/A</c:v>
                </c:pt>
                <c:pt idx="5">
                  <c:v>0.34</c:v>
                </c:pt>
                <c:pt idx="6">
                  <c:v>#N/A</c:v>
                </c:pt>
                <c:pt idx="7">
                  <c:v>0.26</c:v>
                </c:pt>
                <c:pt idx="8">
                  <c:v>#N/A</c:v>
                </c:pt>
                <c:pt idx="9">
                  <c:v>1.1599999999999999</c:v>
                </c:pt>
              </c:numCache>
            </c:numRef>
          </c:val>
          <c:extLst>
            <c:ext xmlns:c16="http://schemas.microsoft.com/office/drawing/2014/chart" uri="{C3380CC4-5D6E-409C-BE32-E72D297353CC}">
              <c16:uniqueId val="{00000005-6A11-4B1E-89F1-E0204B7844AA}"/>
            </c:ext>
          </c:extLst>
        </c:ser>
        <c:ser>
          <c:idx val="6"/>
          <c:order val="6"/>
          <c:tx>
            <c:strRef>
              <c:f>データシート!$A$33</c:f>
              <c:strCache>
                <c:ptCount val="1"/>
                <c:pt idx="0">
                  <c:v>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1.51</c:v>
                </c:pt>
                <c:pt idx="2">
                  <c:v>#N/A</c:v>
                </c:pt>
                <c:pt idx="3">
                  <c:v>1.45</c:v>
                </c:pt>
                <c:pt idx="4">
                  <c:v>#N/A</c:v>
                </c:pt>
                <c:pt idx="5">
                  <c:v>1.44</c:v>
                </c:pt>
                <c:pt idx="6">
                  <c:v>#N/A</c:v>
                </c:pt>
                <c:pt idx="7">
                  <c:v>1.47</c:v>
                </c:pt>
                <c:pt idx="8">
                  <c:v>#N/A</c:v>
                </c:pt>
                <c:pt idx="9">
                  <c:v>1.27</c:v>
                </c:pt>
              </c:numCache>
            </c:numRef>
          </c:val>
          <c:extLst>
            <c:ext xmlns:c16="http://schemas.microsoft.com/office/drawing/2014/chart" uri="{C3380CC4-5D6E-409C-BE32-E72D297353CC}">
              <c16:uniqueId val="{00000006-6A11-4B1E-89F1-E0204B7844AA}"/>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2.04</c:v>
                </c:pt>
                <c:pt idx="2">
                  <c:v>#N/A</c:v>
                </c:pt>
                <c:pt idx="3">
                  <c:v>2.12</c:v>
                </c:pt>
                <c:pt idx="4">
                  <c:v>#N/A</c:v>
                </c:pt>
                <c:pt idx="5">
                  <c:v>1.87</c:v>
                </c:pt>
                <c:pt idx="6">
                  <c:v>#N/A</c:v>
                </c:pt>
                <c:pt idx="7">
                  <c:v>1.01</c:v>
                </c:pt>
                <c:pt idx="8">
                  <c:v>#N/A</c:v>
                </c:pt>
                <c:pt idx="9">
                  <c:v>1.31</c:v>
                </c:pt>
              </c:numCache>
            </c:numRef>
          </c:val>
          <c:extLst>
            <c:ext xmlns:c16="http://schemas.microsoft.com/office/drawing/2014/chart" uri="{C3380CC4-5D6E-409C-BE32-E72D297353CC}">
              <c16:uniqueId val="{00000007-6A11-4B1E-89F1-E0204B7844AA}"/>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0.34</c:v>
                </c:pt>
                <c:pt idx="2">
                  <c:v>#N/A</c:v>
                </c:pt>
                <c:pt idx="3">
                  <c:v>0.95</c:v>
                </c:pt>
                <c:pt idx="4">
                  <c:v>#N/A</c:v>
                </c:pt>
                <c:pt idx="5">
                  <c:v>1.35</c:v>
                </c:pt>
                <c:pt idx="6">
                  <c:v>#N/A</c:v>
                </c:pt>
                <c:pt idx="7">
                  <c:v>1.24</c:v>
                </c:pt>
                <c:pt idx="8">
                  <c:v>#N/A</c:v>
                </c:pt>
                <c:pt idx="9">
                  <c:v>1.38</c:v>
                </c:pt>
              </c:numCache>
            </c:numRef>
          </c:val>
          <c:extLst>
            <c:ext xmlns:c16="http://schemas.microsoft.com/office/drawing/2014/chart" uri="{C3380CC4-5D6E-409C-BE32-E72D297353CC}">
              <c16:uniqueId val="{00000008-6A11-4B1E-89F1-E0204B7844A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3.29</c:v>
                </c:pt>
                <c:pt idx="2">
                  <c:v>#N/A</c:v>
                </c:pt>
                <c:pt idx="3">
                  <c:v>3.61</c:v>
                </c:pt>
                <c:pt idx="4">
                  <c:v>#N/A</c:v>
                </c:pt>
                <c:pt idx="5">
                  <c:v>2.4300000000000002</c:v>
                </c:pt>
                <c:pt idx="6">
                  <c:v>#N/A</c:v>
                </c:pt>
                <c:pt idx="7">
                  <c:v>2.82</c:v>
                </c:pt>
                <c:pt idx="8">
                  <c:v>#N/A</c:v>
                </c:pt>
                <c:pt idx="9">
                  <c:v>2.2200000000000002</c:v>
                </c:pt>
              </c:numCache>
            </c:numRef>
          </c:val>
          <c:extLst>
            <c:ext xmlns:c16="http://schemas.microsoft.com/office/drawing/2014/chart" uri="{C3380CC4-5D6E-409C-BE32-E72D297353CC}">
              <c16:uniqueId val="{00000009-6A11-4B1E-89F1-E0204B7844A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1599</c:v>
                </c:pt>
                <c:pt idx="5">
                  <c:v>1533</c:v>
                </c:pt>
                <c:pt idx="8">
                  <c:v>1459</c:v>
                </c:pt>
                <c:pt idx="11">
                  <c:v>1554</c:v>
                </c:pt>
                <c:pt idx="14">
                  <c:v>1731</c:v>
                </c:pt>
              </c:numCache>
            </c:numRef>
          </c:val>
          <c:extLst>
            <c:ext xmlns:c16="http://schemas.microsoft.com/office/drawing/2014/chart" uri="{C3380CC4-5D6E-409C-BE32-E72D297353CC}">
              <c16:uniqueId val="{00000000-C6DC-4279-A070-E6636C8A280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6DC-4279-A070-E6636C8A280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6DC-4279-A070-E6636C8A280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192</c:v>
                </c:pt>
                <c:pt idx="3">
                  <c:v>192</c:v>
                </c:pt>
                <c:pt idx="6">
                  <c:v>183</c:v>
                </c:pt>
                <c:pt idx="9">
                  <c:v>163</c:v>
                </c:pt>
                <c:pt idx="12">
                  <c:v>116</c:v>
                </c:pt>
              </c:numCache>
            </c:numRef>
          </c:val>
          <c:extLst>
            <c:ext xmlns:c16="http://schemas.microsoft.com/office/drawing/2014/chart" uri="{C3380CC4-5D6E-409C-BE32-E72D297353CC}">
              <c16:uniqueId val="{00000003-C6DC-4279-A070-E6636C8A280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446</c:v>
                </c:pt>
                <c:pt idx="3">
                  <c:v>447</c:v>
                </c:pt>
                <c:pt idx="6">
                  <c:v>434</c:v>
                </c:pt>
                <c:pt idx="9">
                  <c:v>435</c:v>
                </c:pt>
                <c:pt idx="12">
                  <c:v>433</c:v>
                </c:pt>
              </c:numCache>
            </c:numRef>
          </c:val>
          <c:extLst>
            <c:ext xmlns:c16="http://schemas.microsoft.com/office/drawing/2014/chart" uri="{C3380CC4-5D6E-409C-BE32-E72D297353CC}">
              <c16:uniqueId val="{00000004-C6DC-4279-A070-E6636C8A280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6DC-4279-A070-E6636C8A280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6DC-4279-A070-E6636C8A280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1670</c:v>
                </c:pt>
                <c:pt idx="3">
                  <c:v>1541</c:v>
                </c:pt>
                <c:pt idx="6">
                  <c:v>1410</c:v>
                </c:pt>
                <c:pt idx="9">
                  <c:v>1405</c:v>
                </c:pt>
                <c:pt idx="12">
                  <c:v>1420</c:v>
                </c:pt>
              </c:numCache>
            </c:numRef>
          </c:val>
          <c:extLst>
            <c:ext xmlns:c16="http://schemas.microsoft.com/office/drawing/2014/chart" uri="{C3380CC4-5D6E-409C-BE32-E72D297353CC}">
              <c16:uniqueId val="{00000007-C6DC-4279-A070-E6636C8A280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709</c:v>
                </c:pt>
                <c:pt idx="2">
                  <c:v>#N/A</c:v>
                </c:pt>
                <c:pt idx="3">
                  <c:v>#N/A</c:v>
                </c:pt>
                <c:pt idx="4">
                  <c:v>647</c:v>
                </c:pt>
                <c:pt idx="5">
                  <c:v>#N/A</c:v>
                </c:pt>
                <c:pt idx="6">
                  <c:v>#N/A</c:v>
                </c:pt>
                <c:pt idx="7">
                  <c:v>568</c:v>
                </c:pt>
                <c:pt idx="8">
                  <c:v>#N/A</c:v>
                </c:pt>
                <c:pt idx="9">
                  <c:v>#N/A</c:v>
                </c:pt>
                <c:pt idx="10">
                  <c:v>449</c:v>
                </c:pt>
                <c:pt idx="11">
                  <c:v>#N/A</c:v>
                </c:pt>
                <c:pt idx="12">
                  <c:v>#N/A</c:v>
                </c:pt>
                <c:pt idx="13">
                  <c:v>238</c:v>
                </c:pt>
                <c:pt idx="14">
                  <c:v>#N/A</c:v>
                </c:pt>
              </c:numCache>
            </c:numRef>
          </c:val>
          <c:smooth val="0"/>
          <c:extLst>
            <c:ext xmlns:c16="http://schemas.microsoft.com/office/drawing/2014/chart" uri="{C3380CC4-5D6E-409C-BE32-E72D297353CC}">
              <c16:uniqueId val="{00000008-C6DC-4279-A070-E6636C8A280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14304</c:v>
                </c:pt>
                <c:pt idx="5">
                  <c:v>13643</c:v>
                </c:pt>
                <c:pt idx="8">
                  <c:v>12827</c:v>
                </c:pt>
                <c:pt idx="11">
                  <c:v>12111</c:v>
                </c:pt>
                <c:pt idx="14">
                  <c:v>11866</c:v>
                </c:pt>
              </c:numCache>
            </c:numRef>
          </c:val>
          <c:extLst>
            <c:ext xmlns:c16="http://schemas.microsoft.com/office/drawing/2014/chart" uri="{C3380CC4-5D6E-409C-BE32-E72D297353CC}">
              <c16:uniqueId val="{00000000-5485-4216-A867-9B69CC939B1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2675</c:v>
                </c:pt>
                <c:pt idx="5">
                  <c:v>2201</c:v>
                </c:pt>
                <c:pt idx="8">
                  <c:v>2164</c:v>
                </c:pt>
                <c:pt idx="11">
                  <c:v>2394</c:v>
                </c:pt>
                <c:pt idx="14">
                  <c:v>2768</c:v>
                </c:pt>
              </c:numCache>
            </c:numRef>
          </c:val>
          <c:extLst>
            <c:ext xmlns:c16="http://schemas.microsoft.com/office/drawing/2014/chart" uri="{C3380CC4-5D6E-409C-BE32-E72D297353CC}">
              <c16:uniqueId val="{00000001-5485-4216-A867-9B69CC939B1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3285</c:v>
                </c:pt>
                <c:pt idx="5">
                  <c:v>4254</c:v>
                </c:pt>
                <c:pt idx="8">
                  <c:v>5418</c:v>
                </c:pt>
                <c:pt idx="11">
                  <c:v>5668</c:v>
                </c:pt>
                <c:pt idx="14">
                  <c:v>5884</c:v>
                </c:pt>
              </c:numCache>
            </c:numRef>
          </c:val>
          <c:extLst>
            <c:ext xmlns:c16="http://schemas.microsoft.com/office/drawing/2014/chart" uri="{C3380CC4-5D6E-409C-BE32-E72D297353CC}">
              <c16:uniqueId val="{00000002-5485-4216-A867-9B69CC939B1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485-4216-A867-9B69CC939B1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485-4216-A867-9B69CC939B1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485-4216-A867-9B69CC939B1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3290</c:v>
                </c:pt>
                <c:pt idx="3">
                  <c:v>3219</c:v>
                </c:pt>
                <c:pt idx="6">
                  <c:v>3122</c:v>
                </c:pt>
                <c:pt idx="9">
                  <c:v>3125</c:v>
                </c:pt>
                <c:pt idx="12">
                  <c:v>2897</c:v>
                </c:pt>
              </c:numCache>
            </c:numRef>
          </c:val>
          <c:extLst>
            <c:ext xmlns:c16="http://schemas.microsoft.com/office/drawing/2014/chart" uri="{C3380CC4-5D6E-409C-BE32-E72D297353CC}">
              <c16:uniqueId val="{00000006-5485-4216-A867-9B69CC939B1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903</c:v>
                </c:pt>
                <c:pt idx="3">
                  <c:v>748</c:v>
                </c:pt>
                <c:pt idx="6">
                  <c:v>635</c:v>
                </c:pt>
                <c:pt idx="9">
                  <c:v>604</c:v>
                </c:pt>
                <c:pt idx="12">
                  <c:v>661</c:v>
                </c:pt>
              </c:numCache>
            </c:numRef>
          </c:val>
          <c:extLst>
            <c:ext xmlns:c16="http://schemas.microsoft.com/office/drawing/2014/chart" uri="{C3380CC4-5D6E-409C-BE32-E72D297353CC}">
              <c16:uniqueId val="{00000007-5485-4216-A867-9B69CC939B1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5617</c:v>
                </c:pt>
                <c:pt idx="3">
                  <c:v>4961</c:v>
                </c:pt>
                <c:pt idx="6">
                  <c:v>4671</c:v>
                </c:pt>
                <c:pt idx="9">
                  <c:v>4491</c:v>
                </c:pt>
                <c:pt idx="12">
                  <c:v>4925</c:v>
                </c:pt>
              </c:numCache>
            </c:numRef>
          </c:val>
          <c:extLst>
            <c:ext xmlns:c16="http://schemas.microsoft.com/office/drawing/2014/chart" uri="{C3380CC4-5D6E-409C-BE32-E72D297353CC}">
              <c16:uniqueId val="{00000008-5485-4216-A867-9B69CC939B1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485-4216-A867-9B69CC939B1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16357</c:v>
                </c:pt>
                <c:pt idx="3">
                  <c:v>15693</c:v>
                </c:pt>
                <c:pt idx="6">
                  <c:v>14729</c:v>
                </c:pt>
                <c:pt idx="9">
                  <c:v>14022</c:v>
                </c:pt>
                <c:pt idx="12">
                  <c:v>15118</c:v>
                </c:pt>
              </c:numCache>
            </c:numRef>
          </c:val>
          <c:extLst>
            <c:ext xmlns:c16="http://schemas.microsoft.com/office/drawing/2014/chart" uri="{C3380CC4-5D6E-409C-BE32-E72D297353CC}">
              <c16:uniqueId val="{0000000A-5485-4216-A867-9B69CC939B1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5902</c:v>
                </c:pt>
                <c:pt idx="2">
                  <c:v>#N/A</c:v>
                </c:pt>
                <c:pt idx="3">
                  <c:v>#N/A</c:v>
                </c:pt>
                <c:pt idx="4">
                  <c:v>4523</c:v>
                </c:pt>
                <c:pt idx="5">
                  <c:v>#N/A</c:v>
                </c:pt>
                <c:pt idx="6">
                  <c:v>#N/A</c:v>
                </c:pt>
                <c:pt idx="7">
                  <c:v>2747</c:v>
                </c:pt>
                <c:pt idx="8">
                  <c:v>#N/A</c:v>
                </c:pt>
                <c:pt idx="9">
                  <c:v>#N/A</c:v>
                </c:pt>
                <c:pt idx="10">
                  <c:v>2068</c:v>
                </c:pt>
                <c:pt idx="11">
                  <c:v>#N/A</c:v>
                </c:pt>
                <c:pt idx="12">
                  <c:v>#N/A</c:v>
                </c:pt>
                <c:pt idx="13">
                  <c:v>3083</c:v>
                </c:pt>
                <c:pt idx="14">
                  <c:v>#N/A</c:v>
                </c:pt>
              </c:numCache>
            </c:numRef>
          </c:val>
          <c:smooth val="0"/>
          <c:extLst>
            <c:ext xmlns:c16="http://schemas.microsoft.com/office/drawing/2014/chart" uri="{C3380CC4-5D6E-409C-BE32-E72D297353CC}">
              <c16:uniqueId val="{0000000B-5485-4216-A867-9B69CC939B1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1383</c:v>
                </c:pt>
                <c:pt idx="1">
                  <c:v>1651</c:v>
                </c:pt>
                <c:pt idx="2">
                  <c:v>1908</c:v>
                </c:pt>
              </c:numCache>
            </c:numRef>
          </c:val>
          <c:extLst>
            <c:ext xmlns:c16="http://schemas.microsoft.com/office/drawing/2014/chart" uri="{C3380CC4-5D6E-409C-BE32-E72D297353CC}">
              <c16:uniqueId val="{00000000-BBF2-4C61-9067-B6615771145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216</c:v>
                </c:pt>
                <c:pt idx="1">
                  <c:v>272</c:v>
                </c:pt>
                <c:pt idx="2">
                  <c:v>317</c:v>
                </c:pt>
              </c:numCache>
            </c:numRef>
          </c:val>
          <c:extLst>
            <c:ext xmlns:c16="http://schemas.microsoft.com/office/drawing/2014/chart" uri="{C3380CC4-5D6E-409C-BE32-E72D297353CC}">
              <c16:uniqueId val="{00000001-BBF2-4C61-9067-B6615771145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2594</c:v>
                </c:pt>
                <c:pt idx="1">
                  <c:v>2470</c:v>
                </c:pt>
                <c:pt idx="2">
                  <c:v>2397</c:v>
                </c:pt>
              </c:numCache>
            </c:numRef>
          </c:val>
          <c:extLst>
            <c:ext xmlns:c16="http://schemas.microsoft.com/office/drawing/2014/chart" uri="{C3380CC4-5D6E-409C-BE32-E72D297353CC}">
              <c16:uniqueId val="{00000002-BBF2-4C61-9067-B6615771145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{EEBCCF63-5EA2-4463-9A18-CDB6CD7066BE}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CFD-4D41-B6ED-BB134F89A62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{FE103EC1-EFF4-442C-A18E-56E821181334}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CFD-4D41-B6ED-BB134F89A62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{1DF4473B-C007-4B27-A157-D20E0E20E953}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CFD-4D41-B6ED-BB134F89A62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{B59178D1-B141-48A0-BCD6-B630388AE685}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CFD-4D41-B6ED-BB134F89A62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{C34F6B07-24F6-48EA-8990-CCFDB69F14D0}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CFD-4D41-B6ED-BB134F89A62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{81D302F1-3AD4-4D81-B8D5-FCF7950AEC19}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CFD-4D41-B6ED-BB134F89A62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{9BA7905A-4FE8-4CE7-BE38-815C698E1C91}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CFD-4D41-B6ED-BB134F89A62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{5F852EE1-D954-49A5-B63C-4A8FA0CBF327}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CFD-4D41-B6ED-BB134F89A62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{4715D7BF-4F27-4C6B-9603-E8B2608EF705}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CFD-4D41-B6ED-BB134F89A62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69.900000000000006</c:v>
                </c:pt>
                <c:pt idx="8">
                  <c:v>71.3</c:v>
                </c:pt>
                <c:pt idx="16">
                  <c:v>72.900000000000006</c:v>
                </c:pt>
                <c:pt idx="24">
                  <c:v>57.6</c:v>
                </c:pt>
                <c:pt idx="32">
                  <c:v>57.4</c:v>
                </c:pt>
              </c:numCache>
            </c:numRef>
          </c:xVal>
          <c:yVal>
            <c:numRef>
              <c:f>公会計指標分析・財政指標組合せ分析表!$BP$51:$DC$51</c:f>
              <c:numCache>
                <c:formatCode>#,##0.0;"▲ "#,##0.0</c:formatCode>
                <c:ptCount val="40"/>
                <c:pt idx="0">
                  <c:v>59.3</c:v>
                </c:pt>
                <c:pt idx="8">
                  <c:v>43.7</c:v>
                </c:pt>
                <c:pt idx="16">
                  <c:v>26.4</c:v>
                </c:pt>
                <c:pt idx="24">
                  <c:v>20.2</c:v>
                </c:pt>
                <c:pt idx="32">
                  <c:v>29.7</c:v>
                </c:pt>
              </c:numCache>
            </c:numRef>
          </c:yVal>
          <c:smooth val="0"/>
          <c:extLst>
            <c:ext xmlns:c16="http://schemas.microsoft.com/office/drawing/2014/chart" uri="{C3380CC4-5D6E-409C-BE32-E72D297353CC}">
              <c16:uniqueId val="{00000009-0CFD-4D41-B6ED-BB134F89A62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{5FB34E90-EC82-49AC-B750-3F5F3F37CB10}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CFD-4D41-B6ED-BB134F89A62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{CB14EE4C-D64D-44FF-B203-F0C25824FA13}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CFD-4D41-B6ED-BB134F89A62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{EE0F8834-B38F-42E1-BF04-1F7D1FB58DD7}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CFD-4D41-B6ED-BB134F89A62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{1718A3B9-A4ED-4C0B-97BA-CF62306490A7}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CFD-4D41-B6ED-BB134F89A62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{FB410AAD-2239-4BCD-BDEF-07F39FD22C3E}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CFD-4D41-B6ED-BB134F89A62F}"/>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{F9948EAC-A17B-4B98-8A26-0F5CDD41727F}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CFD-4D41-B6ED-BB134F89A62F}"/>
                </c:ext>
              </c:extLst>
            </c:dLbl>
            <c:dLbl>
              <c:idx val="16"/>
              <c:layout>
                <c:manualLayout>
                  <c:x val="0"/>
                  <c:y val="1.767575311599601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{A691C82F-2D1A-4539-8D56-A1643B2C1F84}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CFD-4D41-B6ED-BB134F89A62F}"/>
                </c:ext>
              </c:extLst>
            </c:dLbl>
            <c:dLbl>
              <c:idx val="24"/>
              <c:layout>
                <c:manualLayout>
                  <c:x val="0"/>
                  <c:y val="-1.767575311599601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{6802BAA9-55C2-4A77-860C-3CC73BDB6E4D}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CFD-4D41-B6ED-BB134F89A62F}"/>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{2E983957-73C6-4D77-B40C-96D66A9670D9}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CFD-4D41-B6ED-BB134F89A62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0CFD-4D41-B6ED-BB134F89A62F}"/>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{3A9B23BF-5EC5-4F8F-B9BD-66441185FB1D}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DBC-42C4-83D4-B8C39A08878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{D7CA7C57-CC99-4917-8B32-8337026F3668}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DBC-42C4-83D4-B8C39A08878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{24BB9567-5426-4E74-A7C8-A1D7E4FD1960}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DBC-42C4-83D4-B8C39A08878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{FF4C4A6C-43E5-4998-816C-25A6BC7ECB6F}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DBC-42C4-83D4-B8C39A08878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{12FE3981-C831-407F-8F27-2A6041A96BC5}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DBC-42C4-83D4-B8C39A08878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{1BA44A8C-1680-4AF2-852D-7A1CB14D530C}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DBC-42C4-83D4-B8C39A08878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{0B921A49-70DF-4689-B418-4B1FD14565F4}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DBC-42C4-83D4-B8C39A08878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{EEDC2820-C31A-4ACD-A5C0-01D696BFB399}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DBC-42C4-83D4-B8C39A08878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{92402664-5EE4-4DCE-B422-539197B5BCD1}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DBC-42C4-83D4-B8C39A08878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7.4</c:v>
                </c:pt>
                <c:pt idx="8">
                  <c:v>7.4</c:v>
                </c:pt>
                <c:pt idx="16">
                  <c:v>6.2</c:v>
                </c:pt>
                <c:pt idx="24">
                  <c:v>5.3</c:v>
                </c:pt>
                <c:pt idx="32">
                  <c:v>4</c:v>
                </c:pt>
              </c:numCache>
            </c:numRef>
          </c:xVal>
          <c:yVal>
            <c:numRef>
              <c:f>公会計指標分析・財政指標組合せ分析表!$BP$73:$DC$73</c:f>
              <c:numCache>
                <c:formatCode>#,##0.0;"▲ "#,##0.0</c:formatCode>
                <c:ptCount val="40"/>
                <c:pt idx="0">
                  <c:v>59.3</c:v>
                </c:pt>
                <c:pt idx="8">
                  <c:v>43.7</c:v>
                </c:pt>
                <c:pt idx="16">
                  <c:v>26.4</c:v>
                </c:pt>
                <c:pt idx="24">
                  <c:v>20.2</c:v>
                </c:pt>
                <c:pt idx="32">
                  <c:v>29.7</c:v>
                </c:pt>
              </c:numCache>
            </c:numRef>
          </c:yVal>
          <c:smooth val="0"/>
          <c:extLst>
            <c:ext xmlns:c16="http://schemas.microsoft.com/office/drawing/2014/chart" uri="{C3380CC4-5D6E-409C-BE32-E72D297353CC}">
              <c16:uniqueId val="{00000009-CDBC-42C4-83D4-B8C39A08878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{F4D64BBB-1BDE-4120-B05F-28AA21BB6E70}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DBC-42C4-83D4-B8C39A08878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{6F3F7F2D-D1CA-4092-9A38-4DD4A0F3AFB2}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DBC-42C4-83D4-B8C39A08878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{78452B02-9040-4CA4-A65D-C6C30F138D48}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DBC-42C4-83D4-B8C39A08878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{D1CEEA1D-4DB0-4718-8D57-11395C5C0FA5}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DBC-42C4-83D4-B8C39A08878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{71B8A804-9324-41A9-9309-0361E57CC0BB}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DBC-42C4-83D4-B8C39A088784}"/>
                </c:ext>
              </c:extLst>
            </c:dLbl>
            <c:dLbl>
              <c:idx val="8"/>
              <c:layout>
                <c:manualLayout>
                  <c:x val="0"/>
                  <c:y val="2.084721835020998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{D5CBFA27-7D61-40AD-88E6-BBDE302A11B5}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DBC-42C4-83D4-B8C39A088784}"/>
                </c:ext>
              </c:extLst>
            </c:dLbl>
            <c:dLbl>
              <c:idx val="16"/>
              <c:layout>
                <c:manualLayout>
                  <c:x val="0"/>
                  <c:y val="3.23467522246280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{3B73257D-9F7F-4CD2-8D89-9AB9F76DB3A6}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DBC-42C4-83D4-B8C39A088784}"/>
                </c:ext>
              </c:extLst>
            </c:dLbl>
            <c:dLbl>
              <c:idx val="24"/>
              <c:layout>
                <c:manualLayout>
                  <c:x val="0"/>
                  <c:y val="-3.905779614728885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{237B55B2-A46E-42A7-9267-2BC9DDC38FE6}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DBC-42C4-83D4-B8C39A088784}"/>
                </c:ext>
              </c:extLst>
            </c:dLbl>
            <c:dLbl>
              <c:idx val="32"/>
              <c:layout>
                <c:manualLayout>
                  <c:x val="0"/>
                  <c:y val="4.6271783065633633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{46E0B107-6F80-4EA9-8B0A-ADC246187DBD}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DBC-42C4-83D4-B8C39A08878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CDBC-42C4-83D4-B8C39A088784}"/>
            </c:ext>
          </c:extLst>
        </c:ser>
        <c:dLbls>
          <c:showLegendKey val="0"/>
          <c:showVal val="1"/>
          <c:showCatName val="0"/>
          <c:showSerName val="0"/>
          <c:showPercent val="0"/>
          <c:showBubbleSize val="0"/>
        </c:dLbls>
        <c:axId val="84219776"/>
        <c:axId val="84234240"/>
      </c:scatterChart>
      <c:valAx>
        <c:axId val="84219776"/>
        <c:scaling>
          <c:orientation val="maxMin"/>
          <c:max val="8"/>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大阪府阪南市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50,080
49,379
36.17
22,290,353
22,018,972
260,311
11,719,109
15,117,522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29.7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人口の減少や全国平均を上回る高齢化率</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35.13</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8</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月末）に加えて、関西国際空港の近くにあるものの、準工業地域などの用途地域が少なく、法人市民税も少ないため、財政基盤が弱く、類似団体内平均値を大きく下回っている。　</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今後</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も</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9</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月に策定した「阪南市行財政構造改革プラン改訂版」の取組を行うことで、歳入の確保など財政力指数の増加に努める。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24342</xdr:rowOff>
    </xdr:from>
    <xdr:to>
      <xdr:col>23</xdr:col>
      <xdr:colOff>133350</xdr:colOff>
      <xdr:row>44</xdr:row>
      <xdr:rowOff>24342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56814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4233</xdr:rowOff>
    </xdr:from>
    <xdr:to>
      <xdr:col>19</xdr:col>
      <xdr:colOff>133350</xdr:colOff>
      <xdr:row>44</xdr:row>
      <xdr:rowOff>24342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5480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155575</xdr:rowOff>
    </xdr:from>
    <xdr:to>
      <xdr:col>15</xdr:col>
      <xdr:colOff>82550</xdr:colOff>
      <xdr:row>44</xdr:row>
      <xdr:rowOff>4233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5279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155575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5078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144992</xdr:rowOff>
    </xdr:from>
    <xdr:to>
      <xdr:col>23</xdr:col>
      <xdr:colOff>184150</xdr:colOff>
      <xdr:row>44</xdr:row>
      <xdr:rowOff>75142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117069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89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144992</xdr:rowOff>
    </xdr:from>
    <xdr:to>
      <xdr:col>19</xdr:col>
      <xdr:colOff>184150</xdr:colOff>
      <xdr:row>44</xdr:row>
      <xdr:rowOff>75142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59919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603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124883</xdr:rowOff>
    </xdr:from>
    <xdr:to>
      <xdr:col>15</xdr:col>
      <xdr:colOff>133350</xdr:colOff>
      <xdr:row>44</xdr:row>
      <xdr:rowOff>55033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39810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104775</xdr:rowOff>
    </xdr:from>
    <xdr:to>
      <xdr:col>11</xdr:col>
      <xdr:colOff>82550</xdr:colOff>
      <xdr:row>44</xdr:row>
      <xdr:rowOff>34925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19702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96.6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％となっている。悪化した要因として、経常的経費である人件費や扶助費、物件費の増加によるものが考えられる。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また、全国平均を上回る高齢化率に伴う特別会計への繰出金などにより類似団体内平均値を上回っている。今後も「阪南市行財政構造改革プラン改訂版」の取組を着実に実行していくことで経常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117793</xdr:rowOff>
    </xdr:from>
    <xdr:to>
      <xdr:col>23</xdr:col>
      <xdr:colOff>133350</xdr:colOff>
      <xdr:row>65</xdr:row>
      <xdr:rowOff>48895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90593"/>
          <a:ext cx="838200" cy="10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144463</xdr:rowOff>
    </xdr:from>
    <xdr:to>
      <xdr:col>19</xdr:col>
      <xdr:colOff>133350</xdr:colOff>
      <xdr:row>64</xdr:row>
      <xdr:rowOff>117793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45813"/>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144463</xdr:rowOff>
    </xdr:from>
    <xdr:to>
      <xdr:col>15</xdr:col>
      <xdr:colOff>82550</xdr:colOff>
      <xdr:row>64</xdr:row>
      <xdr:rowOff>75565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945813"/>
          <a:ext cx="889000" cy="10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75565</xdr:rowOff>
    </xdr:from>
    <xdr:to>
      <xdr:col>11</xdr:col>
      <xdr:colOff>31750</xdr:colOff>
      <xdr:row>64</xdr:row>
      <xdr:rowOff>160020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1048365"/>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169545</xdr:rowOff>
    </xdr:from>
    <xdr:to>
      <xdr:col>23</xdr:col>
      <xdr:colOff>184150</xdr:colOff>
      <xdr:row>65</xdr:row>
      <xdr:rowOff>99695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141622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14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66993</xdr:rowOff>
    </xdr:from>
    <xdr:to>
      <xdr:col>19</xdr:col>
      <xdr:colOff>184150</xdr:colOff>
      <xdr:row>64</xdr:row>
      <xdr:rowOff>168593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3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153370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26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93663</xdr:rowOff>
    </xdr:from>
    <xdr:to>
      <xdr:col>15</xdr:col>
      <xdr:colOff>133350</xdr:colOff>
      <xdr:row>64</xdr:row>
      <xdr:rowOff>23813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9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8590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8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24765</xdr:rowOff>
    </xdr:from>
    <xdr:to>
      <xdr:col>11</xdr:col>
      <xdr:colOff>82550</xdr:colOff>
      <xdr:row>64</xdr:row>
      <xdr:rowOff>126365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111142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108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109220</xdr:rowOff>
    </xdr:from>
    <xdr:to>
      <xdr:col>7</xdr:col>
      <xdr:colOff>31750</xdr:colOff>
      <xdr:row>65</xdr:row>
      <xdr:rowOff>39370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24147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6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[120,054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人口一人当たりの金額が類似団体内平均値を下回っている。これまで進めてきた施設管理・運営の指定管理者制度導入によるものである。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年度からの主な増加要因としては、人件費ついて、定年退職の延長に伴う退職金の増加によるものである。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今後も、「阪南市行財政構造改革プラン改訂版」に基づき、総人件費の適正化や事務事業の見直しなどに取り組む。</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84048</xdr:rowOff>
    </xdr:from>
    <xdr:to>
      <xdr:col>23</xdr:col>
      <xdr:colOff>133350</xdr:colOff>
      <xdr:row>80</xdr:row>
      <xdr:rowOff>96343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00048"/>
          <a:ext cx="838200" cy="1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84048</xdr:rowOff>
    </xdr:from>
    <xdr:to>
      <xdr:col>19</xdr:col>
      <xdr:colOff>133350</xdr:colOff>
      <xdr:row>80</xdr:row>
      <xdr:rowOff>105043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800048"/>
          <a:ext cx="889000" cy="20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102918</xdr:rowOff>
    </xdr:from>
    <xdr:to>
      <xdr:col>15</xdr:col>
      <xdr:colOff>82550</xdr:colOff>
      <xdr:row>80</xdr:row>
      <xdr:rowOff>105043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18918"/>
          <a:ext cx="889000" cy="2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72031</xdr:rowOff>
    </xdr:from>
    <xdr:to>
      <xdr:col>11</xdr:col>
      <xdr:colOff>31750</xdr:colOff>
      <xdr:row>80</xdr:row>
      <xdr:rowOff>102918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88031"/>
          <a:ext cx="889000" cy="3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45543</xdr:rowOff>
    </xdr:from>
    <xdr:to>
      <xdr:col>23</xdr:col>
      <xdr:colOff>184150</xdr:colOff>
      <xdr:row>80</xdr:row>
      <xdr:rowOff>147143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6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138270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82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33248</xdr:rowOff>
    </xdr:from>
    <xdr:to>
      <xdr:col>19</xdr:col>
      <xdr:colOff>184150</xdr:colOff>
      <xdr:row>80</xdr:row>
      <xdr:rowOff>134848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4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145025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18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54243</xdr:rowOff>
    </xdr:from>
    <xdr:to>
      <xdr:col>15</xdr:col>
      <xdr:colOff>133350</xdr:colOff>
      <xdr:row>80</xdr:row>
      <xdr:rowOff>155843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70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166020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3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52118</xdr:rowOff>
    </xdr:from>
    <xdr:to>
      <xdr:col>11</xdr:col>
      <xdr:colOff>82550</xdr:colOff>
      <xdr:row>80</xdr:row>
      <xdr:rowOff>153718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6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163895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36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21231</xdr:rowOff>
    </xdr:from>
    <xdr:to>
      <xdr:col>7</xdr:col>
      <xdr:colOff>31750</xdr:colOff>
      <xdr:row>80</xdr:row>
      <xdr:rowOff>122831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3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133008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06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国家公務員に準拠した給与制度としつつ、平成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月から管理職員の給料を</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月から管理職員の給料を</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月から非管理職員の給料を</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％減額し、人件費抑制に努め</a:t>
          </a:r>
          <a:r>
            <a:rPr kumimoji="1" lang="ja-JP" altLang="en-US" sz="1300">
              <a:solidFill>
                <a:srgbClr val="FF0000"/>
              </a:solidFill>
              <a:latin typeface="ＭＳ Ｐゴシック" panose="020B0600070205080204" pitchFamily="50" charset="-128"/>
              <a:ea typeface="ＭＳ Ｐゴシック" panose="020B0600070205080204" pitchFamily="50" charset="-128"/>
            </a:rPr>
            <a:t>た</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月をもって非管理職員の給料減額は終了したが、改めて管理職員の給料の減額率を</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％で設定し直し、人件費抑制に努めた結果、給与水準は国の水準及び類似団体内平均値を下回る状況となった。</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116114</xdr:rowOff>
    </xdr:from>
    <xdr:to>
      <xdr:col>81</xdr:col>
      <xdr:colOff>44450</xdr:colOff>
      <xdr:row>83</xdr:row>
      <xdr:rowOff>150586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346464"/>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98879</xdr:rowOff>
    </xdr:from>
    <xdr:to>
      <xdr:col>77</xdr:col>
      <xdr:colOff>44450</xdr:colOff>
      <xdr:row>83</xdr:row>
      <xdr:rowOff>150586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32922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148771</xdr:rowOff>
    </xdr:from>
    <xdr:to>
      <xdr:col>72</xdr:col>
      <xdr:colOff>203200</xdr:colOff>
      <xdr:row>83</xdr:row>
      <xdr:rowOff>98879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036221"/>
          <a:ext cx="889000" cy="293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148771</xdr:rowOff>
    </xdr:from>
    <xdr:to>
      <xdr:col>68</xdr:col>
      <xdr:colOff>152400</xdr:colOff>
      <xdr:row>82</xdr:row>
      <xdr:rowOff>11793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03622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65314</xdr:rowOff>
    </xdr:from>
    <xdr:to>
      <xdr:col>81</xdr:col>
      <xdr:colOff>95250</xdr:colOff>
      <xdr:row>83</xdr:row>
      <xdr:rowOff>166914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81841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14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99786</xdr:rowOff>
    </xdr:from>
    <xdr:to>
      <xdr:col>77</xdr:col>
      <xdr:colOff>95250</xdr:colOff>
      <xdr:row>84</xdr:row>
      <xdr:rowOff>29936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40113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099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48079</xdr:rowOff>
    </xdr:from>
    <xdr:to>
      <xdr:col>73</xdr:col>
      <xdr:colOff>44450</xdr:colOff>
      <xdr:row>83</xdr:row>
      <xdr:rowOff>149679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159856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97971</xdr:rowOff>
    </xdr:from>
    <xdr:to>
      <xdr:col>68</xdr:col>
      <xdr:colOff>203200</xdr:colOff>
      <xdr:row>82</xdr:row>
      <xdr:rowOff>28121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38298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75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132443</xdr:rowOff>
    </xdr:from>
    <xdr:to>
      <xdr:col>64</xdr:col>
      <xdr:colOff>152400</xdr:colOff>
      <xdr:row>82</xdr:row>
      <xdr:rowOff>62593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01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72770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788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「定員管理計画」に基づく行政運営体制の見直しや人材育成の推進などにより、類似団体内平均値を下回っている。</a:t>
          </a:r>
        </a:p>
        <a:p>
          <a:r>
            <a:rPr kumimoji="1" lang="ja-JP" altLang="en-US" sz="1300">
              <a:latin typeface="ＭＳ Ｐゴシック" panose="020B0600070205080204" pitchFamily="50" charset="-128"/>
              <a:ea typeface="ＭＳ Ｐゴシック" panose="020B0600070205080204" pitchFamily="50" charset="-128"/>
            </a:rPr>
            <a:t>　また、同計画に基づき、職員数を令和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日現在の</a:t>
          </a:r>
          <a:r>
            <a:rPr kumimoji="1" lang="en-US" altLang="ja-JP" sz="1300">
              <a:latin typeface="ＭＳ Ｐゴシック" panose="020B0600070205080204" pitchFamily="50" charset="-128"/>
              <a:ea typeface="ＭＳ Ｐゴシック" panose="020B0600070205080204" pitchFamily="50" charset="-128"/>
            </a:rPr>
            <a:t>376</a:t>
          </a:r>
          <a:r>
            <a:rPr kumimoji="1" lang="ja-JP" altLang="en-US" sz="1300">
              <a:latin typeface="ＭＳ Ｐゴシック" panose="020B0600070205080204" pitchFamily="50" charset="-128"/>
              <a:ea typeface="ＭＳ Ｐゴシック" panose="020B0600070205080204" pitchFamily="50" charset="-128"/>
            </a:rPr>
            <a:t>人から、令和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年度には</a:t>
          </a:r>
          <a:r>
            <a:rPr kumimoji="1" lang="en-US" altLang="ja-JP" sz="1300">
              <a:latin typeface="ＭＳ Ｐゴシック" panose="020B0600070205080204" pitchFamily="50" charset="-128"/>
              <a:ea typeface="ＭＳ Ｐゴシック" panose="020B0600070205080204" pitchFamily="50" charset="-128"/>
            </a:rPr>
            <a:t>361</a:t>
          </a:r>
          <a:r>
            <a:rPr kumimoji="1" lang="ja-JP" altLang="en-US" sz="1300">
              <a:latin typeface="ＭＳ Ｐゴシック" panose="020B0600070205080204" pitchFamily="50" charset="-128"/>
              <a:ea typeface="ＭＳ Ｐゴシック" panose="020B0600070205080204" pitchFamily="50" charset="-128"/>
            </a:rPr>
            <a:t>人まで、令和</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年度頃には</a:t>
          </a:r>
          <a:r>
            <a:rPr kumimoji="1" lang="en-US" altLang="ja-JP" sz="1300">
              <a:latin typeface="ＭＳ Ｐゴシック" panose="020B0600070205080204" pitchFamily="50" charset="-128"/>
              <a:ea typeface="ＭＳ Ｐゴシック" panose="020B0600070205080204" pitchFamily="50" charset="-128"/>
            </a:rPr>
            <a:t>340</a:t>
          </a:r>
          <a:r>
            <a:rPr kumimoji="1" lang="ja-JP" altLang="en-US" sz="1300">
              <a:latin typeface="ＭＳ Ｐゴシック" panose="020B0600070205080204" pitchFamily="50" charset="-128"/>
              <a:ea typeface="ＭＳ Ｐゴシック" panose="020B0600070205080204" pitchFamily="50" charset="-128"/>
            </a:rPr>
            <a:t>人程度まで減らすことを目標に設定しているが、職員の年齢構成の平準化や、市民サービスの持続性、人材育成の視点等を考慮して対応していく。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2752</xdr:rowOff>
    </xdr:from>
    <xdr:to>
      <xdr:col>81</xdr:col>
      <xdr:colOff>44450</xdr:colOff>
      <xdr:row>61</xdr:row>
      <xdr:rowOff>28893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461202"/>
          <a:ext cx="8382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166158</xdr:rowOff>
    </xdr:from>
    <xdr:to>
      <xdr:col>77</xdr:col>
      <xdr:colOff>44450</xdr:colOff>
      <xdr:row>61</xdr:row>
      <xdr:rowOff>2752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453158"/>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166158</xdr:rowOff>
    </xdr:from>
    <xdr:to>
      <xdr:col>72</xdr:col>
      <xdr:colOff>203200</xdr:colOff>
      <xdr:row>61</xdr:row>
      <xdr:rowOff>26881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453158"/>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8784</xdr:rowOff>
    </xdr:from>
    <xdr:to>
      <xdr:col>68</xdr:col>
      <xdr:colOff>152400</xdr:colOff>
      <xdr:row>61</xdr:row>
      <xdr:rowOff>26881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67234"/>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149543</xdr:rowOff>
    </xdr:from>
    <xdr:to>
      <xdr:col>81</xdr:col>
      <xdr:colOff>95250</xdr:colOff>
      <xdr:row>61</xdr:row>
      <xdr:rowOff>79693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3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166070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2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123402</xdr:rowOff>
    </xdr:from>
    <xdr:to>
      <xdr:col>77</xdr:col>
      <xdr:colOff>95250</xdr:colOff>
      <xdr:row>61</xdr:row>
      <xdr:rowOff>53552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1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63729</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792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115358</xdr:rowOff>
    </xdr:from>
    <xdr:to>
      <xdr:col>73</xdr:col>
      <xdr:colOff>44450</xdr:colOff>
      <xdr:row>61</xdr:row>
      <xdr:rowOff>45508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0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55685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71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147531</xdr:rowOff>
    </xdr:from>
    <xdr:to>
      <xdr:col>68</xdr:col>
      <xdr:colOff>203200</xdr:colOff>
      <xdr:row>61</xdr:row>
      <xdr:rowOff>77681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3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87858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203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129434</xdr:rowOff>
    </xdr:from>
    <xdr:to>
      <xdr:col>64</xdr:col>
      <xdr:colOff>152400</xdr:colOff>
      <xdr:row>61</xdr:row>
      <xdr:rowOff>59584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1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69761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8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市内小学校の大規模改造耐震事業などの償還が終了したことに伴い、類似団体内平均値より下回った。今後も、住民ニーズや緊急性の高いものなどを的確に把握し、より効果的、効率的な事業を行い起債に大きく頼ることのない財政運営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46567</xdr:rowOff>
    </xdr:from>
    <xdr:to>
      <xdr:col>81</xdr:col>
      <xdr:colOff>44450</xdr:colOff>
      <xdr:row>40</xdr:row>
      <xdr:rowOff>151130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904567"/>
          <a:ext cx="8382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151130</xdr:rowOff>
    </xdr:from>
    <xdr:to>
      <xdr:col>77</xdr:col>
      <xdr:colOff>44450</xdr:colOff>
      <xdr:row>41</xdr:row>
      <xdr:rowOff>52070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00913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52070</xdr:rowOff>
    </xdr:from>
    <xdr:to>
      <xdr:col>72</xdr:col>
      <xdr:colOff>203200</xdr:colOff>
      <xdr:row>41</xdr:row>
      <xdr:rowOff>148590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08152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148590</xdr:rowOff>
    </xdr:from>
    <xdr:to>
      <xdr:col>68</xdr:col>
      <xdr:colOff>152400</xdr:colOff>
      <xdr:row>41</xdr:row>
      <xdr:rowOff>148590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178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12294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100330</xdr:rowOff>
    </xdr:from>
    <xdr:to>
      <xdr:col>77</xdr:col>
      <xdr:colOff>95250</xdr:colOff>
      <xdr:row>41</xdr:row>
      <xdr:rowOff>30480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40657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72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1270</xdr:rowOff>
    </xdr:from>
    <xdr:to>
      <xdr:col>73</xdr:col>
      <xdr:colOff>44450</xdr:colOff>
      <xdr:row>41</xdr:row>
      <xdr:rowOff>102870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87647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97790</xdr:rowOff>
    </xdr:from>
    <xdr:to>
      <xdr:col>68</xdr:col>
      <xdr:colOff>203200</xdr:colOff>
      <xdr:row>42</xdr:row>
      <xdr:rowOff>27940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12717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12717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年度は学校給食センター改修事業の実施に伴い、令和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年度と比べ、地方債残高が増加したことにより将来負担比率は悪化した。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また、類似団体内平均値を上回っており、今後も、老朽化施設の改修など地方債発行を行う事業が見込まれ、将来負担比率の上昇が考えられることから、地方債発行金額や、年間の公債費を鑑み、各年度の事業実施を行い、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145022</xdr:rowOff>
    </xdr:from>
    <xdr:to>
      <xdr:col>81</xdr:col>
      <xdr:colOff>44450</xdr:colOff>
      <xdr:row>15</xdr:row>
      <xdr:rowOff>82731</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2545322"/>
          <a:ext cx="838200" cy="109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145022</xdr:rowOff>
    </xdr:from>
    <xdr:to>
      <xdr:col>77</xdr:col>
      <xdr:colOff>44450</xdr:colOff>
      <xdr:row>15</xdr:row>
      <xdr:rowOff>44813</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545322"/>
          <a:ext cx="889000" cy="7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44813</xdr:rowOff>
    </xdr:from>
    <xdr:to>
      <xdr:col>72</xdr:col>
      <xdr:colOff>203200</xdr:colOff>
      <xdr:row>16</xdr:row>
      <xdr:rowOff>72148</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616563"/>
          <a:ext cx="889000" cy="198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72148</xdr:rowOff>
    </xdr:from>
    <xdr:to>
      <xdr:col>68</xdr:col>
      <xdr:colOff>152400</xdr:colOff>
      <xdr:row>17</xdr:row>
      <xdr:rowOff>79950</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815348"/>
          <a:ext cx="889000" cy="17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31931</xdr:rowOff>
    </xdr:from>
    <xdr:to>
      <xdr:col>81</xdr:col>
      <xdr:colOff>95250</xdr:colOff>
      <xdr:row>15</xdr:row>
      <xdr:rowOff>133531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60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4008</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575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94222</xdr:rowOff>
    </xdr:from>
    <xdr:to>
      <xdr:col>77</xdr:col>
      <xdr:colOff>95250</xdr:colOff>
      <xdr:row>15</xdr:row>
      <xdr:rowOff>24372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49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9149</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5808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165463</xdr:rowOff>
    </xdr:from>
    <xdr:to>
      <xdr:col>73</xdr:col>
      <xdr:colOff>44450</xdr:colOff>
      <xdr:row>15</xdr:row>
      <xdr:rowOff>95613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56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80390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65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21348</xdr:rowOff>
    </xdr:from>
    <xdr:to>
      <xdr:col>68</xdr:col>
      <xdr:colOff>203200</xdr:colOff>
      <xdr:row>16</xdr:row>
      <xdr:rowOff>122948</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76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107725</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85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29150</xdr:rowOff>
    </xdr:from>
    <xdr:to>
      <xdr:col>64</xdr:col>
      <xdr:colOff>152400</xdr:colOff>
      <xdr:row>17</xdr:row>
      <xdr:rowOff>130750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94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115527</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03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大阪府阪南市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50,080
49,379
36.17
22,290,353
22,018,972
260,311
11,719,109
15,117,522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29.7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定年退職の延長に伴う退職金の増加により、令和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年度と比べ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ポイント悪化した。また、施設にかかる職員数が多いことから類似団体内平均値を上回っている。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今後も「阪南市行財政構造改革プラン改訂版」に基づき、人口減少等を踏まえた職員定数の適正化を図る。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37</xdr:row>
      <xdr:rowOff>143002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3636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92710</xdr:rowOff>
    </xdr:from>
    <xdr:to>
      <xdr:col>19</xdr:col>
      <xdr:colOff>187325</xdr:colOff>
      <xdr:row>37</xdr:row>
      <xdr:rowOff>129286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3636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129286</xdr:rowOff>
    </xdr:from>
    <xdr:to>
      <xdr:col>15</xdr:col>
      <xdr:colOff>98425</xdr:colOff>
      <xdr:row>38</xdr:row>
      <xdr:rowOff>3556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4729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124714</xdr:rowOff>
    </xdr:from>
    <xdr:to>
      <xdr:col>11</xdr:col>
      <xdr:colOff>9525</xdr:colOff>
      <xdr:row>38</xdr:row>
      <xdr:rowOff>3556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46836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92202</xdr:rowOff>
    </xdr:from>
    <xdr:to>
      <xdr:col>24</xdr:col>
      <xdr:colOff>76200</xdr:colOff>
      <xdr:row>38</xdr:row>
      <xdr:rowOff>22352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64279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41910</xdr:rowOff>
    </xdr:from>
    <xdr:to>
      <xdr:col>20</xdr:col>
      <xdr:colOff>38100</xdr:colOff>
      <xdr:row>37</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128287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78486</xdr:rowOff>
    </xdr:from>
    <xdr:to>
      <xdr:col>15</xdr:col>
      <xdr:colOff>149225</xdr:colOff>
      <xdr:row>38</xdr:row>
      <xdr:rowOff>8636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164863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124206</xdr:rowOff>
    </xdr:from>
    <xdr:to>
      <xdr:col>11</xdr:col>
      <xdr:colOff>60325</xdr:colOff>
      <xdr:row>38</xdr:row>
      <xdr:rowOff>54356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39133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73914</xdr:rowOff>
    </xdr:from>
    <xdr:to>
      <xdr:col>6</xdr:col>
      <xdr:colOff>171450</xdr:colOff>
      <xdr:row>38</xdr:row>
      <xdr:rowOff>4064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160291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ポイント悪化したが、特定財源の充当が良かったこともあり、類似団体内平均値よりも</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ポイント下回る結果となった。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今後も「阪南市行財政構造改革プラン改訂版」に基づき、事務事業の見直しの中で物件費の抑制に努める一方、より効率的な事業実施と市民サービスの向上に取り組む。</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155575</xdr:rowOff>
    </xdr:from>
    <xdr:to>
      <xdr:col>82</xdr:col>
      <xdr:colOff>107950</xdr:colOff>
      <xdr:row>15</xdr:row>
      <xdr:rowOff>22225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55587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69850</xdr:rowOff>
    </xdr:from>
    <xdr:to>
      <xdr:col>78</xdr:col>
      <xdr:colOff>69850</xdr:colOff>
      <xdr:row>14</xdr:row>
      <xdr:rowOff>155575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47015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22225</xdr:rowOff>
    </xdr:from>
    <xdr:to>
      <xdr:col>73</xdr:col>
      <xdr:colOff>180975</xdr:colOff>
      <xdr:row>14</xdr:row>
      <xdr:rowOff>69850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4225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22225</xdr:rowOff>
    </xdr:from>
    <xdr:to>
      <xdr:col>69</xdr:col>
      <xdr:colOff>92075</xdr:colOff>
      <xdr:row>14</xdr:row>
      <xdr:rowOff>79375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4225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142875</xdr:rowOff>
    </xdr:from>
    <xdr:to>
      <xdr:col>82</xdr:col>
      <xdr:colOff>158750</xdr:colOff>
      <xdr:row>15</xdr:row>
      <xdr:rowOff>73025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54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159402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388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104775</xdr:rowOff>
    </xdr:from>
    <xdr:to>
      <xdr:col>78</xdr:col>
      <xdr:colOff>120650</xdr:colOff>
      <xdr:row>15</xdr:row>
      <xdr:rowOff>34925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50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45102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273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19050</xdr:rowOff>
    </xdr:from>
    <xdr:to>
      <xdr:col>74</xdr:col>
      <xdr:colOff>31750</xdr:colOff>
      <xdr:row>14</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130827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1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142875</xdr:rowOff>
    </xdr:from>
    <xdr:to>
      <xdr:col>69</xdr:col>
      <xdr:colOff>142875</xdr:colOff>
      <xdr:row>14</xdr:row>
      <xdr:rowOff>73025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37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83202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14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28575</xdr:rowOff>
    </xdr:from>
    <xdr:to>
      <xdr:col>65</xdr:col>
      <xdr:colOff>53975</xdr:colOff>
      <xdr:row>14</xdr:row>
      <xdr:rowOff>130175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42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140352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197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本市は専門職員によるケースワーカーを設置し生活保護費をはじめとする扶助費の抑制に努めてきたため、類似団体内平均値を下回っている。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本市の高齢化率が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月末）と高いことや、障がい者施策による社会福祉費の伸びが依然として大きいことから、今後も増額が懸念されるため、引き続き専門職員による対応など適切に行っていく。</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107950</xdr:rowOff>
    </xdr:from>
    <xdr:to>
      <xdr:col>24</xdr:col>
      <xdr:colOff>25400</xdr:colOff>
      <xdr:row>56</xdr:row>
      <xdr:rowOff>22225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53770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165100</xdr:rowOff>
    </xdr:from>
    <xdr:to>
      <xdr:col>19</xdr:col>
      <xdr:colOff>187325</xdr:colOff>
      <xdr:row>55</xdr:row>
      <xdr:rowOff>107950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4234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155575</xdr:rowOff>
    </xdr:from>
    <xdr:to>
      <xdr:col>15</xdr:col>
      <xdr:colOff>98425</xdr:colOff>
      <xdr:row>54</xdr:row>
      <xdr:rowOff>165100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4138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155575</xdr:rowOff>
    </xdr:from>
    <xdr:to>
      <xdr:col>11</xdr:col>
      <xdr:colOff>9525</xdr:colOff>
      <xdr:row>54</xdr:row>
      <xdr:rowOff>155575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4138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142875</xdr:rowOff>
    </xdr:from>
    <xdr:to>
      <xdr:col>24</xdr:col>
      <xdr:colOff>76200</xdr:colOff>
      <xdr:row>56</xdr:row>
      <xdr:rowOff>73025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57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159402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417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57150</xdr:rowOff>
    </xdr:from>
    <xdr:to>
      <xdr:col>20</xdr:col>
      <xdr:colOff>38100</xdr:colOff>
      <xdr:row>55</xdr:row>
      <xdr:rowOff>158750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114300</xdr:rowOff>
    </xdr:from>
    <xdr:to>
      <xdr:col>15</xdr:col>
      <xdr:colOff>149225</xdr:colOff>
      <xdr:row>55</xdr:row>
      <xdr:rowOff>44450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104775</xdr:rowOff>
    </xdr:from>
    <xdr:to>
      <xdr:col>11</xdr:col>
      <xdr:colOff>60325</xdr:colOff>
      <xdr:row>55</xdr:row>
      <xdr:rowOff>34925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36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45102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13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104775</xdr:rowOff>
    </xdr:from>
    <xdr:to>
      <xdr:col>6</xdr:col>
      <xdr:colOff>171450</xdr:colOff>
      <xdr:row>55</xdr:row>
      <xdr:rowOff>34925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36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45102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13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その他に係る経常収支比率が類似団体内平均値を上回っているのは、繰出金が主な要因である。高齢化に伴う介護保険特別会計・後期高齢者医療特別会計に対する繰出金が年々増加している影響が大きい。</a:t>
          </a:r>
        </a:p>
        <a:p>
          <a:r>
            <a:rPr kumimoji="1" lang="ja-JP" altLang="en-US" sz="1300">
              <a:latin typeface="ＭＳ Ｐゴシック" panose="020B0600070205080204" pitchFamily="50" charset="-128"/>
              <a:ea typeface="ＭＳ Ｐゴシック" panose="020B0600070205080204" pitchFamily="50" charset="-128"/>
            </a:rPr>
            <a:t>　今後は重度化予防や介護予防の推進、大阪府後期高齢者医療広域連合会と連携し、医療費適正化の施策の検討・実施に取り組み、一般会計からの繰出金の抑制に努める。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12700</xdr:rowOff>
    </xdr:from>
    <xdr:to>
      <xdr:col>82</xdr:col>
      <xdr:colOff>107950</xdr:colOff>
      <xdr:row>60</xdr:row>
      <xdr:rowOff>67564</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299700"/>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156718</xdr:rowOff>
    </xdr:from>
    <xdr:to>
      <xdr:col>78</xdr:col>
      <xdr:colOff>69850</xdr:colOff>
      <xdr:row>60</xdr:row>
      <xdr:rowOff>67564</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27226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156718</xdr:rowOff>
    </xdr:from>
    <xdr:to>
      <xdr:col>73</xdr:col>
      <xdr:colOff>180975</xdr:colOff>
      <xdr:row>59</xdr:row>
      <xdr:rowOff>156718</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2722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156718</xdr:rowOff>
    </xdr:from>
    <xdr:to>
      <xdr:col>69</xdr:col>
      <xdr:colOff>92075</xdr:colOff>
      <xdr:row>60</xdr:row>
      <xdr:rowOff>12700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2722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133350</xdr:rowOff>
    </xdr:from>
    <xdr:to>
      <xdr:col>82</xdr:col>
      <xdr:colOff>158750</xdr:colOff>
      <xdr:row>60</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41927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16764</xdr:rowOff>
    </xdr:from>
    <xdr:to>
      <xdr:col>78</xdr:col>
      <xdr:colOff>120650</xdr:colOff>
      <xdr:row>60</xdr:row>
      <xdr:rowOff>118364</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30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103141</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39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105918</xdr:rowOff>
    </xdr:from>
    <xdr:to>
      <xdr:col>74</xdr:col>
      <xdr:colOff>31750</xdr:colOff>
      <xdr:row>60</xdr:row>
      <xdr:rowOff>36068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22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20845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30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105918</xdr:rowOff>
    </xdr:from>
    <xdr:to>
      <xdr:col>69</xdr:col>
      <xdr:colOff>142875</xdr:colOff>
      <xdr:row>60</xdr:row>
      <xdr:rowOff>36068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22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20845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30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133350</xdr:rowOff>
    </xdr:from>
    <xdr:to>
      <xdr:col>65</xdr:col>
      <xdr:colOff>53975</xdr:colOff>
      <xdr:row>60</xdr:row>
      <xdr:rowOff>63500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48277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補助費等の経常収支比率が類似団体内平均値と比較して高いのは、一部事務組合で行っているごみ処理業務、消防業務、病院事業及び下水道事業に対する補助費（繰出金）によるところが大きい。</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年度と比べ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ポイント悪化しており、今後、ごみ処理場の改修などの大きな事業が控えており、補助費等の増加が見込まれることから、「阪南市行財政構造改革プラン改訂版」に基づき補助費等の抑制に努める。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19558</xdr:rowOff>
    </xdr:from>
    <xdr:to>
      <xdr:col>82</xdr:col>
      <xdr:colOff>107950</xdr:colOff>
      <xdr:row>37</xdr:row>
      <xdr:rowOff>24130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36320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19558</xdr:rowOff>
    </xdr:from>
    <xdr:to>
      <xdr:col>78</xdr:col>
      <xdr:colOff>69850</xdr:colOff>
      <xdr:row>37</xdr:row>
      <xdr:rowOff>19558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3632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19558</xdr:rowOff>
    </xdr:from>
    <xdr:to>
      <xdr:col>73</xdr:col>
      <xdr:colOff>180975</xdr:colOff>
      <xdr:row>37</xdr:row>
      <xdr:rowOff>28702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3632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28702</xdr:rowOff>
    </xdr:from>
    <xdr:to>
      <xdr:col>69</xdr:col>
      <xdr:colOff>92075</xdr:colOff>
      <xdr:row>37</xdr:row>
      <xdr:rowOff>28702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63723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116857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140208</xdr:rowOff>
    </xdr:from>
    <xdr:to>
      <xdr:col>78</xdr:col>
      <xdr:colOff>120650</xdr:colOff>
      <xdr:row>37</xdr:row>
      <xdr:rowOff>70358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55135</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140208</xdr:rowOff>
    </xdr:from>
    <xdr:to>
      <xdr:col>74</xdr:col>
      <xdr:colOff>31750</xdr:colOff>
      <xdr:row>37</xdr:row>
      <xdr:rowOff>70358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149352</xdr:rowOff>
    </xdr:from>
    <xdr:to>
      <xdr:col>69</xdr:col>
      <xdr:colOff>142875</xdr:colOff>
      <xdr:row>37</xdr:row>
      <xdr:rowOff>79502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149352</xdr:rowOff>
    </xdr:from>
    <xdr:to>
      <xdr:col>65</xdr:col>
      <xdr:colOff>53975</xdr:colOff>
      <xdr:row>37</xdr:row>
      <xdr:rowOff>79502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64279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市内小学校の大規模改造耐震事業などの償還が終了したことに伴い、公債費に係る経常収支比率は類似団体平均を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今後も、公債費を見据えた事業実施のより一層の適正化を図ることにより、将来にわたって持続可能な財政運営の確立に取り組む。</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5080</xdr:rowOff>
    </xdr:from>
    <xdr:to>
      <xdr:col>24</xdr:col>
      <xdr:colOff>25400</xdr:colOff>
      <xdr:row>76</xdr:row>
      <xdr:rowOff>20320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0352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5080</xdr:rowOff>
    </xdr:from>
    <xdr:to>
      <xdr:col>19</xdr:col>
      <xdr:colOff>187325</xdr:colOff>
      <xdr:row>76</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0352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5080</xdr:rowOff>
    </xdr:from>
    <xdr:to>
      <xdr:col>15</xdr:col>
      <xdr:colOff>98425</xdr:colOff>
      <xdr:row>76</xdr:row>
      <xdr:rowOff>88900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0352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88900</xdr:rowOff>
    </xdr:from>
    <xdr:to>
      <xdr:col>11</xdr:col>
      <xdr:colOff>9525</xdr:colOff>
      <xdr:row>77</xdr:row>
      <xdr:rowOff>39370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1191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125730</xdr:rowOff>
    </xdr:from>
    <xdr:to>
      <xdr:col>24</xdr:col>
      <xdr:colOff>76200</xdr:colOff>
      <xdr:row>76</xdr:row>
      <xdr:rowOff>55880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142257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140970</xdr:rowOff>
    </xdr:from>
    <xdr:to>
      <xdr:col>20</xdr:col>
      <xdr:colOff>38100</xdr:colOff>
      <xdr:row>76</xdr:row>
      <xdr:rowOff>71120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81297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76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125730</xdr:rowOff>
    </xdr:from>
    <xdr:to>
      <xdr:col>15</xdr:col>
      <xdr:colOff>149225</xdr:colOff>
      <xdr:row>76</xdr:row>
      <xdr:rowOff>55880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66057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38100</xdr:rowOff>
    </xdr:from>
    <xdr:to>
      <xdr:col>11</xdr:col>
      <xdr:colOff>60325</xdr:colOff>
      <xdr:row>76</xdr:row>
      <xdr:rowOff>139700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149877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160020</xdr:rowOff>
    </xdr:from>
    <xdr:to>
      <xdr:col>6</xdr:col>
      <xdr:colOff>171450</xdr:colOff>
      <xdr:row>77</xdr:row>
      <xdr:rowOff>90170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100347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「公債費以外」の経常収支比率の主なものは、人件費が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26.6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％、繰出金が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％、物件費が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％、補助費等が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％となっている。類似団体内平均値を上回っているのは、高齢化に伴う特別会計への繰出金や一部事務組合等に対する補助費等の影響が大きい。</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今後も「阪南市行財政構造改革プラン改訂版」に基づき、特別会計の健全な運営等による繰出金や補助費等の抑制により、経常経費の抑制を図る。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140715</xdr:rowOff>
    </xdr:from>
    <xdr:to>
      <xdr:col>82</xdr:col>
      <xdr:colOff>107950</xdr:colOff>
      <xdr:row>77</xdr:row>
      <xdr:rowOff>56135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170915"/>
          <a:ext cx="838200" cy="8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40132</xdr:rowOff>
    </xdr:from>
    <xdr:to>
      <xdr:col>78</xdr:col>
      <xdr:colOff>69850</xdr:colOff>
      <xdr:row>76</xdr:row>
      <xdr:rowOff>140715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70332"/>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40132</xdr:rowOff>
    </xdr:from>
    <xdr:to>
      <xdr:col>73</xdr:col>
      <xdr:colOff>180975</xdr:colOff>
      <xdr:row>76</xdr:row>
      <xdr:rowOff>67563</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3070332"/>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58420</xdr:rowOff>
    </xdr:from>
    <xdr:to>
      <xdr:col>69</xdr:col>
      <xdr:colOff>92075</xdr:colOff>
      <xdr:row>76</xdr:row>
      <xdr:rowOff>67563</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3004800" y="130886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148862</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89915</xdr:rowOff>
    </xdr:from>
    <xdr:to>
      <xdr:col>78</xdr:col>
      <xdr:colOff>120650</xdr:colOff>
      <xdr:row>77</xdr:row>
      <xdr:rowOff>20065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4842</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2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160782</xdr:rowOff>
    </xdr:from>
    <xdr:to>
      <xdr:col>74</xdr:col>
      <xdr:colOff>31750</xdr:colOff>
      <xdr:row>76</xdr:row>
      <xdr:rowOff>90932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75709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105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16763</xdr:rowOff>
    </xdr:from>
    <xdr:to>
      <xdr:col>69</xdr:col>
      <xdr:colOff>142875</xdr:colOff>
      <xdr:row>76</xdr:row>
      <xdr:rowOff>118363</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103140</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13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xdr:rowOff>
    </xdr:from>
    <xdr:to>
      <xdr:col>65</xdr:col>
      <xdr:colOff>53975</xdr:colOff>
      <xdr:row>76</xdr:row>
      <xdr:rowOff>109220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93997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大阪府阪南市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79286</xdr:rowOff>
    </xdr:from>
    <xdr:to>
      <xdr:col>29</xdr:col>
      <xdr:colOff>127000</xdr:colOff>
      <xdr:row>18</xdr:row>
      <xdr:rowOff>141199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13011"/>
          <a:ext cx="647700" cy="619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11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141199</xdr:rowOff>
    </xdr:from>
    <xdr:to>
      <xdr:col>26</xdr:col>
      <xdr:colOff>50800</xdr:colOff>
      <xdr:row>18</xdr:row>
      <xdr:rowOff>157290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74924"/>
          <a:ext cx="698500" cy="160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144082</xdr:rowOff>
    </xdr:from>
    <xdr:to>
      <xdr:col>22</xdr:col>
      <xdr:colOff>114300</xdr:colOff>
      <xdr:row>18</xdr:row>
      <xdr:rowOff>157290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277807"/>
          <a:ext cx="698500" cy="132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144082</xdr:rowOff>
    </xdr:from>
    <xdr:to>
      <xdr:col>18</xdr:col>
      <xdr:colOff>177800</xdr:colOff>
      <xdr:row>19</xdr:row>
      <xdr:rowOff>12802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77807"/>
          <a:ext cx="698500" cy="401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28486</xdr:rowOff>
    </xdr:from>
    <xdr:to>
      <xdr:col>29</xdr:col>
      <xdr:colOff>177800</xdr:colOff>
      <xdr:row>18</xdr:row>
      <xdr:rowOff>130086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622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45013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07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90399</xdr:rowOff>
    </xdr:from>
    <xdr:to>
      <xdr:col>26</xdr:col>
      <xdr:colOff>101600</xdr:colOff>
      <xdr:row>19</xdr:row>
      <xdr:rowOff>20548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24124"/>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30726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9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106489</xdr:rowOff>
    </xdr:from>
    <xdr:to>
      <xdr:col>22</xdr:col>
      <xdr:colOff>165100</xdr:colOff>
      <xdr:row>19</xdr:row>
      <xdr:rowOff>36640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40214"/>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46816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09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93282</xdr:rowOff>
    </xdr:from>
    <xdr:to>
      <xdr:col>19</xdr:col>
      <xdr:colOff>38100</xdr:colOff>
      <xdr:row>19</xdr:row>
      <xdr:rowOff>23432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270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33609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95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133452</xdr:rowOff>
    </xdr:from>
    <xdr:to>
      <xdr:col>15</xdr:col>
      <xdr:colOff>101600</xdr:colOff>
      <xdr:row>19</xdr:row>
      <xdr:rowOff>63602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671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73779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36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42385</xdr:rowOff>
    </xdr:from>
    <xdr:to>
      <xdr:col>29</xdr:col>
      <xdr:colOff>127000</xdr:colOff>
      <xdr:row>37</xdr:row>
      <xdr:rowOff>3752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995635"/>
          <a:ext cx="647700" cy="1328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314354</xdr:rowOff>
    </xdr:from>
    <xdr:to>
      <xdr:col>26</xdr:col>
      <xdr:colOff>50800</xdr:colOff>
      <xdr:row>36</xdr:row>
      <xdr:rowOff>42385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924704"/>
          <a:ext cx="698500" cy="709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270169</xdr:rowOff>
    </xdr:from>
    <xdr:to>
      <xdr:col>22</xdr:col>
      <xdr:colOff>114300</xdr:colOff>
      <xdr:row>35</xdr:row>
      <xdr:rowOff>314354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880519"/>
          <a:ext cx="698500" cy="441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237806</xdr:rowOff>
    </xdr:from>
    <xdr:to>
      <xdr:col>18</xdr:col>
      <xdr:colOff>177800</xdr:colOff>
      <xdr:row>35</xdr:row>
      <xdr:rowOff>270169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848156"/>
          <a:ext cx="698500" cy="323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124402</xdr:rowOff>
    </xdr:from>
    <xdr:to>
      <xdr:col>29</xdr:col>
      <xdr:colOff>177800</xdr:colOff>
      <xdr:row>37</xdr:row>
      <xdr:rowOff>54552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0776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96479</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049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334485</xdr:rowOff>
    </xdr:from>
    <xdr:to>
      <xdr:col>26</xdr:col>
      <xdr:colOff>101600</xdr:colOff>
      <xdr:row>36</xdr:row>
      <xdr:rowOff>93185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448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77962</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312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263554</xdr:rowOff>
    </xdr:from>
    <xdr:to>
      <xdr:col>22</xdr:col>
      <xdr:colOff>165100</xdr:colOff>
      <xdr:row>36</xdr:row>
      <xdr:rowOff>22254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739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7031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6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219369</xdr:rowOff>
    </xdr:from>
    <xdr:to>
      <xdr:col>19</xdr:col>
      <xdr:colOff>38100</xdr:colOff>
      <xdr:row>35</xdr:row>
      <xdr:rowOff>320969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29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331146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598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187006</xdr:rowOff>
    </xdr:from>
    <xdr:to>
      <xdr:col>15</xdr:col>
      <xdr:colOff>101600</xdr:colOff>
      <xdr:row>35</xdr:row>
      <xdr:rowOff>288606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973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298783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566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大阪府阪南市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50,080
49,379
36.17
22,290,353
22,018,972
260,311
11,719,109
15,117,522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29.7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60261</xdr:rowOff>
    </xdr:from>
    <xdr:to>
      <xdr:col>24</xdr:col>
      <xdr:colOff>63500</xdr:colOff>
      <xdr:row>36</xdr:row>
      <xdr:rowOff>161891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32461"/>
          <a:ext cx="838200" cy="101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136549</xdr:rowOff>
    </xdr:from>
    <xdr:to>
      <xdr:col>19</xdr:col>
      <xdr:colOff>177800</xdr:colOff>
      <xdr:row>36</xdr:row>
      <xdr:rowOff>161891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08749"/>
          <a:ext cx="889000" cy="25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124073</xdr:rowOff>
    </xdr:from>
    <xdr:to>
      <xdr:col>15</xdr:col>
      <xdr:colOff>50800</xdr:colOff>
      <xdr:row>36</xdr:row>
      <xdr:rowOff>136549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296273"/>
          <a:ext cx="889000" cy="1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124073</xdr:rowOff>
    </xdr:from>
    <xdr:to>
      <xdr:col>10</xdr:col>
      <xdr:colOff>114300</xdr:colOff>
      <xdr:row>37</xdr:row>
      <xdr:rowOff>19114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96273"/>
          <a:ext cx="889000" cy="66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9461</xdr:rowOff>
    </xdr:from>
    <xdr:to>
      <xdr:col>24</xdr:col>
      <xdr:colOff>114300</xdr:colOff>
      <xdr:row>36</xdr:row>
      <xdr:rowOff>111061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32338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33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111091</xdr:rowOff>
    </xdr:from>
    <xdr:to>
      <xdr:col>20</xdr:col>
      <xdr:colOff>38100</xdr:colOff>
      <xdr:row>37</xdr:row>
      <xdr:rowOff>41241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8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57768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5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85749</xdr:rowOff>
    </xdr:from>
    <xdr:to>
      <xdr:col>15</xdr:col>
      <xdr:colOff>101600</xdr:colOff>
      <xdr:row>37</xdr:row>
      <xdr:rowOff>15899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57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32426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33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73273</xdr:rowOff>
    </xdr:from>
    <xdr:to>
      <xdr:col>10</xdr:col>
      <xdr:colOff>165100</xdr:colOff>
      <xdr:row>37</xdr:row>
      <xdr:rowOff>3423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4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19950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2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139764</xdr:rowOff>
    </xdr:from>
    <xdr:to>
      <xdr:col>6</xdr:col>
      <xdr:colOff>38100</xdr:colOff>
      <xdr:row>37</xdr:row>
      <xdr:rowOff>69914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1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86441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8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103323</xdr:rowOff>
    </xdr:from>
    <xdr:to>
      <xdr:col>24</xdr:col>
      <xdr:colOff>63500</xdr:colOff>
      <xdr:row>58</xdr:row>
      <xdr:rowOff>105051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3797300" y="10047423"/>
          <a:ext cx="838200" cy="1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80012</xdr:rowOff>
    </xdr:from>
    <xdr:to>
      <xdr:col>19</xdr:col>
      <xdr:colOff>177800</xdr:colOff>
      <xdr:row>58</xdr:row>
      <xdr:rowOff>103323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24112"/>
          <a:ext cx="889000" cy="23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80012</xdr:rowOff>
    </xdr:from>
    <xdr:to>
      <xdr:col>15</xdr:col>
      <xdr:colOff>50800</xdr:colOff>
      <xdr:row>58</xdr:row>
      <xdr:rowOff>85597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24112"/>
          <a:ext cx="889000" cy="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85597</xdr:rowOff>
    </xdr:from>
    <xdr:to>
      <xdr:col>10</xdr:col>
      <xdr:colOff>114300</xdr:colOff>
      <xdr:row>58</xdr:row>
      <xdr:rowOff>106700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29697"/>
          <a:ext cx="889000" cy="2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54251</xdr:rowOff>
    </xdr:from>
    <xdr:to>
      <xdr:col>24</xdr:col>
      <xdr:colOff>114300</xdr:colOff>
      <xdr:row>58</xdr:row>
      <xdr:rowOff>155851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9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140628</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1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52523</xdr:rowOff>
    </xdr:from>
    <xdr:to>
      <xdr:col>20</xdr:col>
      <xdr:colOff>38100</xdr:colOff>
      <xdr:row>58</xdr:row>
      <xdr:rowOff>154123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9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145250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8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29212</xdr:rowOff>
    </xdr:from>
    <xdr:to>
      <xdr:col>15</xdr:col>
      <xdr:colOff>101600</xdr:colOff>
      <xdr:row>58</xdr:row>
      <xdr:rowOff>130812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7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121939</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66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34797</xdr:rowOff>
    </xdr:from>
    <xdr:to>
      <xdr:col>10</xdr:col>
      <xdr:colOff>165100</xdr:colOff>
      <xdr:row>58</xdr:row>
      <xdr:rowOff>136397</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7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127524</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71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55900</xdr:rowOff>
    </xdr:from>
    <xdr:to>
      <xdr:col>6</xdr:col>
      <xdr:colOff>38100</xdr:colOff>
      <xdr:row>58</xdr:row>
      <xdr:rowOff>157500</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1000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148627</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9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12903</xdr:rowOff>
    </xdr:from>
    <xdr:to>
      <xdr:col>24</xdr:col>
      <xdr:colOff>63500</xdr:colOff>
      <xdr:row>79</xdr:row>
      <xdr:rowOff>15990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557453"/>
          <a:ext cx="838200" cy="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15799</xdr:rowOff>
    </xdr:from>
    <xdr:to>
      <xdr:col>19</xdr:col>
      <xdr:colOff>177800</xdr:colOff>
      <xdr:row>79</xdr:row>
      <xdr:rowOff>15990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908300" y="13560349"/>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15799</xdr:rowOff>
    </xdr:from>
    <xdr:to>
      <xdr:col>15</xdr:col>
      <xdr:colOff>50800</xdr:colOff>
      <xdr:row>79</xdr:row>
      <xdr:rowOff>16484</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560349"/>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11951</xdr:rowOff>
    </xdr:from>
    <xdr:to>
      <xdr:col>10</xdr:col>
      <xdr:colOff>114300</xdr:colOff>
      <xdr:row>79</xdr:row>
      <xdr:rowOff>16484</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556501"/>
          <a:ext cx="889000" cy="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133553</xdr:rowOff>
    </xdr:from>
    <xdr:to>
      <xdr:col>24</xdr:col>
      <xdr:colOff>114300</xdr:colOff>
      <xdr:row>79</xdr:row>
      <xdr:rowOff>63703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506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48480</xdr:rowOff>
    </xdr:from>
    <xdr:ext cx="378565"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4215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136640</xdr:rowOff>
    </xdr:from>
    <xdr:to>
      <xdr:col>20</xdr:col>
      <xdr:colOff>38100</xdr:colOff>
      <xdr:row>79</xdr:row>
      <xdr:rowOff>66790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50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57917</xdr:rowOff>
    </xdr:from>
    <xdr:ext cx="378565"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608017" y="13602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136449</xdr:rowOff>
    </xdr:from>
    <xdr:to>
      <xdr:col>15</xdr:col>
      <xdr:colOff>101600</xdr:colOff>
      <xdr:row>79</xdr:row>
      <xdr:rowOff>66599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50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57726</xdr:rowOff>
    </xdr:from>
    <xdr:ext cx="378565"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719017" y="13602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137134</xdr:rowOff>
    </xdr:from>
    <xdr:to>
      <xdr:col>10</xdr:col>
      <xdr:colOff>165100</xdr:colOff>
      <xdr:row>79</xdr:row>
      <xdr:rowOff>67284</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51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58411</xdr:rowOff>
    </xdr:from>
    <xdr:ext cx="378565"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830017" y="136029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132601</xdr:rowOff>
    </xdr:from>
    <xdr:to>
      <xdr:col>6</xdr:col>
      <xdr:colOff>38100</xdr:colOff>
      <xdr:row>79</xdr:row>
      <xdr:rowOff>62751</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50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53878</xdr:rowOff>
    </xdr:from>
    <xdr:ext cx="378565"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941017" y="135984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14689</xdr:rowOff>
    </xdr:from>
    <xdr:to>
      <xdr:col>24</xdr:col>
      <xdr:colOff>63500</xdr:colOff>
      <xdr:row>98</xdr:row>
      <xdr:rowOff>57415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816789"/>
          <a:ext cx="838200" cy="4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57415</xdr:rowOff>
    </xdr:from>
    <xdr:to>
      <xdr:col>19</xdr:col>
      <xdr:colOff>177800</xdr:colOff>
      <xdr:row>98</xdr:row>
      <xdr:rowOff>148039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859515"/>
          <a:ext cx="889000" cy="9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56338</xdr:rowOff>
    </xdr:from>
    <xdr:to>
      <xdr:col>15</xdr:col>
      <xdr:colOff>50800</xdr:colOff>
      <xdr:row>98</xdr:row>
      <xdr:rowOff>148039</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858438"/>
          <a:ext cx="889000" cy="9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56338</xdr:rowOff>
    </xdr:from>
    <xdr:to>
      <xdr:col>10</xdr:col>
      <xdr:colOff>114300</xdr:colOff>
      <xdr:row>99</xdr:row>
      <xdr:rowOff>122458</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858438"/>
          <a:ext cx="889000" cy="237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135339</xdr:rowOff>
    </xdr:from>
    <xdr:to>
      <xdr:col>24</xdr:col>
      <xdr:colOff>114300</xdr:colOff>
      <xdr:row>98</xdr:row>
      <xdr:rowOff>65489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76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113766</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744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6615</xdr:rowOff>
    </xdr:from>
    <xdr:to>
      <xdr:col>20</xdr:col>
      <xdr:colOff>38100</xdr:colOff>
      <xdr:row>98</xdr:row>
      <xdr:rowOff>108215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80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99342</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901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97239</xdr:rowOff>
    </xdr:from>
    <xdr:to>
      <xdr:col>15</xdr:col>
      <xdr:colOff>101600</xdr:colOff>
      <xdr:row>99</xdr:row>
      <xdr:rowOff>27389</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89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99</xdr:row>
      <xdr:rowOff>18516</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992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5538</xdr:rowOff>
    </xdr:from>
    <xdr:to>
      <xdr:col>10</xdr:col>
      <xdr:colOff>165100</xdr:colOff>
      <xdr:row>98</xdr:row>
      <xdr:rowOff>107138</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80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98265</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900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71658</xdr:rowOff>
    </xdr:from>
    <xdr:to>
      <xdr:col>6</xdr:col>
      <xdr:colOff>38100</xdr:colOff>
      <xdr:row>100</xdr:row>
      <xdr:rowOff>1808</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704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164385</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63111" y="17137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130853</xdr:rowOff>
    </xdr:from>
    <xdr:to>
      <xdr:col>55</xdr:col>
      <xdr:colOff>0</xdr:colOff>
      <xdr:row>37</xdr:row>
      <xdr:rowOff>6777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303053"/>
          <a:ext cx="838200" cy="4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36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140866</xdr:rowOff>
    </xdr:from>
    <xdr:to>
      <xdr:col>50</xdr:col>
      <xdr:colOff>114300</xdr:colOff>
      <xdr:row>37</xdr:row>
      <xdr:rowOff>6777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313066"/>
          <a:ext cx="889000" cy="3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140866</xdr:rowOff>
    </xdr:from>
    <xdr:to>
      <xdr:col>45</xdr:col>
      <xdr:colOff>177800</xdr:colOff>
      <xdr:row>37</xdr:row>
      <xdr:rowOff>28631</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313066"/>
          <a:ext cx="889000" cy="5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110485</xdr:rowOff>
    </xdr:from>
    <xdr:to>
      <xdr:col>41</xdr:col>
      <xdr:colOff>50800</xdr:colOff>
      <xdr:row>37</xdr:row>
      <xdr:rowOff>28631</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596885"/>
          <a:ext cx="889000" cy="775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80053</xdr:rowOff>
    </xdr:from>
    <xdr:to>
      <xdr:col>55</xdr:col>
      <xdr:colOff>50800</xdr:colOff>
      <xdr:row>37</xdr:row>
      <xdr:rowOff>10203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25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102930</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10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127427</xdr:rowOff>
    </xdr:from>
    <xdr:to>
      <xdr:col>50</xdr:col>
      <xdr:colOff>165100</xdr:colOff>
      <xdr:row>37</xdr:row>
      <xdr:rowOff>57577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9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48704</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392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90066</xdr:rowOff>
    </xdr:from>
    <xdr:to>
      <xdr:col>46</xdr:col>
      <xdr:colOff>38100</xdr:colOff>
      <xdr:row>37</xdr:row>
      <xdr:rowOff>20216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6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11343</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35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149281</xdr:rowOff>
    </xdr:from>
    <xdr:to>
      <xdr:col>41</xdr:col>
      <xdr:colOff>101600</xdr:colOff>
      <xdr:row>37</xdr:row>
      <xdr:rowOff>79431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321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70558</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41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59685</xdr:rowOff>
    </xdr:from>
    <xdr:to>
      <xdr:col>36</xdr:col>
      <xdr:colOff>165100</xdr:colOff>
      <xdr:row>32</xdr:row>
      <xdr:rowOff>161285</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54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152412</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638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58503</xdr:rowOff>
    </xdr:from>
    <xdr:to>
      <xdr:col>55</xdr:col>
      <xdr:colOff>0</xdr:colOff>
      <xdr:row>58</xdr:row>
      <xdr:rowOff>117276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659703"/>
          <a:ext cx="838200" cy="40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117276</xdr:rowOff>
    </xdr:from>
    <xdr:to>
      <xdr:col>50</xdr:col>
      <xdr:colOff>114300</xdr:colOff>
      <xdr:row>59</xdr:row>
      <xdr:rowOff>21111</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10061376"/>
          <a:ext cx="889000" cy="75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87122</xdr:rowOff>
    </xdr:from>
    <xdr:to>
      <xdr:col>45</xdr:col>
      <xdr:colOff>177800</xdr:colOff>
      <xdr:row>59</xdr:row>
      <xdr:rowOff>21111</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10031222"/>
          <a:ext cx="889000" cy="10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87122</xdr:rowOff>
    </xdr:from>
    <xdr:to>
      <xdr:col>41</xdr:col>
      <xdr:colOff>50800</xdr:colOff>
      <xdr:row>58</xdr:row>
      <xdr:rowOff>152588</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10031222"/>
          <a:ext cx="889000" cy="65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7703</xdr:rowOff>
    </xdr:from>
    <xdr:to>
      <xdr:col>55</xdr:col>
      <xdr:colOff>50800</xdr:colOff>
      <xdr:row>56</xdr:row>
      <xdr:rowOff>109303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60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30580</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46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66476</xdr:rowOff>
    </xdr:from>
    <xdr:to>
      <xdr:col>50</xdr:col>
      <xdr:colOff>165100</xdr:colOff>
      <xdr:row>58</xdr:row>
      <xdr:rowOff>168076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1001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159203</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10103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141761</xdr:rowOff>
    </xdr:from>
    <xdr:to>
      <xdr:col>46</xdr:col>
      <xdr:colOff>38100</xdr:colOff>
      <xdr:row>59</xdr:row>
      <xdr:rowOff>71911</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1008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63038</xdr:rowOff>
    </xdr:from>
    <xdr:ext cx="469744"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515428" y="1017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36322</xdr:rowOff>
    </xdr:from>
    <xdr:to>
      <xdr:col>41</xdr:col>
      <xdr:colOff>101600</xdr:colOff>
      <xdr:row>58</xdr:row>
      <xdr:rowOff>137922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98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129049</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10073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101788</xdr:rowOff>
    </xdr:from>
    <xdr:to>
      <xdr:col>36</xdr:col>
      <xdr:colOff>165100</xdr:colOff>
      <xdr:row>59</xdr:row>
      <xdr:rowOff>31938</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1004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23065</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10138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12179</xdr:rowOff>
    </xdr:from>
    <xdr:to>
      <xdr:col>55</xdr:col>
      <xdr:colOff>0</xdr:colOff>
      <xdr:row>79</xdr:row>
      <xdr:rowOff>27381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3556729"/>
          <a:ext cx="8382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12179</xdr:rowOff>
    </xdr:from>
    <xdr:to>
      <xdr:col>50</xdr:col>
      <xdr:colOff>114300</xdr:colOff>
      <xdr:row>79</xdr:row>
      <xdr:rowOff>18295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556729"/>
          <a:ext cx="889000" cy="6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7569</xdr:rowOff>
    </xdr:from>
    <xdr:to>
      <xdr:col>45</xdr:col>
      <xdr:colOff>177800</xdr:colOff>
      <xdr:row>79</xdr:row>
      <xdr:rowOff>18295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552119"/>
          <a:ext cx="889000" cy="10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167760</xdr:rowOff>
    </xdr:from>
    <xdr:to>
      <xdr:col>41</xdr:col>
      <xdr:colOff>50800</xdr:colOff>
      <xdr:row>79</xdr:row>
      <xdr:rowOff>7569</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540860"/>
          <a:ext cx="889000" cy="1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148031</xdr:rowOff>
    </xdr:from>
    <xdr:to>
      <xdr:col>55</xdr:col>
      <xdr:colOff>50800</xdr:colOff>
      <xdr:row>79</xdr:row>
      <xdr:rowOff>78181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521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62958</xdr:rowOff>
    </xdr:from>
    <xdr:ext cx="378565"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4360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132829</xdr:rowOff>
    </xdr:from>
    <xdr:to>
      <xdr:col>50</xdr:col>
      <xdr:colOff>165100</xdr:colOff>
      <xdr:row>79</xdr:row>
      <xdr:rowOff>62979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505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54106</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59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138945</xdr:rowOff>
    </xdr:from>
    <xdr:to>
      <xdr:col>46</xdr:col>
      <xdr:colOff>38100</xdr:colOff>
      <xdr:row>79</xdr:row>
      <xdr:rowOff>69095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51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60222</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60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128219</xdr:rowOff>
    </xdr:from>
    <xdr:to>
      <xdr:col>41</xdr:col>
      <xdr:colOff>101600</xdr:colOff>
      <xdr:row>79</xdr:row>
      <xdr:rowOff>58369</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501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49496</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59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116960</xdr:rowOff>
    </xdr:from>
    <xdr:to>
      <xdr:col>36</xdr:col>
      <xdr:colOff>165100</xdr:colOff>
      <xdr:row>79</xdr:row>
      <xdr:rowOff>47110</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49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38237</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58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95732</xdr:rowOff>
    </xdr:from>
    <xdr:to>
      <xdr:col>55</xdr:col>
      <xdr:colOff>0</xdr:colOff>
      <xdr:row>98</xdr:row>
      <xdr:rowOff>61773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383482"/>
          <a:ext cx="838200" cy="48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61773</xdr:rowOff>
    </xdr:from>
    <xdr:to>
      <xdr:col>50</xdr:col>
      <xdr:colOff>114300</xdr:colOff>
      <xdr:row>98</xdr:row>
      <xdr:rowOff>150698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863873"/>
          <a:ext cx="889000" cy="88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132029</xdr:rowOff>
    </xdr:from>
    <xdr:to>
      <xdr:col>45</xdr:col>
      <xdr:colOff>177800</xdr:colOff>
      <xdr:row>98</xdr:row>
      <xdr:rowOff>150698</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934129"/>
          <a:ext cx="889000" cy="1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113830</xdr:rowOff>
    </xdr:from>
    <xdr:to>
      <xdr:col>41</xdr:col>
      <xdr:colOff>50800</xdr:colOff>
      <xdr:row>98</xdr:row>
      <xdr:rowOff>132029</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915930"/>
          <a:ext cx="889000" cy="1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44932</xdr:rowOff>
    </xdr:from>
    <xdr:to>
      <xdr:col>55</xdr:col>
      <xdr:colOff>50800</xdr:colOff>
      <xdr:row>95</xdr:row>
      <xdr:rowOff>146532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33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67809</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18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10973</xdr:rowOff>
    </xdr:from>
    <xdr:to>
      <xdr:col>50</xdr:col>
      <xdr:colOff>165100</xdr:colOff>
      <xdr:row>98</xdr:row>
      <xdr:rowOff>112573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813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103700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905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99898</xdr:rowOff>
    </xdr:from>
    <xdr:to>
      <xdr:col>46</xdr:col>
      <xdr:colOff>38100</xdr:colOff>
      <xdr:row>99</xdr:row>
      <xdr:rowOff>30048</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90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21175</xdr:rowOff>
    </xdr:from>
    <xdr:ext cx="469744"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515428" y="16994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81229</xdr:rowOff>
    </xdr:from>
    <xdr:to>
      <xdr:col>41</xdr:col>
      <xdr:colOff>101600</xdr:colOff>
      <xdr:row>99</xdr:row>
      <xdr:rowOff>11379</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88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2506</xdr:rowOff>
    </xdr:from>
    <xdr:ext cx="469744"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626428" y="16976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63030</xdr:rowOff>
    </xdr:from>
    <xdr:to>
      <xdr:col>36</xdr:col>
      <xdr:colOff>165100</xdr:colOff>
      <xdr:row>98</xdr:row>
      <xdr:rowOff>164630</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86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155757</xdr:rowOff>
    </xdr:from>
    <xdr:ext cx="469744"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37428" y="1695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26924</xdr:rowOff>
    </xdr:from>
    <xdr:to>
      <xdr:col>85</xdr:col>
      <xdr:colOff>127000</xdr:colOff>
      <xdr:row>77</xdr:row>
      <xdr:rowOff>36106</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228574"/>
          <a:ext cx="838200" cy="9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36106</xdr:rowOff>
    </xdr:from>
    <xdr:to>
      <xdr:col>81</xdr:col>
      <xdr:colOff>50800</xdr:colOff>
      <xdr:row>77</xdr:row>
      <xdr:rowOff>40145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237756"/>
          <a:ext cx="889000" cy="4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13018</xdr:rowOff>
    </xdr:from>
    <xdr:to>
      <xdr:col>76</xdr:col>
      <xdr:colOff>114300</xdr:colOff>
      <xdr:row>77</xdr:row>
      <xdr:rowOff>40145</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3214668"/>
          <a:ext cx="889000" cy="2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159232</xdr:rowOff>
    </xdr:from>
    <xdr:to>
      <xdr:col>71</xdr:col>
      <xdr:colOff>177800</xdr:colOff>
      <xdr:row>77</xdr:row>
      <xdr:rowOff>13018</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3189432"/>
          <a:ext cx="889000" cy="25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147574</xdr:rowOff>
    </xdr:from>
    <xdr:to>
      <xdr:col>85</xdr:col>
      <xdr:colOff>177800</xdr:colOff>
      <xdr:row>77</xdr:row>
      <xdr:rowOff>77724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7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126001</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156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156756</xdr:rowOff>
    </xdr:from>
    <xdr:to>
      <xdr:col>81</xdr:col>
      <xdr:colOff>101600</xdr:colOff>
      <xdr:row>77</xdr:row>
      <xdr:rowOff>86906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8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78033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27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160795</xdr:rowOff>
    </xdr:from>
    <xdr:to>
      <xdr:col>76</xdr:col>
      <xdr:colOff>165100</xdr:colOff>
      <xdr:row>77</xdr:row>
      <xdr:rowOff>90945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9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82072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283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133668</xdr:rowOff>
    </xdr:from>
    <xdr:to>
      <xdr:col>72</xdr:col>
      <xdr:colOff>38100</xdr:colOff>
      <xdr:row>77</xdr:row>
      <xdr:rowOff>63818</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54945</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256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108432</xdr:rowOff>
    </xdr:from>
    <xdr:to>
      <xdr:col>67</xdr:col>
      <xdr:colOff>101600</xdr:colOff>
      <xdr:row>77</xdr:row>
      <xdr:rowOff>38582</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3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29709</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231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17052</xdr:rowOff>
    </xdr:from>
    <xdr:to>
      <xdr:col>85</xdr:col>
      <xdr:colOff>127000</xdr:colOff>
      <xdr:row>98</xdr:row>
      <xdr:rowOff>23178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19152"/>
          <a:ext cx="838200" cy="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40140</xdr:rowOff>
    </xdr:from>
    <xdr:to>
      <xdr:col>81</xdr:col>
      <xdr:colOff>50800</xdr:colOff>
      <xdr:row>98</xdr:row>
      <xdr:rowOff>17052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670790"/>
          <a:ext cx="889000" cy="14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40140</xdr:rowOff>
    </xdr:from>
    <xdr:to>
      <xdr:col>76</xdr:col>
      <xdr:colOff>114300</xdr:colOff>
      <xdr:row>97</xdr:row>
      <xdr:rowOff>93056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670790"/>
          <a:ext cx="889000" cy="5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93056</xdr:rowOff>
    </xdr:from>
    <xdr:to>
      <xdr:col>71</xdr:col>
      <xdr:colOff>177800</xdr:colOff>
      <xdr:row>97</xdr:row>
      <xdr:rowOff>137340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23706"/>
          <a:ext cx="889000" cy="44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143828</xdr:rowOff>
    </xdr:from>
    <xdr:to>
      <xdr:col>85</xdr:col>
      <xdr:colOff>177800</xdr:colOff>
      <xdr:row>98</xdr:row>
      <xdr:rowOff>73978</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7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58755</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689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137702</xdr:rowOff>
    </xdr:from>
    <xdr:to>
      <xdr:col>81</xdr:col>
      <xdr:colOff>101600</xdr:colOff>
      <xdr:row>98</xdr:row>
      <xdr:rowOff>67852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6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58979</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61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160790</xdr:rowOff>
    </xdr:from>
    <xdr:to>
      <xdr:col>76</xdr:col>
      <xdr:colOff>165100</xdr:colOff>
      <xdr:row>97</xdr:row>
      <xdr:rowOff>90940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61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107467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395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42256</xdr:rowOff>
    </xdr:from>
    <xdr:to>
      <xdr:col>72</xdr:col>
      <xdr:colOff>38100</xdr:colOff>
      <xdr:row>97</xdr:row>
      <xdr:rowOff>143856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7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160383</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44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86540</xdr:rowOff>
    </xdr:from>
    <xdr:to>
      <xdr:col>67</xdr:col>
      <xdr:colOff>101600</xdr:colOff>
      <xdr:row>98</xdr:row>
      <xdr:rowOff>16690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1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33217</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49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144907</xdr:rowOff>
    </xdr:from>
    <xdr:to>
      <xdr:col>116</xdr:col>
      <xdr:colOff>63500</xdr:colOff>
      <xdr:row>38</xdr:row>
      <xdr:rowOff>146177</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317107"/>
          <a:ext cx="838200" cy="344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144907</xdr:rowOff>
    </xdr:from>
    <xdr:to>
      <xdr:col>111</xdr:col>
      <xdr:colOff>177800</xdr:colOff>
      <xdr:row>37</xdr:row>
      <xdr:rowOff>7620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0434300" y="6317107"/>
          <a:ext cx="889000" cy="34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7620</xdr:rowOff>
    </xdr:from>
    <xdr:to>
      <xdr:col>107</xdr:col>
      <xdr:colOff>50800</xdr:colOff>
      <xdr:row>37</xdr:row>
      <xdr:rowOff>13335</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635127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46482</xdr:rowOff>
    </xdr:from>
    <xdr:to>
      <xdr:col>102</xdr:col>
      <xdr:colOff>114300</xdr:colOff>
      <xdr:row>37</xdr:row>
      <xdr:rowOff>13335</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218682"/>
          <a:ext cx="889000" cy="13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97934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61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95377</xdr:rowOff>
    </xdr:from>
    <xdr:to>
      <xdr:col>116</xdr:col>
      <xdr:colOff>114300</xdr:colOff>
      <xdr:row>39</xdr:row>
      <xdr:rowOff>25527</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1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10304</xdr:rowOff>
    </xdr:from>
    <xdr:ext cx="378565"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254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94107</xdr:rowOff>
    </xdr:from>
    <xdr:to>
      <xdr:col>112</xdr:col>
      <xdr:colOff>38100</xdr:colOff>
      <xdr:row>37</xdr:row>
      <xdr:rowOff>24257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266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40784</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88428" y="6041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128270</xdr:rowOff>
    </xdr:from>
    <xdr:to>
      <xdr:col>107</xdr:col>
      <xdr:colOff>101600</xdr:colOff>
      <xdr:row>37</xdr:row>
      <xdr:rowOff>58420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74947</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199428" y="607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133985</xdr:rowOff>
    </xdr:from>
    <xdr:to>
      <xdr:col>102</xdr:col>
      <xdr:colOff>165100</xdr:colOff>
      <xdr:row>37</xdr:row>
      <xdr:rowOff>64135</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30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80662</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10428" y="608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167132</xdr:rowOff>
    </xdr:from>
    <xdr:to>
      <xdr:col>98</xdr:col>
      <xdr:colOff>38100</xdr:colOff>
      <xdr:row>36</xdr:row>
      <xdr:rowOff>97282</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16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113809</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21428" y="594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249299"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21666</xdr:rowOff>
    </xdr:from>
    <xdr:to>
      <xdr:col>116</xdr:col>
      <xdr:colOff>63500</xdr:colOff>
      <xdr:row>72</xdr:row>
      <xdr:rowOff>89294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366066"/>
          <a:ext cx="838200" cy="6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89294</xdr:rowOff>
    </xdr:from>
    <xdr:to>
      <xdr:col>111</xdr:col>
      <xdr:colOff>177800</xdr:colOff>
      <xdr:row>73</xdr:row>
      <xdr:rowOff>21247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433694"/>
          <a:ext cx="889000" cy="103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21247</xdr:rowOff>
    </xdr:from>
    <xdr:to>
      <xdr:col>107</xdr:col>
      <xdr:colOff>50800</xdr:colOff>
      <xdr:row>73</xdr:row>
      <xdr:rowOff>54661</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537097"/>
          <a:ext cx="889000" cy="3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54661</xdr:rowOff>
    </xdr:from>
    <xdr:to>
      <xdr:col>102</xdr:col>
      <xdr:colOff>114300</xdr:colOff>
      <xdr:row>73</xdr:row>
      <xdr:rowOff>77978</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570511"/>
          <a:ext cx="889000" cy="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142316</xdr:rowOff>
    </xdr:from>
    <xdr:to>
      <xdr:col>116</xdr:col>
      <xdr:colOff>114300</xdr:colOff>
      <xdr:row>72</xdr:row>
      <xdr:rowOff>72466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31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165193</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16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38494</xdr:rowOff>
    </xdr:from>
    <xdr:to>
      <xdr:col>112</xdr:col>
      <xdr:colOff>38100</xdr:colOff>
      <xdr:row>72</xdr:row>
      <xdr:rowOff>140094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38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156621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158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141897</xdr:rowOff>
    </xdr:from>
    <xdr:to>
      <xdr:col>107</xdr:col>
      <xdr:colOff>101600</xdr:colOff>
      <xdr:row>73</xdr:row>
      <xdr:rowOff>72047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486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88574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261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3861</xdr:rowOff>
    </xdr:from>
    <xdr:to>
      <xdr:col>102</xdr:col>
      <xdr:colOff>165100</xdr:colOff>
      <xdr:row>73</xdr:row>
      <xdr:rowOff>105461</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51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121988</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294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27178</xdr:rowOff>
    </xdr:from>
    <xdr:to>
      <xdr:col>98</xdr:col>
      <xdr:colOff>38100</xdr:colOff>
      <xdr:row>73</xdr:row>
      <xdr:rowOff>128778</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54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145305</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318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439,675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円となっており、類似団体内平均値の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489,145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49,470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低くなっている。項目別でも全体的に類似団体内平均値より低くなっているが、類似団体内平均値を大きく上回っているのが、繰出金である。繰出金については、全国平均を上回る高齢化に伴う介護保険特別会計や後期高齢者医療特別会計に対する繰出金が増加しているため、高い状況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また、普通建設事業費（うち更新整備）も類似団体内平均値を大きく上回っているが、これは学校給食センター改修事業の実施に伴うものであり、令和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年度と比べ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37,826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49,962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大阪府阪南市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50,080
49,379
36.17
22,290,353
22,018,972
260,311
11,719,109
15,117,522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29.7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153416</xdr:rowOff>
    </xdr:from>
    <xdr:to>
      <xdr:col>24</xdr:col>
      <xdr:colOff>63500</xdr:colOff>
      <xdr:row>34</xdr:row>
      <xdr:rowOff>134214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811266"/>
          <a:ext cx="838200" cy="15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153416</xdr:rowOff>
    </xdr:from>
    <xdr:to>
      <xdr:col>19</xdr:col>
      <xdr:colOff>177800</xdr:colOff>
      <xdr:row>34</xdr:row>
      <xdr:rowOff>25400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81126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25400</xdr:rowOff>
    </xdr:from>
    <xdr:to>
      <xdr:col>15</xdr:col>
      <xdr:colOff>50800</xdr:colOff>
      <xdr:row>34</xdr:row>
      <xdr:rowOff>56490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854700"/>
          <a:ext cx="889000" cy="3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53746</xdr:rowOff>
    </xdr:from>
    <xdr:to>
      <xdr:col>10</xdr:col>
      <xdr:colOff>114300</xdr:colOff>
      <xdr:row>34</xdr:row>
      <xdr:rowOff>56490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883046"/>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83414</xdr:rowOff>
    </xdr:from>
    <xdr:to>
      <xdr:col>24</xdr:col>
      <xdr:colOff>114300</xdr:colOff>
      <xdr:row>35</xdr:row>
      <xdr:rowOff>13564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12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106291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6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102616</xdr:rowOff>
    </xdr:from>
    <xdr:to>
      <xdr:col>20</xdr:col>
      <xdr:colOff>38100</xdr:colOff>
      <xdr:row>34</xdr:row>
      <xdr:rowOff>32766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6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49293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53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146050</xdr:rowOff>
    </xdr:from>
    <xdr:to>
      <xdr:col>15</xdr:col>
      <xdr:colOff>101600</xdr:colOff>
      <xdr:row>34</xdr:row>
      <xdr:rowOff>76200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8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92727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57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5690</xdr:rowOff>
    </xdr:from>
    <xdr:to>
      <xdr:col>10</xdr:col>
      <xdr:colOff>165100</xdr:colOff>
      <xdr:row>34</xdr:row>
      <xdr:rowOff>107290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83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123817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61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2946</xdr:rowOff>
    </xdr:from>
    <xdr:to>
      <xdr:col>6</xdr:col>
      <xdr:colOff>38100</xdr:colOff>
      <xdr:row>34</xdr:row>
      <xdr:rowOff>104546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83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121073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60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28365</xdr:rowOff>
    </xdr:from>
    <xdr:to>
      <xdr:col>24</xdr:col>
      <xdr:colOff>63500</xdr:colOff>
      <xdr:row>57</xdr:row>
      <xdr:rowOff>107415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01015"/>
          <a:ext cx="838200" cy="7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157948</xdr:rowOff>
    </xdr:from>
    <xdr:to>
      <xdr:col>19</xdr:col>
      <xdr:colOff>177800</xdr:colOff>
      <xdr:row>57</xdr:row>
      <xdr:rowOff>107415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59148"/>
          <a:ext cx="889000" cy="120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157948</xdr:rowOff>
    </xdr:from>
    <xdr:to>
      <xdr:col>15</xdr:col>
      <xdr:colOff>50800</xdr:colOff>
      <xdr:row>57</xdr:row>
      <xdr:rowOff>9973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59148"/>
          <a:ext cx="889000" cy="2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47582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2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100753</xdr:rowOff>
    </xdr:from>
    <xdr:to>
      <xdr:col>10</xdr:col>
      <xdr:colOff>114300</xdr:colOff>
      <xdr:row>57</xdr:row>
      <xdr:rowOff>9973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187603"/>
          <a:ext cx="889000" cy="595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149015</xdr:rowOff>
    </xdr:from>
    <xdr:to>
      <xdr:col>24</xdr:col>
      <xdr:colOff>114300</xdr:colOff>
      <xdr:row>57</xdr:row>
      <xdr:rowOff>79165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5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127442</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2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56615</xdr:rowOff>
    </xdr:from>
    <xdr:to>
      <xdr:col>20</xdr:col>
      <xdr:colOff>38100</xdr:colOff>
      <xdr:row>57</xdr:row>
      <xdr:rowOff>158215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2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149342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21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107148</xdr:rowOff>
    </xdr:from>
    <xdr:to>
      <xdr:col>15</xdr:col>
      <xdr:colOff>101600</xdr:colOff>
      <xdr:row>57</xdr:row>
      <xdr:rowOff>37298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0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53825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48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130623</xdr:rowOff>
    </xdr:from>
    <xdr:to>
      <xdr:col>10</xdr:col>
      <xdr:colOff>165100</xdr:colOff>
      <xdr:row>57</xdr:row>
      <xdr:rowOff>60773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3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51900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24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49953</xdr:rowOff>
    </xdr:from>
    <xdr:to>
      <xdr:col>6</xdr:col>
      <xdr:colOff>38100</xdr:colOff>
      <xdr:row>53</xdr:row>
      <xdr:rowOff>151553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3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168080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912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90551</xdr:rowOff>
    </xdr:from>
    <xdr:to>
      <xdr:col>24</xdr:col>
      <xdr:colOff>63500</xdr:colOff>
      <xdr:row>77</xdr:row>
      <xdr:rowOff>17619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20751"/>
          <a:ext cx="838200" cy="98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17619</xdr:rowOff>
    </xdr:from>
    <xdr:to>
      <xdr:col>19</xdr:col>
      <xdr:colOff>177800</xdr:colOff>
      <xdr:row>77</xdr:row>
      <xdr:rowOff>75682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19269"/>
          <a:ext cx="889000" cy="58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10934</xdr:rowOff>
    </xdr:from>
    <xdr:to>
      <xdr:col>15</xdr:col>
      <xdr:colOff>50800</xdr:colOff>
      <xdr:row>77</xdr:row>
      <xdr:rowOff>75682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12584"/>
          <a:ext cx="889000" cy="6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10934</xdr:rowOff>
    </xdr:from>
    <xdr:to>
      <xdr:col>10</xdr:col>
      <xdr:colOff>114300</xdr:colOff>
      <xdr:row>78</xdr:row>
      <xdr:rowOff>71056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12584"/>
          <a:ext cx="889000" cy="23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39751</xdr:rowOff>
    </xdr:from>
    <xdr:to>
      <xdr:col>24</xdr:col>
      <xdr:colOff>114300</xdr:colOff>
      <xdr:row>76</xdr:row>
      <xdr:rowOff>141351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6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18178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48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138269</xdr:rowOff>
    </xdr:from>
    <xdr:to>
      <xdr:col>20</xdr:col>
      <xdr:colOff>38100</xdr:colOff>
      <xdr:row>77</xdr:row>
      <xdr:rowOff>68419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6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59546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61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24882</xdr:rowOff>
    </xdr:from>
    <xdr:to>
      <xdr:col>15</xdr:col>
      <xdr:colOff>101600</xdr:colOff>
      <xdr:row>77</xdr:row>
      <xdr:rowOff>126482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117609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19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131584</xdr:rowOff>
    </xdr:from>
    <xdr:to>
      <xdr:col>10</xdr:col>
      <xdr:colOff>165100</xdr:colOff>
      <xdr:row>77</xdr:row>
      <xdr:rowOff>61734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6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52861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54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20256</xdr:rowOff>
    </xdr:from>
    <xdr:to>
      <xdr:col>6</xdr:col>
      <xdr:colOff>38100</xdr:colOff>
      <xdr:row>78</xdr:row>
      <xdr:rowOff>121856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9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112983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86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69452</xdr:rowOff>
    </xdr:from>
    <xdr:to>
      <xdr:col>24</xdr:col>
      <xdr:colOff>63500</xdr:colOff>
      <xdr:row>98</xdr:row>
      <xdr:rowOff>75495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71552"/>
          <a:ext cx="838200" cy="6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52699</xdr:rowOff>
    </xdr:from>
    <xdr:to>
      <xdr:col>19</xdr:col>
      <xdr:colOff>177800</xdr:colOff>
      <xdr:row>98</xdr:row>
      <xdr:rowOff>69452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54799"/>
          <a:ext cx="889000" cy="16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52699</xdr:rowOff>
    </xdr:from>
    <xdr:to>
      <xdr:col>15</xdr:col>
      <xdr:colOff>50800</xdr:colOff>
      <xdr:row>98</xdr:row>
      <xdr:rowOff>52744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54799"/>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52744</xdr:rowOff>
    </xdr:from>
    <xdr:to>
      <xdr:col>10</xdr:col>
      <xdr:colOff>114300</xdr:colOff>
      <xdr:row>98</xdr:row>
      <xdr:rowOff>84965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54844"/>
          <a:ext cx="889000" cy="32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24695</xdr:rowOff>
    </xdr:from>
    <xdr:to>
      <xdr:col>24</xdr:col>
      <xdr:colOff>114300</xdr:colOff>
      <xdr:row>98</xdr:row>
      <xdr:rowOff>126295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2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18652</xdr:rowOff>
    </xdr:from>
    <xdr:to>
      <xdr:col>20</xdr:col>
      <xdr:colOff>38100</xdr:colOff>
      <xdr:row>98</xdr:row>
      <xdr:rowOff>120252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2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111379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1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1899</xdr:rowOff>
    </xdr:from>
    <xdr:to>
      <xdr:col>15</xdr:col>
      <xdr:colOff>101600</xdr:colOff>
      <xdr:row>98</xdr:row>
      <xdr:rowOff>103499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0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94626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896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1944</xdr:rowOff>
    </xdr:from>
    <xdr:to>
      <xdr:col>10</xdr:col>
      <xdr:colOff>165100</xdr:colOff>
      <xdr:row>98</xdr:row>
      <xdr:rowOff>103544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0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94671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89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34165</xdr:rowOff>
    </xdr:from>
    <xdr:to>
      <xdr:col>6</xdr:col>
      <xdr:colOff>38100</xdr:colOff>
      <xdr:row>98</xdr:row>
      <xdr:rowOff>135765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3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126892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28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102997</xdr:rowOff>
    </xdr:from>
    <xdr:to>
      <xdr:col>55</xdr:col>
      <xdr:colOff>0</xdr:colOff>
      <xdr:row>38</xdr:row>
      <xdr:rowOff>108839</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618097"/>
          <a:ext cx="838200" cy="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59199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574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102997</xdr:rowOff>
    </xdr:from>
    <xdr:to>
      <xdr:col>50</xdr:col>
      <xdr:colOff>114300</xdr:colOff>
      <xdr:row>38</xdr:row>
      <xdr:rowOff>112141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618097"/>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699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112141</xdr:rowOff>
    </xdr:from>
    <xdr:to>
      <xdr:col>45</xdr:col>
      <xdr:colOff>177800</xdr:colOff>
      <xdr:row>38</xdr:row>
      <xdr:rowOff>123444</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627241"/>
          <a:ext cx="889000" cy="1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700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123444</xdr:rowOff>
    </xdr:from>
    <xdr:to>
      <xdr:col>41</xdr:col>
      <xdr:colOff>50800</xdr:colOff>
      <xdr:row>38</xdr:row>
      <xdr:rowOff>123698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638544"/>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693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58039</xdr:rowOff>
    </xdr:from>
    <xdr:to>
      <xdr:col>55</xdr:col>
      <xdr:colOff>50800</xdr:colOff>
      <xdr:row>38</xdr:row>
      <xdr:rowOff>159639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57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17416</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61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52197</xdr:rowOff>
    </xdr:from>
    <xdr:to>
      <xdr:col>50</xdr:col>
      <xdr:colOff>165100</xdr:colOff>
      <xdr:row>38</xdr:row>
      <xdr:rowOff>153797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56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170324</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3425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61341</xdr:rowOff>
    </xdr:from>
    <xdr:to>
      <xdr:col>46</xdr:col>
      <xdr:colOff>38100</xdr:colOff>
      <xdr:row>38</xdr:row>
      <xdr:rowOff>162941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576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8018</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3516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72644</xdr:rowOff>
    </xdr:from>
    <xdr:to>
      <xdr:col>41</xdr:col>
      <xdr:colOff>101600</xdr:colOff>
      <xdr:row>39</xdr:row>
      <xdr:rowOff>2794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58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19321</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3629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72898</xdr:rowOff>
    </xdr:from>
    <xdr:to>
      <xdr:col>36</xdr:col>
      <xdr:colOff>165100</xdr:colOff>
      <xdr:row>39</xdr:row>
      <xdr:rowOff>3048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58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19575</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136385</xdr:rowOff>
    </xdr:from>
    <xdr:to>
      <xdr:col>55</xdr:col>
      <xdr:colOff>0</xdr:colOff>
      <xdr:row>58</xdr:row>
      <xdr:rowOff>138785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080485"/>
          <a:ext cx="8382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123813</xdr:rowOff>
    </xdr:from>
    <xdr:to>
      <xdr:col>50</xdr:col>
      <xdr:colOff>114300</xdr:colOff>
      <xdr:row>58</xdr:row>
      <xdr:rowOff>136385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10067913"/>
          <a:ext cx="889000" cy="1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123813</xdr:rowOff>
    </xdr:from>
    <xdr:to>
      <xdr:col>45</xdr:col>
      <xdr:colOff>177800</xdr:colOff>
      <xdr:row>58</xdr:row>
      <xdr:rowOff>135395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067913"/>
          <a:ext cx="889000" cy="1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135395</xdr:rowOff>
    </xdr:from>
    <xdr:to>
      <xdr:col>41</xdr:col>
      <xdr:colOff>50800</xdr:colOff>
      <xdr:row>58</xdr:row>
      <xdr:rowOff>147244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079495"/>
          <a:ext cx="889000" cy="1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87985</xdr:rowOff>
    </xdr:from>
    <xdr:to>
      <xdr:col>55</xdr:col>
      <xdr:colOff>50800</xdr:colOff>
      <xdr:row>59</xdr:row>
      <xdr:rowOff>18135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3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2912</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85585</xdr:rowOff>
    </xdr:from>
    <xdr:to>
      <xdr:col>50</xdr:col>
      <xdr:colOff>165100</xdr:colOff>
      <xdr:row>59</xdr:row>
      <xdr:rowOff>15735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2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6862</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12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73013</xdr:rowOff>
    </xdr:from>
    <xdr:to>
      <xdr:col>46</xdr:col>
      <xdr:colOff>38100</xdr:colOff>
      <xdr:row>59</xdr:row>
      <xdr:rowOff>3163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17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165740</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1010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84595</xdr:rowOff>
    </xdr:from>
    <xdr:to>
      <xdr:col>41</xdr:col>
      <xdr:colOff>101600</xdr:colOff>
      <xdr:row>59</xdr:row>
      <xdr:rowOff>14745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2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5872</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1012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96444</xdr:rowOff>
    </xdr:from>
    <xdr:to>
      <xdr:col>36</xdr:col>
      <xdr:colOff>165100</xdr:colOff>
      <xdr:row>59</xdr:row>
      <xdr:rowOff>26594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40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17721</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13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134289</xdr:rowOff>
    </xdr:from>
    <xdr:to>
      <xdr:col>55</xdr:col>
      <xdr:colOff>0</xdr:colOff>
      <xdr:row>78</xdr:row>
      <xdr:rowOff>136843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507389"/>
          <a:ext cx="838200" cy="2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46774</xdr:rowOff>
    </xdr:from>
    <xdr:to>
      <xdr:col>50</xdr:col>
      <xdr:colOff>114300</xdr:colOff>
      <xdr:row>78</xdr:row>
      <xdr:rowOff>136843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19874"/>
          <a:ext cx="889000" cy="9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46774</xdr:rowOff>
    </xdr:from>
    <xdr:to>
      <xdr:col>45</xdr:col>
      <xdr:colOff>177800</xdr:colOff>
      <xdr:row>78</xdr:row>
      <xdr:rowOff>90436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19874"/>
          <a:ext cx="889000" cy="43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64452</xdr:rowOff>
    </xdr:from>
    <xdr:to>
      <xdr:col>41</xdr:col>
      <xdr:colOff>50800</xdr:colOff>
      <xdr:row>78</xdr:row>
      <xdr:rowOff>90436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37552"/>
          <a:ext cx="889000" cy="2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83489</xdr:rowOff>
    </xdr:from>
    <xdr:to>
      <xdr:col>55</xdr:col>
      <xdr:colOff>50800</xdr:colOff>
      <xdr:row>79</xdr:row>
      <xdr:rowOff>13639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5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169866</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7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86043</xdr:rowOff>
    </xdr:from>
    <xdr:to>
      <xdr:col>50</xdr:col>
      <xdr:colOff>165100</xdr:colOff>
      <xdr:row>79</xdr:row>
      <xdr:rowOff>16193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5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7320</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51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167424</xdr:rowOff>
    </xdr:from>
    <xdr:to>
      <xdr:col>46</xdr:col>
      <xdr:colOff>38100</xdr:colOff>
      <xdr:row>78</xdr:row>
      <xdr:rowOff>97574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69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88701</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461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39636</xdr:rowOff>
    </xdr:from>
    <xdr:to>
      <xdr:col>41</xdr:col>
      <xdr:colOff>101600</xdr:colOff>
      <xdr:row>78</xdr:row>
      <xdr:rowOff>141236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132363</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50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13652</xdr:rowOff>
    </xdr:from>
    <xdr:to>
      <xdr:col>36</xdr:col>
      <xdr:colOff>165100</xdr:colOff>
      <xdr:row>78</xdr:row>
      <xdr:rowOff>115252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8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106379</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47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8274</xdr:rowOff>
    </xdr:from>
    <xdr:to>
      <xdr:col>55</xdr:col>
      <xdr:colOff>0</xdr:colOff>
      <xdr:row>99</xdr:row>
      <xdr:rowOff>80987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981824"/>
          <a:ext cx="838200" cy="7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8274</xdr:rowOff>
    </xdr:from>
    <xdr:to>
      <xdr:col>50</xdr:col>
      <xdr:colOff>114300</xdr:colOff>
      <xdr:row>99</xdr:row>
      <xdr:rowOff>42430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981824"/>
          <a:ext cx="889000" cy="34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17514</xdr:rowOff>
    </xdr:from>
    <xdr:to>
      <xdr:col>45</xdr:col>
      <xdr:colOff>177800</xdr:colOff>
      <xdr:row>99</xdr:row>
      <xdr:rowOff>42430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991064"/>
          <a:ext cx="889000" cy="2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17514</xdr:rowOff>
    </xdr:from>
    <xdr:to>
      <xdr:col>41</xdr:col>
      <xdr:colOff>50800</xdr:colOff>
      <xdr:row>99</xdr:row>
      <xdr:rowOff>41230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991064"/>
          <a:ext cx="889000" cy="2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30187</xdr:rowOff>
    </xdr:from>
    <xdr:to>
      <xdr:col>55</xdr:col>
      <xdr:colOff>50800</xdr:colOff>
      <xdr:row>99</xdr:row>
      <xdr:rowOff>131787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700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116564</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91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128924</xdr:rowOff>
    </xdr:from>
    <xdr:to>
      <xdr:col>50</xdr:col>
      <xdr:colOff>165100</xdr:colOff>
      <xdr:row>99</xdr:row>
      <xdr:rowOff>59074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93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50201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702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163080</xdr:rowOff>
    </xdr:from>
    <xdr:to>
      <xdr:col>46</xdr:col>
      <xdr:colOff>38100</xdr:colOff>
      <xdr:row>99</xdr:row>
      <xdr:rowOff>93230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96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84357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7057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138164</xdr:rowOff>
    </xdr:from>
    <xdr:to>
      <xdr:col>41</xdr:col>
      <xdr:colOff>101600</xdr:colOff>
      <xdr:row>99</xdr:row>
      <xdr:rowOff>68314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94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59441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703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161880</xdr:rowOff>
    </xdr:from>
    <xdr:to>
      <xdr:col>36</xdr:col>
      <xdr:colOff>165100</xdr:colOff>
      <xdr:row>99</xdr:row>
      <xdr:rowOff>92030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96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83157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7056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69805</xdr:rowOff>
    </xdr:from>
    <xdr:to>
      <xdr:col>85</xdr:col>
      <xdr:colOff>127000</xdr:colOff>
      <xdr:row>37</xdr:row>
      <xdr:rowOff>77673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13455"/>
          <a:ext cx="838200" cy="7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77673</xdr:rowOff>
    </xdr:from>
    <xdr:to>
      <xdr:col>81</xdr:col>
      <xdr:colOff>50800</xdr:colOff>
      <xdr:row>37</xdr:row>
      <xdr:rowOff>113125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21323"/>
          <a:ext cx="889000" cy="35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111716</xdr:rowOff>
    </xdr:from>
    <xdr:to>
      <xdr:col>76</xdr:col>
      <xdr:colOff>114300</xdr:colOff>
      <xdr:row>37</xdr:row>
      <xdr:rowOff>113125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455366"/>
          <a:ext cx="889000" cy="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111716</xdr:rowOff>
    </xdr:from>
    <xdr:to>
      <xdr:col>71</xdr:col>
      <xdr:colOff>177800</xdr:colOff>
      <xdr:row>37</xdr:row>
      <xdr:rowOff>115563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55366"/>
          <a:ext cx="889000" cy="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19005</xdr:rowOff>
    </xdr:from>
    <xdr:to>
      <xdr:col>85</xdr:col>
      <xdr:colOff>177800</xdr:colOff>
      <xdr:row>37</xdr:row>
      <xdr:rowOff>120605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6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141488</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1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26873</xdr:rowOff>
    </xdr:from>
    <xdr:to>
      <xdr:col>81</xdr:col>
      <xdr:colOff>101600</xdr:colOff>
      <xdr:row>37</xdr:row>
      <xdr:rowOff>128473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7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145000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145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62325</xdr:rowOff>
    </xdr:from>
    <xdr:to>
      <xdr:col>76</xdr:col>
      <xdr:colOff>165100</xdr:colOff>
      <xdr:row>37</xdr:row>
      <xdr:rowOff>163925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0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155052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498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60916</xdr:rowOff>
    </xdr:from>
    <xdr:to>
      <xdr:col>72</xdr:col>
      <xdr:colOff>38100</xdr:colOff>
      <xdr:row>37</xdr:row>
      <xdr:rowOff>162516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04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153643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497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64763</xdr:rowOff>
    </xdr:from>
    <xdr:to>
      <xdr:col>67</xdr:col>
      <xdr:colOff>101600</xdr:colOff>
      <xdr:row>37</xdr:row>
      <xdr:rowOff>166363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0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157490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01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158750</xdr:rowOff>
    </xdr:from>
    <xdr:to>
      <xdr:col>85</xdr:col>
      <xdr:colOff>127000</xdr:colOff>
      <xdr:row>58</xdr:row>
      <xdr:rowOff>72352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588500"/>
          <a:ext cx="838200" cy="42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72352</xdr:rowOff>
    </xdr:from>
    <xdr:to>
      <xdr:col>81</xdr:col>
      <xdr:colOff>50800</xdr:colOff>
      <xdr:row>58</xdr:row>
      <xdr:rowOff>121044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10016452"/>
          <a:ext cx="889000" cy="48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121044</xdr:rowOff>
    </xdr:from>
    <xdr:to>
      <xdr:col>76</xdr:col>
      <xdr:colOff>114300</xdr:colOff>
      <xdr:row>58</xdr:row>
      <xdr:rowOff>128474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10065144"/>
          <a:ext cx="8890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91757</xdr:rowOff>
    </xdr:from>
    <xdr:to>
      <xdr:col>71</xdr:col>
      <xdr:colOff>177800</xdr:colOff>
      <xdr:row>58</xdr:row>
      <xdr:rowOff>128474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10035857"/>
          <a:ext cx="889000" cy="36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107950</xdr:rowOff>
    </xdr:from>
    <xdr:to>
      <xdr:col>85</xdr:col>
      <xdr:colOff>177800</xdr:colOff>
      <xdr:row>56</xdr:row>
      <xdr:rowOff>38100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130827</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389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21552</xdr:rowOff>
    </xdr:from>
    <xdr:to>
      <xdr:col>81</xdr:col>
      <xdr:colOff>101600</xdr:colOff>
      <xdr:row>58</xdr:row>
      <xdr:rowOff>123152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6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114279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58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70244</xdr:rowOff>
    </xdr:from>
    <xdr:to>
      <xdr:col>76</xdr:col>
      <xdr:colOff>165100</xdr:colOff>
      <xdr:row>59</xdr:row>
      <xdr:rowOff>394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1001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162971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10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77674</xdr:rowOff>
    </xdr:from>
    <xdr:to>
      <xdr:col>72</xdr:col>
      <xdr:colOff>38100</xdr:colOff>
      <xdr:row>59</xdr:row>
      <xdr:rowOff>7824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10021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170401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114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40957</xdr:rowOff>
    </xdr:from>
    <xdr:to>
      <xdr:col>67</xdr:col>
      <xdr:colOff>101600</xdr:colOff>
      <xdr:row>58</xdr:row>
      <xdr:rowOff>142557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8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133684</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7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26924</xdr:rowOff>
    </xdr:from>
    <xdr:to>
      <xdr:col>85</xdr:col>
      <xdr:colOff>127000</xdr:colOff>
      <xdr:row>97</xdr:row>
      <xdr:rowOff>36106</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657574"/>
          <a:ext cx="838200" cy="9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36106</xdr:rowOff>
    </xdr:from>
    <xdr:to>
      <xdr:col>81</xdr:col>
      <xdr:colOff>50800</xdr:colOff>
      <xdr:row>97</xdr:row>
      <xdr:rowOff>40145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666756"/>
          <a:ext cx="889000" cy="4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13018</xdr:rowOff>
    </xdr:from>
    <xdr:to>
      <xdr:col>76</xdr:col>
      <xdr:colOff>114300</xdr:colOff>
      <xdr:row>97</xdr:row>
      <xdr:rowOff>40145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643668"/>
          <a:ext cx="889000" cy="2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159232</xdr:rowOff>
    </xdr:from>
    <xdr:to>
      <xdr:col>71</xdr:col>
      <xdr:colOff>177800</xdr:colOff>
      <xdr:row>97</xdr:row>
      <xdr:rowOff>13018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2814300" y="16618432"/>
          <a:ext cx="889000" cy="25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147574</xdr:rowOff>
    </xdr:from>
    <xdr:to>
      <xdr:col>85</xdr:col>
      <xdr:colOff>177800</xdr:colOff>
      <xdr:row>97</xdr:row>
      <xdr:rowOff>77724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60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126001</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8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156756</xdr:rowOff>
    </xdr:from>
    <xdr:to>
      <xdr:col>81</xdr:col>
      <xdr:colOff>101600</xdr:colOff>
      <xdr:row>97</xdr:row>
      <xdr:rowOff>86906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61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78033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70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160795</xdr:rowOff>
    </xdr:from>
    <xdr:to>
      <xdr:col>76</xdr:col>
      <xdr:colOff>165100</xdr:colOff>
      <xdr:row>97</xdr:row>
      <xdr:rowOff>90945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61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82072</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712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133668</xdr:rowOff>
    </xdr:from>
    <xdr:to>
      <xdr:col>72</xdr:col>
      <xdr:colOff>38100</xdr:colOff>
      <xdr:row>97</xdr:row>
      <xdr:rowOff>63818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59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54945</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685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108432</xdr:rowOff>
    </xdr:from>
    <xdr:to>
      <xdr:col>67</xdr:col>
      <xdr:colOff>101600</xdr:colOff>
      <xdr:row>97</xdr:row>
      <xdr:rowOff>38582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56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29709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66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教育費が住民一人当たり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75,000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円となっており、類似団体平均に比べ高くなっている。これは、学校給食センター改修事業の実施によるものである。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総務費の住民一人当たりのコストは類似団体内平均値より低く推移しているが、令和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年度と比べ増加した。これは、定額減税調整給付事業等の実施によるものである。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大阪府阪南市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年度は臨時経済対策費等による普通交付税の増加や、地方消費税交付金の増加などにより、実質単年度収支が黒字となり、令和</a:t>
          </a:r>
          <a:r>
            <a:rPr kumimoji="1" lang="en-US" altLang="ja-JP" sz="1400">
              <a:solidFill>
                <a:sysClr val="windowText" lastClr="000000"/>
              </a:solidFill>
              <a:latin typeface="ＭＳ ゴシック" pitchFamily="49" charset="-128"/>
              <a:ea typeface="ＭＳ ゴシック" pitchFamily="49" charset="-128"/>
            </a:rPr>
            <a:t>5</a:t>
          </a:r>
          <a:r>
            <a:rPr kumimoji="1" lang="ja-JP" altLang="en-US" sz="1400">
              <a:solidFill>
                <a:sysClr val="windowText" lastClr="000000"/>
              </a:solidFill>
              <a:latin typeface="ＭＳ ゴシック" pitchFamily="49" charset="-128"/>
              <a:ea typeface="ＭＳ ゴシック" pitchFamily="49" charset="-128"/>
            </a:rPr>
            <a:t>年度に引き続き財政調整基金残高の取崩しを回避した。今後も「阪南市行財政構造改革プラン改訂版」に基づき、市税などの自主財源の確保などの取組を着実に実施することにより持続可能な財政運営の確立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大阪府阪南市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連結実質赤字比率については、平成</a:t>
          </a:r>
          <a:r>
            <a:rPr kumimoji="1" lang="en-US" altLang="ja-JP" sz="1400">
              <a:solidFill>
                <a:sysClr val="windowText" lastClr="000000"/>
              </a:solidFill>
              <a:latin typeface="ＭＳ ゴシック" pitchFamily="49" charset="-128"/>
              <a:ea typeface="ＭＳ ゴシック" pitchFamily="49" charset="-128"/>
            </a:rPr>
            <a:t>29</a:t>
          </a:r>
          <a:r>
            <a:rPr kumimoji="1" lang="ja-JP" altLang="en-US" sz="1400">
              <a:solidFill>
                <a:sysClr val="windowText" lastClr="000000"/>
              </a:solidFill>
              <a:latin typeface="ＭＳ ゴシック" pitchFamily="49" charset="-128"/>
              <a:ea typeface="ＭＳ ゴシック" pitchFamily="49" charset="-128"/>
            </a:rPr>
            <a:t>年度より一般会計を含めた全会計が黒字の状況であるが、一般会計からの繰出金による影響が大きい。</a:t>
          </a:r>
        </a:p>
        <a:p>
          <a:r>
            <a:rPr kumimoji="1" lang="ja-JP" altLang="en-US" sz="1400">
              <a:solidFill>
                <a:sysClr val="windowText" lastClr="000000"/>
              </a:solidFill>
              <a:latin typeface="ＭＳ ゴシック" pitchFamily="49" charset="-128"/>
              <a:ea typeface="ＭＳ ゴシック" pitchFamily="49" charset="-128"/>
            </a:rPr>
            <a:t>　下水道事業会計については、令和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年度における普及率が</a:t>
          </a:r>
          <a:r>
            <a:rPr kumimoji="1" lang="en-US" altLang="ja-JP" sz="1400">
              <a:solidFill>
                <a:sysClr val="windowText" lastClr="000000"/>
              </a:solidFill>
              <a:latin typeface="ＭＳ ゴシック" pitchFamily="49" charset="-128"/>
              <a:ea typeface="ＭＳ ゴシック" pitchFamily="49" charset="-128"/>
            </a:rPr>
            <a:t>55.9%</a:t>
          </a:r>
          <a:r>
            <a:rPr kumimoji="1" lang="ja-JP" altLang="en-US" sz="1400">
              <a:solidFill>
                <a:sysClr val="windowText" lastClr="000000"/>
              </a:solidFill>
              <a:latin typeface="ＭＳ ゴシック" pitchFamily="49" charset="-128"/>
              <a:ea typeface="ＭＳ ゴシック" pitchFamily="49" charset="-128"/>
            </a:rPr>
            <a:t>で全国平均の</a:t>
          </a:r>
          <a:r>
            <a:rPr kumimoji="1" lang="en-US" altLang="ja-JP" sz="1400">
              <a:solidFill>
                <a:sysClr val="windowText" lastClr="000000"/>
              </a:solidFill>
              <a:latin typeface="ＭＳ ゴシック" pitchFamily="49" charset="-128"/>
              <a:ea typeface="ＭＳ ゴシック" pitchFamily="49" charset="-128"/>
            </a:rPr>
            <a:t>81.8%</a:t>
          </a:r>
          <a:r>
            <a:rPr kumimoji="1" lang="ja-JP" altLang="en-US" sz="1400">
              <a:solidFill>
                <a:sysClr val="windowText" lastClr="000000"/>
              </a:solidFill>
              <a:latin typeface="ＭＳ ゴシック" pitchFamily="49" charset="-128"/>
              <a:ea typeface="ＭＳ ゴシック" pitchFamily="49" charset="-128"/>
            </a:rPr>
            <a:t>や大阪府内他自治体より低い水準であるが、管渠等の施設の整備や老朽化による更新に多額の費用が生じると見込まれるため、収支均衡に注視が必要である。</a:t>
          </a:r>
        </a:p>
        <a:p>
          <a:r>
            <a:rPr kumimoji="1" lang="ja-JP" altLang="en-US" sz="1400">
              <a:solidFill>
                <a:sysClr val="windowText" lastClr="000000"/>
              </a:solidFill>
              <a:latin typeface="ＭＳ ゴシック" pitchFamily="49" charset="-128"/>
              <a:ea typeface="ＭＳ ゴシック" pitchFamily="49" charset="-128"/>
            </a:rPr>
            <a:t>　今後も収納率の向上や事業の効率化等に取り組み、各会計の経営の健全化に努める。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大阪府阪南市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年度は令和</a:t>
          </a:r>
          <a:r>
            <a:rPr kumimoji="1" lang="en-US" altLang="ja-JP" sz="1400">
              <a:solidFill>
                <a:sysClr val="windowText" lastClr="000000"/>
              </a:solidFill>
              <a:latin typeface="ＭＳ ゴシック" pitchFamily="49" charset="-128"/>
              <a:ea typeface="ＭＳ ゴシック" pitchFamily="49" charset="-128"/>
            </a:rPr>
            <a:t>5</a:t>
          </a:r>
          <a:r>
            <a:rPr kumimoji="1" lang="ja-JP" altLang="en-US" sz="1400">
              <a:solidFill>
                <a:sysClr val="windowText" lastClr="000000"/>
              </a:solidFill>
              <a:latin typeface="ＭＳ ゴシック" pitchFamily="49" charset="-128"/>
              <a:ea typeface="ＭＳ ゴシック" pitchFamily="49" charset="-128"/>
            </a:rPr>
            <a:t>年度よりも減少した。要因として、市内小学校の大規模改造耐震事業などの償還が終了したためである。</a:t>
          </a:r>
        </a:p>
        <a:p>
          <a:r>
            <a:rPr kumimoji="1" lang="ja-JP" altLang="en-US" sz="1400">
              <a:solidFill>
                <a:sysClr val="windowText" lastClr="000000"/>
              </a:solidFill>
              <a:latin typeface="ＭＳ ゴシック" pitchFamily="49" charset="-128"/>
              <a:ea typeface="ＭＳ ゴシック" pitchFamily="49" charset="-128"/>
            </a:rPr>
            <a:t>　阪南市は昭和</a:t>
          </a:r>
          <a:r>
            <a:rPr kumimoji="1" lang="en-US" altLang="ja-JP" sz="1400">
              <a:solidFill>
                <a:sysClr val="windowText" lastClr="000000"/>
              </a:solidFill>
              <a:latin typeface="ＭＳ ゴシック" pitchFamily="49" charset="-128"/>
              <a:ea typeface="ＭＳ ゴシック" pitchFamily="49" charset="-128"/>
            </a:rPr>
            <a:t>40</a:t>
          </a:r>
          <a:r>
            <a:rPr kumimoji="1" lang="ja-JP" altLang="en-US" sz="1400">
              <a:solidFill>
                <a:sysClr val="windowText" lastClr="000000"/>
              </a:solidFill>
              <a:latin typeface="ＭＳ ゴシック" pitchFamily="49" charset="-128"/>
              <a:ea typeface="ＭＳ ゴシック" pitchFamily="49" charset="-128"/>
            </a:rPr>
            <a:t>年代～</a:t>
          </a:r>
          <a:r>
            <a:rPr kumimoji="1" lang="en-US" altLang="ja-JP" sz="1400">
              <a:solidFill>
                <a:sysClr val="windowText" lastClr="000000"/>
              </a:solidFill>
              <a:latin typeface="ＭＳ ゴシック" pitchFamily="49" charset="-128"/>
              <a:ea typeface="ＭＳ ゴシック" pitchFamily="49" charset="-128"/>
            </a:rPr>
            <a:t>50</a:t>
          </a:r>
          <a:r>
            <a:rPr kumimoji="1" lang="ja-JP" altLang="en-US" sz="1400">
              <a:solidFill>
                <a:sysClr val="windowText" lastClr="000000"/>
              </a:solidFill>
              <a:latin typeface="ＭＳ ゴシック" pitchFamily="49" charset="-128"/>
              <a:ea typeface="ＭＳ ゴシック" pitchFamily="49" charset="-128"/>
            </a:rPr>
            <a:t>年代に建てられた公共施設が多く、築</a:t>
          </a:r>
          <a:r>
            <a:rPr kumimoji="1" lang="en-US" altLang="ja-JP" sz="1400">
              <a:solidFill>
                <a:sysClr val="windowText" lastClr="000000"/>
              </a:solidFill>
              <a:latin typeface="ＭＳ ゴシック" pitchFamily="49" charset="-128"/>
              <a:ea typeface="ＭＳ ゴシック" pitchFamily="49" charset="-128"/>
            </a:rPr>
            <a:t>30</a:t>
          </a:r>
          <a:r>
            <a:rPr kumimoji="1" lang="ja-JP" altLang="en-US" sz="1400">
              <a:solidFill>
                <a:sysClr val="windowText" lastClr="000000"/>
              </a:solidFill>
              <a:latin typeface="ＭＳ ゴシック" pitchFamily="49" charset="-128"/>
              <a:ea typeface="ＭＳ ゴシック" pitchFamily="49" charset="-128"/>
            </a:rPr>
            <a:t>年以上経過した施設が全体の</a:t>
          </a:r>
          <a:r>
            <a:rPr kumimoji="1" lang="en-US" altLang="ja-JP" sz="1400">
              <a:solidFill>
                <a:sysClr val="windowText" lastClr="000000"/>
              </a:solidFill>
              <a:latin typeface="ＭＳ ゴシック" pitchFamily="49" charset="-128"/>
              <a:ea typeface="ＭＳ ゴシック" pitchFamily="49" charset="-128"/>
            </a:rPr>
            <a:t>75</a:t>
          </a:r>
          <a:r>
            <a:rPr kumimoji="1" lang="ja-JP" altLang="en-US" sz="1400">
              <a:solidFill>
                <a:sysClr val="windowText" lastClr="000000"/>
              </a:solidFill>
              <a:latin typeface="ＭＳ ゴシック" pitchFamily="49" charset="-128"/>
              <a:ea typeface="ＭＳ ゴシック" pitchFamily="49" charset="-128"/>
            </a:rPr>
            <a:t>％以上あることから、施設の老朽化対策等に係る普通建設事業の増加が見込まれる。「阪南市行財政構造改革プラン改訂版」及び「阪南市公共施設等総合管理計画改訂版」に基づき、普通建設事業を行っていく際には、事業の選択と集中により、公債費の縮減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大阪府阪南市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一般会計等に係る地方債の現在高は、臨時財政対策債が約</a:t>
          </a:r>
          <a:r>
            <a:rPr kumimoji="1" lang="en-US" altLang="ja-JP" sz="1400">
              <a:solidFill>
                <a:sysClr val="windowText" lastClr="000000"/>
              </a:solidFill>
              <a:latin typeface="ＭＳ ゴシック" pitchFamily="49" charset="-128"/>
              <a:ea typeface="ＭＳ ゴシック" pitchFamily="49" charset="-128"/>
            </a:rPr>
            <a:t>44.1</a:t>
          </a:r>
          <a:r>
            <a:rPr kumimoji="1" lang="ja-JP" altLang="en-US" sz="1400">
              <a:solidFill>
                <a:sysClr val="windowText" lastClr="000000"/>
              </a:solidFill>
              <a:latin typeface="ＭＳ ゴシック" pitchFamily="49" charset="-128"/>
              <a:ea typeface="ＭＳ ゴシック" pitchFamily="49" charset="-128"/>
            </a:rPr>
            <a:t>％を占めている。</a:t>
          </a:r>
        </a:p>
        <a:p>
          <a:r>
            <a:rPr kumimoji="1" lang="ja-JP" altLang="en-US" sz="1400">
              <a:solidFill>
                <a:sysClr val="windowText" lastClr="000000"/>
              </a:solidFill>
              <a:latin typeface="ＭＳ ゴシック" pitchFamily="49" charset="-128"/>
              <a:ea typeface="ＭＳ ゴシック" pitchFamily="49" charset="-128"/>
            </a:rPr>
            <a:t>　公営企業債等繰入見込額は、総務省による公営企業法適用化の推進に伴い、令和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年度に資本費平準化債の発行可能額が拡大されたことなどを受け、増加した。</a:t>
          </a:r>
        </a:p>
        <a:p>
          <a:r>
            <a:rPr kumimoji="1" lang="ja-JP" altLang="en-US" sz="1400">
              <a:solidFill>
                <a:sysClr val="windowText" lastClr="000000"/>
              </a:solidFill>
              <a:latin typeface="ＭＳ ゴシック" pitchFamily="49" charset="-128"/>
              <a:ea typeface="ＭＳ ゴシック" pitchFamily="49" charset="-128"/>
            </a:rPr>
            <a:t>　退職手当負担見込額は、定員管理計画に基づく職員数の適正化を進めた結果、</a:t>
          </a:r>
          <a:r>
            <a:rPr kumimoji="1" lang="ja-JP" altLang="en-US" sz="1400" b="0">
              <a:solidFill>
                <a:sysClr val="windowText" lastClr="000000"/>
              </a:solidFill>
              <a:latin typeface="ＭＳ ゴシック" pitchFamily="49" charset="-128"/>
              <a:ea typeface="ＭＳ ゴシック" pitchFamily="49" charset="-128"/>
            </a:rPr>
            <a:t>職員数が減少したことに伴い、減少している。</a:t>
          </a:r>
        </a:p>
        <a:p>
          <a:r>
            <a:rPr kumimoji="1" lang="ja-JP" altLang="en-US" sz="1400">
              <a:solidFill>
                <a:sysClr val="windowText" lastClr="000000"/>
              </a:solidFill>
              <a:latin typeface="ＭＳ ゴシック" pitchFamily="49" charset="-128"/>
              <a:ea typeface="ＭＳ ゴシック" pitchFamily="49" charset="-128"/>
            </a:rPr>
            <a:t>　充当可能基金は、後年度の改修事業等を見据え、一般財源分を積立てたことなどにより増加した。</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今後も「行財政構造改革プラン改訂版」に基づき、持続可能な財政運営に努める。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大阪府阪南市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普通建設事業にかかる基金の取崩し、ふるさとまちづくり応援基金を寄付者の意向を反映した</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事業への取崩しを行ったが、後年度に控えている普通建設事業の一般財源分の積立を行ったことにより、全体として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230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阪南市行財政構造改革プラン改訂版」に基づき、自主財源の確保など歳入の増加、事務事業の見直しなど歳出の抑制に努め、財政調整基金に頼らない持続可能な行財政運営の確立に努める。また、ふるさとまちづくり応援寄附金の増加による基金の増加をめざす。</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公共公益施設整備基金　　　：開発行為等に伴う公共公益施設の整備資金</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ふるさとまちづくり応援基金：阪南市のまちづくりを応援する個人又は法人その他の団体から広く寄附金を募ることにより、その寄附金を財源として、　寄附者の意向を反映した個性豊かな魅力あるまちづくりに資する。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教育施設整備基金　　　　　：教育施設の整備に要する資金</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ごみ処理施設整備基金　　　：ごみ処理施設の整備及び改修に要する資金</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森林環境譲与税基金　　　　：森林の整備及びその促進に関する施策に要する資金</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公共公益施設整備基金は、保健センター改修事業などの財源として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百万円充当した一方で、後年度の公共施設の改修事業の財源として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百万円積み立てたため、基金残高が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また、教育施設整備基金は、小学校施設整備事業などの財源として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百万円充当した一方で、後年度の教育施設の改修事業の財源として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百万円積み立てたため、基金残高が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ごみ処理施設整備基金は、令和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年度よりごみ処理施設の整備及び改修費用の財源として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百万円積み立てた。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「阪南市行財政構造改革プラン改訂版」に掲げる取組項目で得た効果額の一部を老朽化した施設の改修財源とするために、基金に積み立てる。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ふるさとまちづくり応援基金はふるさとまちづくり応援寄附の増加による基金の増加をめざす。</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臨時経済対策費等による普通交付税の増加や、地方消費税交付金の増加などにより、歳入が増加したことに加え、歳出の抑制に努めた結果、財政調整基金残高は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257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災害などの緊急対応等のために、一定の基金残高を確保することや、財政非常事態宣言の早期解除に向け、「阪南市行財政構造改革プラン改訂版」に掲げる取組項目を実施することで基金に頼らない持続可能な行財政運営の確立に努め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年度及び令和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か年の臨時財政対策債元利償還金の一部が普通交付税により交付されたことに伴い、減債基金残高は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地方債の償還を踏まえ、財政状況を鑑みながら積み立てに努める。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3E163BA-5F73-41B7-AD24-07B05D92DA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DA75D1D-F20B-4CBC-AFFF-E3D82053F6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6A5F4E5-D378-4790-86DA-F4CE937F2B6E}"/>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B4F8DDE-ACEA-4432-A6D0-B402DBE0F51B}"/>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F9863A2-A1D9-4844-8902-4C49F6105A8D}"/>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112D498-FBF0-4642-80A8-CD2F1F37B19F}"/>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大阪府阪南市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8D0BEE5-B423-48DA-A99B-723AEF775765}"/>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F5045E6-DAF0-4DC7-8D0D-EB71C285E354}"/>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AA96E5A-070D-47AB-A917-B9A57FAED1C6}"/>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0064F2D-4426-4104-9582-19F09D72837D}"/>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001A620-A3E8-45CC-8D28-230F6A49F60B}"/>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9645BE0-1103-4742-AE86-A70D7EB4AB64}"/>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50,080
49,379
36.17
22,290,353
22,018,972
260,311
11,719,109
15,117,522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1348F43-97E8-4AE9-80B9-78209537E976}"/>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9187ADB-D3AB-46AA-ACDE-CC3EAA37C9B3}"/>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920CB1C-F391-4BE2-ADBB-3D208493DAB2}"/>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29.7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8C0C7DB-4F6E-4CE9-880C-A0421521A3FF}"/>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2DADD7B-7630-4977-8AC3-837A800FC4B3}"/>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2026333-B1C7-474D-A593-DE32FE19604B}"/>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D9E232A-4EAB-409B-8A93-5F2B624B5CEB}"/>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2DC3DE2-7CEA-47AD-9407-785BE9D01626}"/>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76761000-099B-4B54-993F-9840FF614827}"/>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84DE283-4427-4953-A563-EA448A2C04AB}"/>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88AE4DA-84A4-47CC-994B-0D3A784BB6B7}"/>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A63BDF0-0FFC-4468-9BDD-CF1FEB7D10AE}"/>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FE2F618-9454-4D02-8CF3-7233E778A67E}"/>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757F79F-C6DD-45E5-94AF-86D516746656}"/>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9644D14-8B39-4DBB-BF61-4149EAB4F27C}"/>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993C943-EB68-4A31-85D2-9FFA7279674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EE515DE-9148-4E48-A332-ECF4C7C6A20F}"/>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3246A5AF-59D4-4ED8-AC9D-29C5B2940173}"/>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D7F345EB-53AB-4608-A0CB-AF18B06CE124}"/>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1CD605C-C739-4B5F-81F1-6D06FC34AA4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F3F613E-E568-4995-830D-3BE42D0EAB82}"/>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1549EA3-9426-4F75-A119-6DF44AE2444B}"/>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C84387B-46EB-4A10-8382-F157A3342544}"/>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E736795-CFC9-4BEF-841A-22334468BD29}"/>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C076A81-AAC1-4063-950C-0F9332C582A6}"/>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6015C44C-36A3-481E-848B-4DE52AF7EA14}"/>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A5E336A-B7E2-4A16-92DB-607753F7ADD2}"/>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C4025920-02DB-4862-A7C8-F3680F1B16B4}"/>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0BA0FB3-487E-47FC-971A-FC4A01EE35F3}"/>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4A167C6-3C47-4A83-9F4E-EF77F814EDB3}"/>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E9961E8-2A12-4476-A975-37A31CFBA228}"/>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3FCA1AE-4A44-45C5-9BF0-C11554A95F49}"/>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43A9B04-99A2-40DE-AC84-206B65DEF1BE}"/>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20CB00E-36B5-4177-A26C-88FC278E001A}"/>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FE4D7CA-00F8-4BF2-8476-240F4B05AC0D}"/>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年度と比べて有形固定資産減価償却率が減少している。　原因としては、投資的事業の抑制や大規模改修ではなく修繕で対応していることなどによるものである。類似団体内平均値と比べると本市の有形固定資産減価償却率が上回っていることもあり、今後は阪南市行財政構造改革プラン重点取組方針に掲げる取組項目を実施することにより、財源を捻出する中で、優先順位をつけ施設改修等を行うことで、有形固定資産減価償却率の抑制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6B46920-877D-498C-9B1D-98B3806577B5}"/>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4E0A9DB-A8AA-4826-8309-449FA298CA66}"/>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46A90EC5-B33A-45B9-8D2C-754E170FA6BD}"/>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1FD0A6CD-EC86-459D-83E0-29F5A577F81B}"/>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5744FAB-0E0E-44C2-81C3-2F84ABD963A1}"/>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27AD8AAD-174C-47CE-B195-506A99351BA8}"/>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4EFE3A82-DE2C-45E8-A6FF-750AA2E97825}"/>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EBA98CF9-8F2B-49B5-82CA-73DD89EA6D5E}"/>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8AE3BAAB-46EA-4DB9-B94D-43BE38B0FAA6}"/>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37C61EF5-2B92-4666-A3C9-72603F329CF4}"/>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5EA7C0E8-EB23-4540-9A40-4AF38339FDF0}"/>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60F7A2BA-2694-459B-9B71-67ADCCD725A1}"/>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E803ECC8-3076-410D-92B3-3112742E9316}"/>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507113DE-3D7B-4ABF-AD0F-539CDD9B9B4E}"/>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42DA218B-D8D6-4587-8A76-7AE80C5ABEF8}"/>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D66FBEC0-EDFD-4214-8FAB-C3E854177BFC}"/>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B0A5686F-8298-46EC-9DC9-5DCA8571443D}"/>
            </a:ext>
          </a:extLst>
        </xdr:cNvPr>
        <xdr:cNvCxnSpPr/>
      </xdr:nvCxnSpPr>
      <xdr:spPr>
        <a:xfrm flipV="1">
          <a:off x="4206240" y="5179483"/>
          <a:ext cx="1270" cy="1430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0F782D17-33C6-4016-8619-6BC32A24EEFC}"/>
            </a:ext>
          </a:extLst>
        </xdr:cNvPr>
        <xdr:cNvSpPr txBox="1"/>
      </xdr:nvSpPr>
      <xdr:spPr>
        <a:xfrm>
          <a:off x="4258945" y="661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259CA783-662E-4F73-9815-2834EED1D21C}"/>
            </a:ext>
          </a:extLst>
        </xdr:cNvPr>
        <xdr:cNvCxnSpPr/>
      </xdr:nvCxnSpPr>
      <xdr:spPr>
        <a:xfrm>
          <a:off x="4119245" y="660992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63F18429-F108-4C95-8491-99D4B5BE858B}"/>
            </a:ext>
          </a:extLst>
        </xdr:cNvPr>
        <xdr:cNvSpPr txBox="1"/>
      </xdr:nvSpPr>
      <xdr:spPr>
        <a:xfrm>
          <a:off x="4258945" y="4962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2A3FFE38-5733-4EBA-884C-4CD1C2DCC3AB}"/>
            </a:ext>
          </a:extLst>
        </xdr:cNvPr>
        <xdr:cNvCxnSpPr/>
      </xdr:nvCxnSpPr>
      <xdr:spPr>
        <a:xfrm>
          <a:off x="4119245" y="51794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0" name="有形固定資産減価償却率平均値テキスト">
          <a:extLst>
            <a:ext uri="{FF2B5EF4-FFF2-40B4-BE49-F238E27FC236}">
              <a16:creationId xmlns:a16="http://schemas.microsoft.com/office/drawing/2014/main" id="{F53C7B61-0243-40CE-8AFD-47A16A28315F}"/>
            </a:ext>
          </a:extLst>
        </xdr:cNvPr>
        <xdr:cNvSpPr txBox="1"/>
      </xdr:nvSpPr>
      <xdr:spPr>
        <a:xfrm>
          <a:off x="4258945" y="60596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9580D127-CDD6-49D8-9CA9-08BFA910771B}"/>
            </a:ext>
          </a:extLst>
        </xdr:cNvPr>
        <xdr:cNvSpPr/>
      </xdr:nvSpPr>
      <xdr:spPr>
        <a:xfrm>
          <a:off x="4157345" y="60811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13E8579B-433D-4CAF-A941-41F9CA5FEDFB}"/>
            </a:ext>
          </a:extLst>
        </xdr:cNvPr>
        <xdr:cNvSpPr/>
      </xdr:nvSpPr>
      <xdr:spPr>
        <a:xfrm>
          <a:off x="3537585" y="60416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293085D4-BEBB-44E7-B071-B6243D1581FC}"/>
            </a:ext>
          </a:extLst>
        </xdr:cNvPr>
        <xdr:cNvSpPr/>
      </xdr:nvSpPr>
      <xdr:spPr>
        <a:xfrm>
          <a:off x="2867025" y="60128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494B57A7-5254-407A-B136-4631C87C07A2}"/>
            </a:ext>
          </a:extLst>
        </xdr:cNvPr>
        <xdr:cNvSpPr/>
      </xdr:nvSpPr>
      <xdr:spPr>
        <a:xfrm>
          <a:off x="2196465" y="59948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138BC837-63CB-49ED-BCA1-AB616377AAA4}"/>
            </a:ext>
          </a:extLst>
        </xdr:cNvPr>
        <xdr:cNvSpPr/>
      </xdr:nvSpPr>
      <xdr:spPr>
        <a:xfrm>
          <a:off x="1525905" y="59696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91FB0337-62D0-45C2-8856-E854EA1D84AC}"/>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C03AF34-4B65-4A5D-B9AC-75817510F3BC}"/>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E73933DF-540C-4505-AFFE-A1ED6AE6797B}"/>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60FB5154-3F53-48BD-A3FA-2D72D537446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5EA3BEE-BDED-4C5F-97E0-939546196E1E}"/>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144568</xdr:rowOff>
    </xdr:from>
    <xdr:to>
      <xdr:col>23</xdr:col>
      <xdr:colOff>136525</xdr:colOff>
      <xdr:row>30</xdr:row>
      <xdr:rowOff>74718</xdr:rowOff>
    </xdr:to>
    <xdr:sp macro="" textlink="">
      <xdr:nvSpPr>
        <xdr:cNvPr id="81" name="楕円 80">
          <a:extLst>
            <a:ext uri="{FF2B5EF4-FFF2-40B4-BE49-F238E27FC236}">
              <a16:creationId xmlns:a16="http://schemas.microsoft.com/office/drawing/2014/main" id="{ED29DED9-639D-4D92-9BCD-8AB0E0A49AF9}"/>
            </a:ext>
          </a:extLst>
        </xdr:cNvPr>
        <xdr:cNvSpPr/>
      </xdr:nvSpPr>
      <xdr:spPr>
        <a:xfrm>
          <a:off x="4157345" y="57757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167445</xdr:rowOff>
    </xdr:from>
    <xdr:ext cx="405111" cy="259045"/>
    <xdr:sp macro="" textlink="">
      <xdr:nvSpPr>
        <xdr:cNvPr id="82" name="有形固定資産減価償却率該当値テキスト">
          <a:extLst>
            <a:ext uri="{FF2B5EF4-FFF2-40B4-BE49-F238E27FC236}">
              <a16:creationId xmlns:a16="http://schemas.microsoft.com/office/drawing/2014/main" id="{C8CC3F43-65D0-49A4-A4E2-513419F6040D}"/>
            </a:ext>
          </a:extLst>
        </xdr:cNvPr>
        <xdr:cNvSpPr txBox="1"/>
      </xdr:nvSpPr>
      <xdr:spPr>
        <a:xfrm>
          <a:off x="4258945" y="563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151765</xdr:rowOff>
    </xdr:from>
    <xdr:to>
      <xdr:col>19</xdr:col>
      <xdr:colOff>187325</xdr:colOff>
      <xdr:row>30</xdr:row>
      <xdr:rowOff>81915</xdr:rowOff>
    </xdr:to>
    <xdr:sp macro="" textlink="">
      <xdr:nvSpPr>
        <xdr:cNvPr id="83" name="楕円 82">
          <a:extLst>
            <a:ext uri="{FF2B5EF4-FFF2-40B4-BE49-F238E27FC236}">
              <a16:creationId xmlns:a16="http://schemas.microsoft.com/office/drawing/2014/main" id="{DBDD42A6-DF7E-49FE-BFC3-8C69113D7A26}"/>
            </a:ext>
          </a:extLst>
        </xdr:cNvPr>
        <xdr:cNvSpPr/>
      </xdr:nvSpPr>
      <xdr:spPr>
        <a:xfrm>
          <a:off x="3537585" y="57829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23918</xdr:rowOff>
    </xdr:from>
    <xdr:to>
      <xdr:col>23</xdr:col>
      <xdr:colOff>85725</xdr:colOff>
      <xdr:row>30</xdr:row>
      <xdr:rowOff>31115</xdr:rowOff>
    </xdr:to>
    <xdr:cxnSp macro="">
      <xdr:nvCxnSpPr>
        <xdr:cNvPr id="84" name="直線コネクタ 83">
          <a:extLst>
            <a:ext uri="{FF2B5EF4-FFF2-40B4-BE49-F238E27FC236}">
              <a16:creationId xmlns:a16="http://schemas.microsoft.com/office/drawing/2014/main" id="{AAAACC64-601F-4CCE-B06D-840C7C8EACA3}"/>
            </a:ext>
          </a:extLst>
        </xdr:cNvPr>
        <xdr:cNvCxnSpPr/>
      </xdr:nvCxnSpPr>
      <xdr:spPr>
        <a:xfrm flipV="1">
          <a:off x="3588385" y="5822738"/>
          <a:ext cx="61976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16510</xdr:rowOff>
    </xdr:from>
    <xdr:to>
      <xdr:col>15</xdr:col>
      <xdr:colOff>187325</xdr:colOff>
      <xdr:row>33</xdr:row>
      <xdr:rowOff>118110</xdr:rowOff>
    </xdr:to>
    <xdr:sp macro="" textlink="">
      <xdr:nvSpPr>
        <xdr:cNvPr id="85" name="楕円 84">
          <a:extLst>
            <a:ext uri="{FF2B5EF4-FFF2-40B4-BE49-F238E27FC236}">
              <a16:creationId xmlns:a16="http://schemas.microsoft.com/office/drawing/2014/main" id="{41266CAF-3A2E-4B16-B947-9568C806D41E}"/>
            </a:ext>
          </a:extLst>
        </xdr:cNvPr>
        <xdr:cNvSpPr/>
      </xdr:nvSpPr>
      <xdr:spPr>
        <a:xfrm>
          <a:off x="2867025" y="63182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31115</xdr:rowOff>
    </xdr:from>
    <xdr:to>
      <xdr:col>19</xdr:col>
      <xdr:colOff>136525</xdr:colOff>
      <xdr:row>33</xdr:row>
      <xdr:rowOff>67310</xdr:rowOff>
    </xdr:to>
    <xdr:cxnSp macro="">
      <xdr:nvCxnSpPr>
        <xdr:cNvPr id="86" name="直線コネクタ 85">
          <a:extLst>
            <a:ext uri="{FF2B5EF4-FFF2-40B4-BE49-F238E27FC236}">
              <a16:creationId xmlns:a16="http://schemas.microsoft.com/office/drawing/2014/main" id="{9C2EA04D-BDBC-4A77-9579-35F5FFD4A2AF}"/>
            </a:ext>
          </a:extLst>
        </xdr:cNvPr>
        <xdr:cNvCxnSpPr/>
      </xdr:nvCxnSpPr>
      <xdr:spPr>
        <a:xfrm flipV="1">
          <a:off x="2917825" y="5829935"/>
          <a:ext cx="670560" cy="539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130387</xdr:rowOff>
    </xdr:from>
    <xdr:to>
      <xdr:col>11</xdr:col>
      <xdr:colOff>187325</xdr:colOff>
      <xdr:row>33</xdr:row>
      <xdr:rowOff>60537</xdr:rowOff>
    </xdr:to>
    <xdr:sp macro="" textlink="">
      <xdr:nvSpPr>
        <xdr:cNvPr id="87" name="楕円 86">
          <a:extLst>
            <a:ext uri="{FF2B5EF4-FFF2-40B4-BE49-F238E27FC236}">
              <a16:creationId xmlns:a16="http://schemas.microsoft.com/office/drawing/2014/main" id="{F93CBFB8-A962-4912-A8BB-BFD1664C2B22}"/>
            </a:ext>
          </a:extLst>
        </xdr:cNvPr>
        <xdr:cNvSpPr/>
      </xdr:nvSpPr>
      <xdr:spPr>
        <a:xfrm>
          <a:off x="2196465" y="62644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9737</xdr:rowOff>
    </xdr:from>
    <xdr:to>
      <xdr:col>15</xdr:col>
      <xdr:colOff>136525</xdr:colOff>
      <xdr:row>33</xdr:row>
      <xdr:rowOff>67310</xdr:rowOff>
    </xdr:to>
    <xdr:cxnSp macro="">
      <xdr:nvCxnSpPr>
        <xdr:cNvPr id="88" name="直線コネクタ 87">
          <a:extLst>
            <a:ext uri="{FF2B5EF4-FFF2-40B4-BE49-F238E27FC236}">
              <a16:creationId xmlns:a16="http://schemas.microsoft.com/office/drawing/2014/main" id="{1E09BCDC-BA25-473D-A107-4E429D13FD6D}"/>
            </a:ext>
          </a:extLst>
        </xdr:cNvPr>
        <xdr:cNvCxnSpPr/>
      </xdr:nvCxnSpPr>
      <xdr:spPr>
        <a:xfrm>
          <a:off x="2247265" y="6311477"/>
          <a:ext cx="67056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80010</xdr:rowOff>
    </xdr:from>
    <xdr:to>
      <xdr:col>7</xdr:col>
      <xdr:colOff>187325</xdr:colOff>
      <xdr:row>33</xdr:row>
      <xdr:rowOff>10160</xdr:rowOff>
    </xdr:to>
    <xdr:sp macro="" textlink="">
      <xdr:nvSpPr>
        <xdr:cNvPr id="89" name="楕円 88">
          <a:extLst>
            <a:ext uri="{FF2B5EF4-FFF2-40B4-BE49-F238E27FC236}">
              <a16:creationId xmlns:a16="http://schemas.microsoft.com/office/drawing/2014/main" id="{B5914890-8002-4C7E-B050-1CCEB6181CB1}"/>
            </a:ext>
          </a:extLst>
        </xdr:cNvPr>
        <xdr:cNvSpPr/>
      </xdr:nvSpPr>
      <xdr:spPr>
        <a:xfrm>
          <a:off x="1525905" y="62141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130810</xdr:rowOff>
    </xdr:from>
    <xdr:to>
      <xdr:col>11</xdr:col>
      <xdr:colOff>136525</xdr:colOff>
      <xdr:row>33</xdr:row>
      <xdr:rowOff>9737</xdr:rowOff>
    </xdr:to>
    <xdr:cxnSp macro="">
      <xdr:nvCxnSpPr>
        <xdr:cNvPr id="90" name="直線コネクタ 89">
          <a:extLst>
            <a:ext uri="{FF2B5EF4-FFF2-40B4-BE49-F238E27FC236}">
              <a16:creationId xmlns:a16="http://schemas.microsoft.com/office/drawing/2014/main" id="{AB0C4434-DE71-4179-BD79-515F31985C76}"/>
            </a:ext>
          </a:extLst>
        </xdr:cNvPr>
        <xdr:cNvCxnSpPr/>
      </xdr:nvCxnSpPr>
      <xdr:spPr>
        <a:xfrm>
          <a:off x="1576705" y="6264910"/>
          <a:ext cx="670560" cy="46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91" name="n_1aveValue有形固定資産減価償却率">
          <a:extLst>
            <a:ext uri="{FF2B5EF4-FFF2-40B4-BE49-F238E27FC236}">
              <a16:creationId xmlns:a16="http://schemas.microsoft.com/office/drawing/2014/main" id="{EDA9BAB4-E92D-4EC2-A4AE-4D8482ABE71A}"/>
            </a:ext>
          </a:extLst>
        </xdr:cNvPr>
        <xdr:cNvSpPr txBox="1"/>
      </xdr:nvSpPr>
      <xdr:spPr>
        <a:xfrm>
          <a:off x="3395989" y="6134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2" name="n_2aveValue有形固定資産減価償却率">
          <a:extLst>
            <a:ext uri="{FF2B5EF4-FFF2-40B4-BE49-F238E27FC236}">
              <a16:creationId xmlns:a16="http://schemas.microsoft.com/office/drawing/2014/main" id="{744653CB-F22A-4E2C-92D1-E7EDC6E8D6D2}"/>
            </a:ext>
          </a:extLst>
        </xdr:cNvPr>
        <xdr:cNvSpPr txBox="1"/>
      </xdr:nvSpPr>
      <xdr:spPr>
        <a:xfrm>
          <a:off x="2738129" y="579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3" name="n_3aveValue有形固定資産減価償却率">
          <a:extLst>
            <a:ext uri="{FF2B5EF4-FFF2-40B4-BE49-F238E27FC236}">
              <a16:creationId xmlns:a16="http://schemas.microsoft.com/office/drawing/2014/main" id="{7E9CF6CC-C2EB-4B88-A254-632008DF8BFF}"/>
            </a:ext>
          </a:extLst>
        </xdr:cNvPr>
        <xdr:cNvSpPr txBox="1"/>
      </xdr:nvSpPr>
      <xdr:spPr>
        <a:xfrm>
          <a:off x="2067569" y="5777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94" name="n_4aveValue有形固定資産減価償却率">
          <a:extLst>
            <a:ext uri="{FF2B5EF4-FFF2-40B4-BE49-F238E27FC236}">
              <a16:creationId xmlns:a16="http://schemas.microsoft.com/office/drawing/2014/main" id="{C3B67D96-E68D-4DA7-B740-8F39F620667C}"/>
            </a:ext>
          </a:extLst>
        </xdr:cNvPr>
        <xdr:cNvSpPr txBox="1"/>
      </xdr:nvSpPr>
      <xdr:spPr>
        <a:xfrm>
          <a:off x="1397009" y="575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98442</xdr:rowOff>
    </xdr:from>
    <xdr:ext cx="405111" cy="259045"/>
    <xdr:sp macro="" textlink="">
      <xdr:nvSpPr>
        <xdr:cNvPr id="95" name="n_1mainValue有形固定資産減価償却率">
          <a:extLst>
            <a:ext uri="{FF2B5EF4-FFF2-40B4-BE49-F238E27FC236}">
              <a16:creationId xmlns:a16="http://schemas.microsoft.com/office/drawing/2014/main" id="{022DDFDB-A3DD-431A-96E3-5468291970C2}"/>
            </a:ext>
          </a:extLst>
        </xdr:cNvPr>
        <xdr:cNvSpPr txBox="1"/>
      </xdr:nvSpPr>
      <xdr:spPr>
        <a:xfrm>
          <a:off x="3395989" y="5561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109237</xdr:rowOff>
    </xdr:from>
    <xdr:ext cx="405111" cy="259045"/>
    <xdr:sp macro="" textlink="">
      <xdr:nvSpPr>
        <xdr:cNvPr id="96" name="n_2mainValue有形固定資産減価償却率">
          <a:extLst>
            <a:ext uri="{FF2B5EF4-FFF2-40B4-BE49-F238E27FC236}">
              <a16:creationId xmlns:a16="http://schemas.microsoft.com/office/drawing/2014/main" id="{CC90AE33-B0E8-4B8F-86E6-1BBD28790859}"/>
            </a:ext>
          </a:extLst>
        </xdr:cNvPr>
        <xdr:cNvSpPr txBox="1"/>
      </xdr:nvSpPr>
      <xdr:spPr>
        <a:xfrm>
          <a:off x="2738129" y="641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51664</xdr:rowOff>
    </xdr:from>
    <xdr:ext cx="405111" cy="259045"/>
    <xdr:sp macro="" textlink="">
      <xdr:nvSpPr>
        <xdr:cNvPr id="97" name="n_3mainValue有形固定資産減価償却率">
          <a:extLst>
            <a:ext uri="{FF2B5EF4-FFF2-40B4-BE49-F238E27FC236}">
              <a16:creationId xmlns:a16="http://schemas.microsoft.com/office/drawing/2014/main" id="{2C4D0936-373E-46E6-8301-ACB6D5134932}"/>
            </a:ext>
          </a:extLst>
        </xdr:cNvPr>
        <xdr:cNvSpPr txBox="1"/>
      </xdr:nvSpPr>
      <xdr:spPr>
        <a:xfrm>
          <a:off x="2067569" y="6353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1287</xdr:rowOff>
    </xdr:from>
    <xdr:ext cx="405111" cy="259045"/>
    <xdr:sp macro="" textlink="">
      <xdr:nvSpPr>
        <xdr:cNvPr id="98" name="n_4mainValue有形固定資産減価償却率">
          <a:extLst>
            <a:ext uri="{FF2B5EF4-FFF2-40B4-BE49-F238E27FC236}">
              <a16:creationId xmlns:a16="http://schemas.microsoft.com/office/drawing/2014/main" id="{DF12A8DE-F9D6-4DD7-B4C3-8E7CC79F9A4C}"/>
            </a:ext>
          </a:extLst>
        </xdr:cNvPr>
        <xdr:cNvSpPr txBox="1"/>
      </xdr:nvSpPr>
      <xdr:spPr>
        <a:xfrm>
          <a:off x="1397009" y="630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F32E46F1-B404-4C34-8442-55D181D66E0E}"/>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91BC6B35-8C08-4545-965E-C31971AF5E60}"/>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42D6151D-102E-4339-9E42-F56462AF0B7C}"/>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74F677F5-1672-408C-B674-17D39F5E65CD}"/>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6FF63E2F-62A1-4D7C-A539-019BE9B25591}"/>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DD61D62-C95C-4F33-8CA2-C5DF0D57499A}"/>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62070983-3CFD-48FB-9956-D16763FD10A6}"/>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DCD546BF-91C8-47C9-AE43-511EDF1754C9}"/>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3982A23D-8D41-4BE9-BF71-1C83E910EA74}"/>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4312B03-D4AF-4C54-BE89-7ACCA0412B1E}"/>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7E0C5A55-2B81-4168-B86D-D265CC357EDB}"/>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734C90A7-F0A7-4E80-9B35-150077D6B042}"/>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D13EF591-BDCC-43C4-8A0D-7B6B7D72AABD}"/>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債務償還比率は類似団体平均を上回っているが、平成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をピークに良化傾向にある。これは、基金に頼らない、持続可能な行財政運営の確立をめざし、阪南市行財政構造改革プランなどの取組を行ってきたことによるものであり、今後も、債務償還比率の改善に向けて「阪南市行財政構造改革プラン改訂版重点取組方針」に掲げる取組項目を実施し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EE0CA100-E72E-4F7C-8AB3-88B1DB12509E}"/>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A4812F5D-919B-44F1-859C-23BD3D2D3F7B}"/>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B244A85B-4DD1-4756-8E4E-68945A9E8651}"/>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78E84FEF-8943-461A-90C6-65B4719A1A4E}"/>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D9737590-3DCA-49CF-B83A-AB010B8792F1}"/>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63404579-5DBE-4D45-B5E2-073D03767628}"/>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10EE9E99-8005-48AB-8D03-366AEF362753}"/>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E8A0D15D-278A-46D6-A0E4-558CCDDE62DA}"/>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64CFC295-576F-4558-9C41-60F36111E93E}"/>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44B35C11-4370-4383-AC10-6A00EA9CE8F4}"/>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168EC841-F64E-4957-81A8-0C780D1A574C}"/>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1A5E96CC-76EC-4392-860F-B6B9A9D6548C}"/>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2FE9F61C-4CC4-4683-A86C-6A1D08A0B21E}"/>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31435A6D-967E-4823-80DE-351DAC1B2349}"/>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277A9515-7315-48A4-A6E7-6C10453EA38A}"/>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2FBFC823-D46D-4CEE-9F76-3B63A968D6D1}"/>
            </a:ext>
          </a:extLst>
        </xdr:cNvPr>
        <xdr:cNvCxnSpPr/>
      </xdr:nvCxnSpPr>
      <xdr:spPr>
        <a:xfrm flipV="1">
          <a:off x="13027660" y="5211868"/>
          <a:ext cx="1269" cy="1363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FFA6C620-5823-487B-9C99-143AA94CFC24}"/>
            </a:ext>
          </a:extLst>
        </xdr:cNvPr>
        <xdr:cNvSpPr txBox="1"/>
      </xdr:nvSpPr>
      <xdr:spPr>
        <a:xfrm>
          <a:off x="13080365" y="657944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900D3849-A691-430B-99D4-5E7CEC791207}"/>
            </a:ext>
          </a:extLst>
        </xdr:cNvPr>
        <xdr:cNvCxnSpPr/>
      </xdr:nvCxnSpPr>
      <xdr:spPr>
        <a:xfrm>
          <a:off x="12963525" y="65756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9B255DB9-348B-4D70-89F8-AFEADAA09BB1}"/>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98DB5493-9955-4082-BCEC-56CACB2452C6}"/>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9E9B623F-4CA2-4703-ABE0-ADC984A55EFE}"/>
            </a:ext>
          </a:extLst>
        </xdr:cNvPr>
        <xdr:cNvSpPr txBox="1"/>
      </xdr:nvSpPr>
      <xdr:spPr>
        <a:xfrm>
          <a:off x="13080365" y="5623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B72F8C6B-D91F-4566-9E75-8CFB52584E05}"/>
            </a:ext>
          </a:extLst>
        </xdr:cNvPr>
        <xdr:cNvSpPr/>
      </xdr:nvSpPr>
      <xdr:spPr>
        <a:xfrm>
          <a:off x="13001625" y="57678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0096905C-C23C-4430-AB36-FBCC7B7311D7}"/>
            </a:ext>
          </a:extLst>
        </xdr:cNvPr>
        <xdr:cNvSpPr/>
      </xdr:nvSpPr>
      <xdr:spPr>
        <a:xfrm>
          <a:off x="12359005" y="5769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076FC522-5BB3-4887-B6ED-4A768167F59B}"/>
            </a:ext>
          </a:extLst>
        </xdr:cNvPr>
        <xdr:cNvSpPr/>
      </xdr:nvSpPr>
      <xdr:spPr>
        <a:xfrm>
          <a:off x="11688445" y="57484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D786AE33-5757-496F-928F-51027EA648D1}"/>
            </a:ext>
          </a:extLst>
        </xdr:cNvPr>
        <xdr:cNvSpPr/>
      </xdr:nvSpPr>
      <xdr:spPr>
        <a:xfrm>
          <a:off x="11017885" y="569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DE7E3795-A267-4839-A682-1BDC9A9D20F1}"/>
            </a:ext>
          </a:extLst>
        </xdr:cNvPr>
        <xdr:cNvSpPr/>
      </xdr:nvSpPr>
      <xdr:spPr>
        <a:xfrm>
          <a:off x="10347325" y="58936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15137C31-3894-47C1-9457-AC646808E770}"/>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94A16069-BF7D-498D-BC93-29F2E19F9444}"/>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6090929-363D-42D2-BC3C-D5B0D470127A}"/>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0D34ADE-9CFA-4067-96B9-D1FF56D2C8A8}"/>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61D9539-CEA0-499F-B9D7-7A806AFB6468}"/>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121850</xdr:rowOff>
    </xdr:from>
    <xdr:to>
      <xdr:col>76</xdr:col>
      <xdr:colOff>73025</xdr:colOff>
      <xdr:row>31</xdr:row>
      <xdr:rowOff>52000</xdr:rowOff>
    </xdr:to>
    <xdr:sp macro="" textlink="">
      <xdr:nvSpPr>
        <xdr:cNvPr id="143" name="楕円 142">
          <a:extLst>
            <a:ext uri="{FF2B5EF4-FFF2-40B4-BE49-F238E27FC236}">
              <a16:creationId xmlns:a16="http://schemas.microsoft.com/office/drawing/2014/main" id="{D394CE33-8FD6-4ADC-91EF-285DCDE9BB70}"/>
            </a:ext>
          </a:extLst>
        </xdr:cNvPr>
        <xdr:cNvSpPr/>
      </xdr:nvSpPr>
      <xdr:spPr>
        <a:xfrm>
          <a:off x="13001625" y="59206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100277</xdr:rowOff>
    </xdr:from>
    <xdr:ext cx="469744" cy="259045"/>
    <xdr:sp macro="" textlink="">
      <xdr:nvSpPr>
        <xdr:cNvPr id="144" name="債務償還比率該当値テキスト">
          <a:extLst>
            <a:ext uri="{FF2B5EF4-FFF2-40B4-BE49-F238E27FC236}">
              <a16:creationId xmlns:a16="http://schemas.microsoft.com/office/drawing/2014/main" id="{5FB47771-4556-4499-8424-170821150216}"/>
            </a:ext>
          </a:extLst>
        </xdr:cNvPr>
        <xdr:cNvSpPr txBox="1"/>
      </xdr:nvSpPr>
      <xdr:spPr>
        <a:xfrm>
          <a:off x="13080365" y="589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18697</xdr:rowOff>
    </xdr:from>
    <xdr:to>
      <xdr:col>72</xdr:col>
      <xdr:colOff>123825</xdr:colOff>
      <xdr:row>30</xdr:row>
      <xdr:rowOff>120297</xdr:rowOff>
    </xdr:to>
    <xdr:sp macro="" textlink="">
      <xdr:nvSpPr>
        <xdr:cNvPr id="145" name="楕円 144">
          <a:extLst>
            <a:ext uri="{FF2B5EF4-FFF2-40B4-BE49-F238E27FC236}">
              <a16:creationId xmlns:a16="http://schemas.microsoft.com/office/drawing/2014/main" id="{5F8DFB33-7C7D-49F9-B0FC-1FFC305542A5}"/>
            </a:ext>
          </a:extLst>
        </xdr:cNvPr>
        <xdr:cNvSpPr/>
      </xdr:nvSpPr>
      <xdr:spPr>
        <a:xfrm>
          <a:off x="12359005" y="581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69497</xdr:rowOff>
    </xdr:from>
    <xdr:to>
      <xdr:col>76</xdr:col>
      <xdr:colOff>22225</xdr:colOff>
      <xdr:row>31</xdr:row>
      <xdr:rowOff>1200</xdr:rowOff>
    </xdr:to>
    <xdr:cxnSp macro="">
      <xdr:nvCxnSpPr>
        <xdr:cNvPr id="146" name="直線コネクタ 145">
          <a:extLst>
            <a:ext uri="{FF2B5EF4-FFF2-40B4-BE49-F238E27FC236}">
              <a16:creationId xmlns:a16="http://schemas.microsoft.com/office/drawing/2014/main" id="{32216E8E-7ADF-4AFB-BC1E-A756AC607DA6}"/>
            </a:ext>
          </a:extLst>
        </xdr:cNvPr>
        <xdr:cNvCxnSpPr/>
      </xdr:nvCxnSpPr>
      <xdr:spPr>
        <a:xfrm>
          <a:off x="12409805" y="5868317"/>
          <a:ext cx="619760" cy="9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4184</xdr:rowOff>
    </xdr:from>
    <xdr:to>
      <xdr:col>68</xdr:col>
      <xdr:colOff>123825</xdr:colOff>
      <xdr:row>30</xdr:row>
      <xdr:rowOff>105784</xdr:rowOff>
    </xdr:to>
    <xdr:sp macro="" textlink="">
      <xdr:nvSpPr>
        <xdr:cNvPr id="147" name="楕円 146">
          <a:extLst>
            <a:ext uri="{FF2B5EF4-FFF2-40B4-BE49-F238E27FC236}">
              <a16:creationId xmlns:a16="http://schemas.microsoft.com/office/drawing/2014/main" id="{91F8212C-8722-49E0-8F50-8C92FE7F5508}"/>
            </a:ext>
          </a:extLst>
        </xdr:cNvPr>
        <xdr:cNvSpPr/>
      </xdr:nvSpPr>
      <xdr:spPr>
        <a:xfrm>
          <a:off x="11688445" y="580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54984</xdr:rowOff>
    </xdr:from>
    <xdr:to>
      <xdr:col>72</xdr:col>
      <xdr:colOff>73025</xdr:colOff>
      <xdr:row>30</xdr:row>
      <xdr:rowOff>69497</xdr:rowOff>
    </xdr:to>
    <xdr:cxnSp macro="">
      <xdr:nvCxnSpPr>
        <xdr:cNvPr id="148" name="直線コネクタ 147">
          <a:extLst>
            <a:ext uri="{FF2B5EF4-FFF2-40B4-BE49-F238E27FC236}">
              <a16:creationId xmlns:a16="http://schemas.microsoft.com/office/drawing/2014/main" id="{620EBBE8-0641-4E86-ABF7-0DC4E20C2FF2}"/>
            </a:ext>
          </a:extLst>
        </xdr:cNvPr>
        <xdr:cNvCxnSpPr/>
      </xdr:nvCxnSpPr>
      <xdr:spPr>
        <a:xfrm>
          <a:off x="11739245" y="5853804"/>
          <a:ext cx="670560" cy="14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82028</xdr:rowOff>
    </xdr:from>
    <xdr:to>
      <xdr:col>64</xdr:col>
      <xdr:colOff>123825</xdr:colOff>
      <xdr:row>31</xdr:row>
      <xdr:rowOff>12178</xdr:rowOff>
    </xdr:to>
    <xdr:sp macro="" textlink="">
      <xdr:nvSpPr>
        <xdr:cNvPr id="149" name="楕円 148">
          <a:extLst>
            <a:ext uri="{FF2B5EF4-FFF2-40B4-BE49-F238E27FC236}">
              <a16:creationId xmlns:a16="http://schemas.microsoft.com/office/drawing/2014/main" id="{195EAEC1-5370-4C95-B6C7-CD755EAE4D42}"/>
            </a:ext>
          </a:extLst>
        </xdr:cNvPr>
        <xdr:cNvSpPr/>
      </xdr:nvSpPr>
      <xdr:spPr>
        <a:xfrm>
          <a:off x="11017885" y="58808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54984</xdr:rowOff>
    </xdr:from>
    <xdr:to>
      <xdr:col>68</xdr:col>
      <xdr:colOff>73025</xdr:colOff>
      <xdr:row>30</xdr:row>
      <xdr:rowOff>132828</xdr:rowOff>
    </xdr:to>
    <xdr:cxnSp macro="">
      <xdr:nvCxnSpPr>
        <xdr:cNvPr id="150" name="直線コネクタ 149">
          <a:extLst>
            <a:ext uri="{FF2B5EF4-FFF2-40B4-BE49-F238E27FC236}">
              <a16:creationId xmlns:a16="http://schemas.microsoft.com/office/drawing/2014/main" id="{70D4DF19-812D-4251-ADC5-2ADB9B81D8CD}"/>
            </a:ext>
          </a:extLst>
        </xdr:cNvPr>
        <xdr:cNvCxnSpPr/>
      </xdr:nvCxnSpPr>
      <xdr:spPr>
        <a:xfrm flipV="1">
          <a:off x="11068685" y="5853804"/>
          <a:ext cx="670560" cy="77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71543</xdr:rowOff>
    </xdr:from>
    <xdr:to>
      <xdr:col>60</xdr:col>
      <xdr:colOff>123825</xdr:colOff>
      <xdr:row>32</xdr:row>
      <xdr:rowOff>1693</xdr:rowOff>
    </xdr:to>
    <xdr:sp macro="" textlink="">
      <xdr:nvSpPr>
        <xdr:cNvPr id="151" name="楕円 150">
          <a:extLst>
            <a:ext uri="{FF2B5EF4-FFF2-40B4-BE49-F238E27FC236}">
              <a16:creationId xmlns:a16="http://schemas.microsoft.com/office/drawing/2014/main" id="{13EDD41F-899A-402D-A5C9-B4448FE55D90}"/>
            </a:ext>
          </a:extLst>
        </xdr:cNvPr>
        <xdr:cNvSpPr/>
      </xdr:nvSpPr>
      <xdr:spPr>
        <a:xfrm>
          <a:off x="10347325" y="60380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132828</xdr:rowOff>
    </xdr:from>
    <xdr:to>
      <xdr:col>64</xdr:col>
      <xdr:colOff>73025</xdr:colOff>
      <xdr:row>31</xdr:row>
      <xdr:rowOff>122343</xdr:rowOff>
    </xdr:to>
    <xdr:cxnSp macro="">
      <xdr:nvCxnSpPr>
        <xdr:cNvPr id="152" name="直線コネクタ 151">
          <a:extLst>
            <a:ext uri="{FF2B5EF4-FFF2-40B4-BE49-F238E27FC236}">
              <a16:creationId xmlns:a16="http://schemas.microsoft.com/office/drawing/2014/main" id="{EB52C7E6-F76C-4CA0-BD69-B322995AEEE6}"/>
            </a:ext>
          </a:extLst>
        </xdr:cNvPr>
        <xdr:cNvCxnSpPr/>
      </xdr:nvCxnSpPr>
      <xdr:spPr>
        <a:xfrm flipV="1">
          <a:off x="10398125" y="5931648"/>
          <a:ext cx="670560" cy="15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986382B7-5151-49D2-937C-F66C400B8102}"/>
            </a:ext>
          </a:extLst>
        </xdr:cNvPr>
        <xdr:cNvSpPr txBox="1"/>
      </xdr:nvSpPr>
      <xdr:spPr>
        <a:xfrm>
          <a:off x="12185092" y="5548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E3A4930F-7041-49B5-A2D8-04559BB14E4C}"/>
            </a:ext>
          </a:extLst>
        </xdr:cNvPr>
        <xdr:cNvSpPr txBox="1"/>
      </xdr:nvSpPr>
      <xdr:spPr>
        <a:xfrm>
          <a:off x="11527232" y="552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7727C76D-BF95-4ABA-AADF-D3745FC8CC51}"/>
            </a:ext>
          </a:extLst>
        </xdr:cNvPr>
        <xdr:cNvSpPr txBox="1"/>
      </xdr:nvSpPr>
      <xdr:spPr>
        <a:xfrm>
          <a:off x="10856672" y="547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6" name="n_4aveValue債務償還比率">
          <a:extLst>
            <a:ext uri="{FF2B5EF4-FFF2-40B4-BE49-F238E27FC236}">
              <a16:creationId xmlns:a16="http://schemas.microsoft.com/office/drawing/2014/main" id="{4EBC7B8D-8EA1-4477-B9AD-F092A08686AE}"/>
            </a:ext>
          </a:extLst>
        </xdr:cNvPr>
        <xdr:cNvSpPr txBox="1"/>
      </xdr:nvSpPr>
      <xdr:spPr>
        <a:xfrm>
          <a:off x="10186112" y="567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111424</xdr:rowOff>
    </xdr:from>
    <xdr:ext cx="469744" cy="259045"/>
    <xdr:sp macro="" textlink="">
      <xdr:nvSpPr>
        <xdr:cNvPr id="157" name="n_1mainValue債務償還比率">
          <a:extLst>
            <a:ext uri="{FF2B5EF4-FFF2-40B4-BE49-F238E27FC236}">
              <a16:creationId xmlns:a16="http://schemas.microsoft.com/office/drawing/2014/main" id="{BA5572A9-1016-4E86-90C5-7AF9266FE5F2}"/>
            </a:ext>
          </a:extLst>
        </xdr:cNvPr>
        <xdr:cNvSpPr txBox="1"/>
      </xdr:nvSpPr>
      <xdr:spPr>
        <a:xfrm>
          <a:off x="12185092" y="591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96911</xdr:rowOff>
    </xdr:from>
    <xdr:ext cx="469744" cy="259045"/>
    <xdr:sp macro="" textlink="">
      <xdr:nvSpPr>
        <xdr:cNvPr id="158" name="n_2mainValue債務償還比率">
          <a:extLst>
            <a:ext uri="{FF2B5EF4-FFF2-40B4-BE49-F238E27FC236}">
              <a16:creationId xmlns:a16="http://schemas.microsoft.com/office/drawing/2014/main" id="{62099E20-698B-4972-927C-68E1E589B500}"/>
            </a:ext>
          </a:extLst>
        </xdr:cNvPr>
        <xdr:cNvSpPr txBox="1"/>
      </xdr:nvSpPr>
      <xdr:spPr>
        <a:xfrm>
          <a:off x="11527232" y="5895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3305</xdr:rowOff>
    </xdr:from>
    <xdr:ext cx="469744" cy="259045"/>
    <xdr:sp macro="" textlink="">
      <xdr:nvSpPr>
        <xdr:cNvPr id="159" name="n_3mainValue債務償還比率">
          <a:extLst>
            <a:ext uri="{FF2B5EF4-FFF2-40B4-BE49-F238E27FC236}">
              <a16:creationId xmlns:a16="http://schemas.microsoft.com/office/drawing/2014/main" id="{419B6EF4-EC98-4FF3-BC58-CB53AC5DCDCC}"/>
            </a:ext>
          </a:extLst>
        </xdr:cNvPr>
        <xdr:cNvSpPr txBox="1"/>
      </xdr:nvSpPr>
      <xdr:spPr>
        <a:xfrm>
          <a:off x="10856672" y="596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164270</xdr:rowOff>
    </xdr:from>
    <xdr:ext cx="469744" cy="259045"/>
    <xdr:sp macro="" textlink="">
      <xdr:nvSpPr>
        <xdr:cNvPr id="160" name="n_4mainValue債務償還比率">
          <a:extLst>
            <a:ext uri="{FF2B5EF4-FFF2-40B4-BE49-F238E27FC236}">
              <a16:creationId xmlns:a16="http://schemas.microsoft.com/office/drawing/2014/main" id="{61908C60-2A86-4AD2-B7D9-3CE6D0439F78}"/>
            </a:ext>
          </a:extLst>
        </xdr:cNvPr>
        <xdr:cNvSpPr txBox="1"/>
      </xdr:nvSpPr>
      <xdr:spPr>
        <a:xfrm>
          <a:off x="10186112" y="6130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D6266A59-8F6C-49C0-9DFA-84CFB307C725}"/>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D449AC3B-9410-4C68-B490-9C6A4D0D7E7E}"/>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8EFD45BA-707A-4F1B-B663-CBA1C6464E3E}"/>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562EC1D8-10A0-4185-AD72-EB1B461B2277}"/>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C401D915-2412-4732-9A57-085AA496E71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26C7F701-CDFE-4217-A9C1-5A62A6EC4876}"/>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782231F-21BB-4549-AF16-4EC17433BD3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FC4A321-3279-4ECA-A6C3-1D1533BEC22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8213BFC-3430-477A-91D5-23D7C7B75DF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7F48937-1564-4BA0-86DD-2C6EFE730AE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大阪府阪南市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88B9E6A-5A0D-4146-81FA-C3626C6D8B0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9A1544B-ADF8-4F1A-AC34-3DA26B85F41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11C585A-580A-4468-B27A-8CC228EFFF2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719A311-81AB-4E73-87D6-F51B9A38E67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5793946-1CE0-4A21-B15B-94581727B7A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375E2B9-CDB7-4139-89BD-23D9E36D980C}"/>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50,080
49,379
36.17
22,290,353
22,018,972
260,311
11,719,109
15,117,522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71DCE85-F72B-458C-B850-4A99B0B5F43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D2F4200-5B66-4BAE-9666-00A4F43CFD02}"/>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0C71A70-C225-4D0B-BB94-AE172D1FA4F5}"/>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29.7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9CD2311-0437-4D04-9708-564F6FD8245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74E6C6C-041B-4B00-BC0D-2C8E802B7C67}"/>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A2F2B1D-07F0-4232-8390-DF5371801EFC}"/>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9359D5C-C6DB-45CE-808E-C98CF21CC71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E9F3265-7DE1-4E70-A64D-C9D3CDDB8FBD}"/>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E5FCF04-5227-4EB1-B0D5-836E81CE2FB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F585961-E3A5-463D-BFA8-7B77644E8F5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73A959C-EA64-4CFC-9B77-8B66FEB71CF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6BB6E39-B919-4D35-B072-B4557A81392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2750CA2-83C2-40A7-8224-BF2EB6DDED11}"/>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82AB0BE-55D3-4468-BD01-F4A797E3F4B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3DF2F8B-9935-4D2D-8466-CA82AEDA28A9}"/>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A5ABED2-EDDF-4451-965E-F71D1CB53CD9}"/>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7825004-D127-4A46-B611-40C13B9C8B71}"/>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DE9A577-94A4-4D3D-AD0F-A674B13694F6}"/>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509C667-2049-46F1-92B8-87C1AD38C55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4BF0C3C-8968-40ED-8625-2B1AB6FF3C02}"/>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AAA157A-698D-4469-A681-08BB77C75AFA}"/>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5580501-CEC9-4744-B889-C44907410E65}"/>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1F99EEB-E5D0-49D7-99D5-4A12C2821EED}"/>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EBC45C0-224A-4F8C-A324-41FDB280FF52}"/>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3EDA077-40C0-40CA-89DB-3F83834BB088}"/>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0E7858D-F817-425E-9154-BC1B18E28352}"/>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599B8C1-154B-426B-B595-912AC5BBACB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C9D8284-082B-47A6-AEE0-80B1CD8FB777}"/>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2C056E3-CCF1-4277-906A-83C9B619464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78B7669-ADF4-4405-8A9D-8695039EE237}"/>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545D834-EEC9-4F3B-AD35-F0A946BDB46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D5496C4-3E0A-4E7D-A25E-4E0D629FC23C}"/>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F2ABF57-41FB-43C3-94BB-BE03BBB01EEB}"/>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67F5946-19F2-4D86-B45A-4A50F2FEEF3D}"/>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9F78478-1873-4FD9-AEF8-F00CAED803DA}"/>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9DA61EC-A24D-4969-BC06-FE90E97ED319}"/>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E617E44-E405-48AB-9588-7DC5BDBD1FD9}"/>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2F2A171-58F7-43A2-A99F-F4E2E9FF3C70}"/>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4D5D89A-F6B0-4FC1-B793-CF9689A77BD0}"/>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36B9DF1-B743-4A49-B286-8F13EC4EE352}"/>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A23719D-FDCC-4FBB-9A07-D10489092F03}"/>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047D2BF-53AD-4CE8-80BB-5E85885EDE87}"/>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B2967AC-736B-4007-9B15-4C084BA7AE5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2047FD9-B9FA-48B8-A6B7-4D7E524F6A41}"/>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6EC2ADC-8433-4534-8993-094BB99D9F8A}"/>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4DE11A14-3027-407D-B39B-3E123587A829}"/>
            </a:ext>
          </a:extLst>
        </xdr:cNvPr>
        <xdr:cNvCxnSpPr/>
      </xdr:nvCxnSpPr>
      <xdr:spPr>
        <a:xfrm flipV="1">
          <a:off x="4086225" y="5692140"/>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2C6A324F-BD7E-4AD9-B832-9D093E98B5CA}"/>
            </a:ext>
          </a:extLst>
        </xdr:cNvPr>
        <xdr:cNvSpPr txBox="1"/>
      </xdr:nvSpPr>
      <xdr:spPr>
        <a:xfrm>
          <a:off x="4124960" y="704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9327A562-60DD-4F59-887A-2DF6266EE121}"/>
            </a:ext>
          </a:extLst>
        </xdr:cNvPr>
        <xdr:cNvCxnSpPr/>
      </xdr:nvCxnSpPr>
      <xdr:spPr>
        <a:xfrm>
          <a:off x="4020820" y="704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2457977C-F146-4E84-8A18-2039B03C959D}"/>
            </a:ext>
          </a:extLst>
        </xdr:cNvPr>
        <xdr:cNvSpPr txBox="1"/>
      </xdr:nvSpPr>
      <xdr:spPr>
        <a:xfrm>
          <a:off x="4124960" y="547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2B3B0E11-28AD-4176-9F0A-7C4D47698642}"/>
            </a:ext>
          </a:extLst>
        </xdr:cNvPr>
        <xdr:cNvCxnSpPr/>
      </xdr:nvCxnSpPr>
      <xdr:spPr>
        <a:xfrm>
          <a:off x="4020820" y="5692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84B9AD69-FD5A-46A4-B914-DD2F4A83F3F8}"/>
            </a:ext>
          </a:extLst>
        </xdr:cNvPr>
        <xdr:cNvSpPr txBox="1"/>
      </xdr:nvSpPr>
      <xdr:spPr>
        <a:xfrm>
          <a:off x="4124960" y="6323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E85074EE-72A7-469E-84BF-C0F1CAB5F46E}"/>
            </a:ext>
          </a:extLst>
        </xdr:cNvPr>
        <xdr:cNvSpPr/>
      </xdr:nvSpPr>
      <xdr:spPr>
        <a:xfrm>
          <a:off x="4036060" y="6468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16B7B410-5D2C-47CF-A97B-F235F944CC7E}"/>
            </a:ext>
          </a:extLst>
        </xdr:cNvPr>
        <xdr:cNvSpPr/>
      </xdr:nvSpPr>
      <xdr:spPr>
        <a:xfrm>
          <a:off x="3312160" y="644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7C72CD9E-130F-4334-AE81-F4D4AD685676}"/>
            </a:ext>
          </a:extLst>
        </xdr:cNvPr>
        <xdr:cNvSpPr/>
      </xdr:nvSpPr>
      <xdr:spPr>
        <a:xfrm>
          <a:off x="25146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C6480B10-A913-4A51-80F1-70BE08FC3A8A}"/>
            </a:ext>
          </a:extLst>
        </xdr:cNvPr>
        <xdr:cNvSpPr/>
      </xdr:nvSpPr>
      <xdr:spPr>
        <a:xfrm>
          <a:off x="17399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35244EC2-A59A-4279-9D41-74A86CD7C2F7}"/>
            </a:ext>
          </a:extLst>
        </xdr:cNvPr>
        <xdr:cNvSpPr/>
      </xdr:nvSpPr>
      <xdr:spPr>
        <a:xfrm>
          <a:off x="965200" y="63690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663C51F-3504-481D-AA66-5D1E80FF8F4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A515838-C6D8-49D0-81F5-28D03751CD4B}"/>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FC61A87-09F9-4B53-94A8-B0B553534ED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1C5DBEC-CF7C-474A-A9F1-E6610BC3F45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E909091-7F02-4F89-A7D8-3AE08F58FC81}"/>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114935</xdr:rowOff>
    </xdr:from>
    <xdr:to>
      <xdr:col>24</xdr:col>
      <xdr:colOff>114300</xdr:colOff>
      <xdr:row>40</xdr:row>
      <xdr:rowOff>45085</xdr:rowOff>
    </xdr:to>
    <xdr:sp macro="" textlink="">
      <xdr:nvSpPr>
        <xdr:cNvPr id="73" name="楕円 72">
          <a:extLst>
            <a:ext uri="{FF2B5EF4-FFF2-40B4-BE49-F238E27FC236}">
              <a16:creationId xmlns:a16="http://schemas.microsoft.com/office/drawing/2014/main" id="{648CD1F3-7A21-4AC5-AAB1-002231DAF763}"/>
            </a:ext>
          </a:extLst>
        </xdr:cNvPr>
        <xdr:cNvSpPr/>
      </xdr:nvSpPr>
      <xdr:spPr>
        <a:xfrm>
          <a:off x="4036060" y="66528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93362</xdr:rowOff>
    </xdr:from>
    <xdr:ext cx="405111" cy="259045"/>
    <xdr:sp macro="" textlink="">
      <xdr:nvSpPr>
        <xdr:cNvPr id="74" name="【道路】&#10;有形固定資産減価償却率該当値テキスト">
          <a:extLst>
            <a:ext uri="{FF2B5EF4-FFF2-40B4-BE49-F238E27FC236}">
              <a16:creationId xmlns:a16="http://schemas.microsoft.com/office/drawing/2014/main" id="{0D74DDD0-DF4E-4F85-9ADB-C2D7DE98AC5A}"/>
            </a:ext>
          </a:extLst>
        </xdr:cNvPr>
        <xdr:cNvSpPr txBox="1"/>
      </xdr:nvSpPr>
      <xdr:spPr>
        <a:xfrm>
          <a:off x="4124960" y="663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84455</xdr:rowOff>
    </xdr:from>
    <xdr:to>
      <xdr:col>20</xdr:col>
      <xdr:colOff>38100</xdr:colOff>
      <xdr:row>40</xdr:row>
      <xdr:rowOff>14605</xdr:rowOff>
    </xdr:to>
    <xdr:sp macro="" textlink="">
      <xdr:nvSpPr>
        <xdr:cNvPr id="75" name="楕円 74">
          <a:extLst>
            <a:ext uri="{FF2B5EF4-FFF2-40B4-BE49-F238E27FC236}">
              <a16:creationId xmlns:a16="http://schemas.microsoft.com/office/drawing/2014/main" id="{20EF5874-E4F3-4723-87BD-759BC23C98AD}"/>
            </a:ext>
          </a:extLst>
        </xdr:cNvPr>
        <xdr:cNvSpPr/>
      </xdr:nvSpPr>
      <xdr:spPr>
        <a:xfrm>
          <a:off x="3312160" y="66224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135255</xdr:rowOff>
    </xdr:from>
    <xdr:to>
      <xdr:col>24</xdr:col>
      <xdr:colOff>63500</xdr:colOff>
      <xdr:row>39</xdr:row>
      <xdr:rowOff>165735</xdr:rowOff>
    </xdr:to>
    <xdr:cxnSp macro="">
      <xdr:nvCxnSpPr>
        <xdr:cNvPr id="76" name="直線コネクタ 75">
          <a:extLst>
            <a:ext uri="{FF2B5EF4-FFF2-40B4-BE49-F238E27FC236}">
              <a16:creationId xmlns:a16="http://schemas.microsoft.com/office/drawing/2014/main" id="{C4F851E7-6251-42DA-8189-DFEAF4BE1B03}"/>
            </a:ext>
          </a:extLst>
        </xdr:cNvPr>
        <xdr:cNvCxnSpPr/>
      </xdr:nvCxnSpPr>
      <xdr:spPr>
        <a:xfrm>
          <a:off x="3355340" y="6673215"/>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6350</xdr:rowOff>
    </xdr:from>
    <xdr:to>
      <xdr:col>15</xdr:col>
      <xdr:colOff>101600</xdr:colOff>
      <xdr:row>39</xdr:row>
      <xdr:rowOff>107950</xdr:rowOff>
    </xdr:to>
    <xdr:sp macro="" textlink="">
      <xdr:nvSpPr>
        <xdr:cNvPr id="77" name="楕円 76">
          <a:extLst>
            <a:ext uri="{FF2B5EF4-FFF2-40B4-BE49-F238E27FC236}">
              <a16:creationId xmlns:a16="http://schemas.microsoft.com/office/drawing/2014/main" id="{5352D003-D88D-4F4F-B4F1-5E24AD252206}"/>
            </a:ext>
          </a:extLst>
        </xdr:cNvPr>
        <xdr:cNvSpPr/>
      </xdr:nvSpPr>
      <xdr:spPr>
        <a:xfrm>
          <a:off x="25146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57150</xdr:rowOff>
    </xdr:from>
    <xdr:to>
      <xdr:col>19</xdr:col>
      <xdr:colOff>177800</xdr:colOff>
      <xdr:row>39</xdr:row>
      <xdr:rowOff>135255</xdr:rowOff>
    </xdr:to>
    <xdr:cxnSp macro="">
      <xdr:nvCxnSpPr>
        <xdr:cNvPr id="78" name="直線コネクタ 77">
          <a:extLst>
            <a:ext uri="{FF2B5EF4-FFF2-40B4-BE49-F238E27FC236}">
              <a16:creationId xmlns:a16="http://schemas.microsoft.com/office/drawing/2014/main" id="{DDA9AFBC-67B0-4AFC-B059-93DE33722F19}"/>
            </a:ext>
          </a:extLst>
        </xdr:cNvPr>
        <xdr:cNvCxnSpPr/>
      </xdr:nvCxnSpPr>
      <xdr:spPr>
        <a:xfrm>
          <a:off x="2565400" y="6595110"/>
          <a:ext cx="78994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147320</xdr:rowOff>
    </xdr:from>
    <xdr:to>
      <xdr:col>10</xdr:col>
      <xdr:colOff>165100</xdr:colOff>
      <xdr:row>39</xdr:row>
      <xdr:rowOff>77470</xdr:rowOff>
    </xdr:to>
    <xdr:sp macro="" textlink="">
      <xdr:nvSpPr>
        <xdr:cNvPr id="79" name="楕円 78">
          <a:extLst>
            <a:ext uri="{FF2B5EF4-FFF2-40B4-BE49-F238E27FC236}">
              <a16:creationId xmlns:a16="http://schemas.microsoft.com/office/drawing/2014/main" id="{8637E4B9-C7DE-4FBE-A83A-70EB6094561C}"/>
            </a:ext>
          </a:extLst>
        </xdr:cNvPr>
        <xdr:cNvSpPr/>
      </xdr:nvSpPr>
      <xdr:spPr>
        <a:xfrm>
          <a:off x="1739900" y="6517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26670</xdr:rowOff>
    </xdr:from>
    <xdr:to>
      <xdr:col>15</xdr:col>
      <xdr:colOff>50800</xdr:colOff>
      <xdr:row>39</xdr:row>
      <xdr:rowOff>57150</xdr:rowOff>
    </xdr:to>
    <xdr:cxnSp macro="">
      <xdr:nvCxnSpPr>
        <xdr:cNvPr id="80" name="直線コネクタ 79">
          <a:extLst>
            <a:ext uri="{FF2B5EF4-FFF2-40B4-BE49-F238E27FC236}">
              <a16:creationId xmlns:a16="http://schemas.microsoft.com/office/drawing/2014/main" id="{AB4491D2-508E-4A3D-875A-3794098E4406}"/>
            </a:ext>
          </a:extLst>
        </xdr:cNvPr>
        <xdr:cNvCxnSpPr/>
      </xdr:nvCxnSpPr>
      <xdr:spPr>
        <a:xfrm>
          <a:off x="1790700" y="656463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118745</xdr:rowOff>
    </xdr:from>
    <xdr:to>
      <xdr:col>6</xdr:col>
      <xdr:colOff>38100</xdr:colOff>
      <xdr:row>39</xdr:row>
      <xdr:rowOff>48895</xdr:rowOff>
    </xdr:to>
    <xdr:sp macro="" textlink="">
      <xdr:nvSpPr>
        <xdr:cNvPr id="81" name="楕円 80">
          <a:extLst>
            <a:ext uri="{FF2B5EF4-FFF2-40B4-BE49-F238E27FC236}">
              <a16:creationId xmlns:a16="http://schemas.microsoft.com/office/drawing/2014/main" id="{04315E53-3DAB-4B8E-9408-9BA8B46B0ABA}"/>
            </a:ext>
          </a:extLst>
        </xdr:cNvPr>
        <xdr:cNvSpPr/>
      </xdr:nvSpPr>
      <xdr:spPr>
        <a:xfrm>
          <a:off x="965200" y="64890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169545</xdr:rowOff>
    </xdr:from>
    <xdr:to>
      <xdr:col>10</xdr:col>
      <xdr:colOff>114300</xdr:colOff>
      <xdr:row>39</xdr:row>
      <xdr:rowOff>26670</xdr:rowOff>
    </xdr:to>
    <xdr:cxnSp macro="">
      <xdr:nvCxnSpPr>
        <xdr:cNvPr id="82" name="直線コネクタ 81">
          <a:extLst>
            <a:ext uri="{FF2B5EF4-FFF2-40B4-BE49-F238E27FC236}">
              <a16:creationId xmlns:a16="http://schemas.microsoft.com/office/drawing/2014/main" id="{EE2B3038-0F4E-4BE0-93BB-6F0925D267BC}"/>
            </a:ext>
          </a:extLst>
        </xdr:cNvPr>
        <xdr:cNvCxnSpPr/>
      </xdr:nvCxnSpPr>
      <xdr:spPr>
        <a:xfrm>
          <a:off x="1008380" y="6539865"/>
          <a:ext cx="7823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E1A08E30-D2AF-4805-ACD0-7FDDCEB32C37}"/>
            </a:ext>
          </a:extLst>
        </xdr:cNvPr>
        <xdr:cNvSpPr txBox="1"/>
      </xdr:nvSpPr>
      <xdr:spPr>
        <a:xfrm>
          <a:off x="317056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A3ED428D-D5B0-444D-B86E-79D710D4C3D0}"/>
            </a:ext>
          </a:extLst>
        </xdr:cNvPr>
        <xdr:cNvSpPr txBox="1"/>
      </xdr:nvSpPr>
      <xdr:spPr>
        <a:xfrm>
          <a:off x="238570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5E209944-0DFA-4651-8B1C-01B90489D117}"/>
            </a:ext>
          </a:extLst>
        </xdr:cNvPr>
        <xdr:cNvSpPr txBox="1"/>
      </xdr:nvSpPr>
      <xdr:spPr>
        <a:xfrm>
          <a:off x="161100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E7E5F18E-DDCD-466F-A2B0-2EF1682BB169}"/>
            </a:ext>
          </a:extLst>
        </xdr:cNvPr>
        <xdr:cNvSpPr txBox="1"/>
      </xdr:nvSpPr>
      <xdr:spPr>
        <a:xfrm>
          <a:off x="83630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5732</xdr:rowOff>
    </xdr:from>
    <xdr:ext cx="405111" cy="259045"/>
    <xdr:sp macro="" textlink="">
      <xdr:nvSpPr>
        <xdr:cNvPr id="87" name="n_1mainValue【道路】&#10;有形固定資産減価償却率">
          <a:extLst>
            <a:ext uri="{FF2B5EF4-FFF2-40B4-BE49-F238E27FC236}">
              <a16:creationId xmlns:a16="http://schemas.microsoft.com/office/drawing/2014/main" id="{2144385D-B480-4ABC-993D-2F1BCD2FE81F}"/>
            </a:ext>
          </a:extLst>
        </xdr:cNvPr>
        <xdr:cNvSpPr txBox="1"/>
      </xdr:nvSpPr>
      <xdr:spPr>
        <a:xfrm>
          <a:off x="317056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99077</xdr:rowOff>
    </xdr:from>
    <xdr:ext cx="405111" cy="259045"/>
    <xdr:sp macro="" textlink="">
      <xdr:nvSpPr>
        <xdr:cNvPr id="88" name="n_2mainValue【道路】&#10;有形固定資産減価償却率">
          <a:extLst>
            <a:ext uri="{FF2B5EF4-FFF2-40B4-BE49-F238E27FC236}">
              <a16:creationId xmlns:a16="http://schemas.microsoft.com/office/drawing/2014/main" id="{497D33A2-48CD-4772-ACE1-BA23C9B0144E}"/>
            </a:ext>
          </a:extLst>
        </xdr:cNvPr>
        <xdr:cNvSpPr txBox="1"/>
      </xdr:nvSpPr>
      <xdr:spPr>
        <a:xfrm>
          <a:off x="238570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68597</xdr:rowOff>
    </xdr:from>
    <xdr:ext cx="405111" cy="259045"/>
    <xdr:sp macro="" textlink="">
      <xdr:nvSpPr>
        <xdr:cNvPr id="89" name="n_3mainValue【道路】&#10;有形固定資産減価償却率">
          <a:extLst>
            <a:ext uri="{FF2B5EF4-FFF2-40B4-BE49-F238E27FC236}">
              <a16:creationId xmlns:a16="http://schemas.microsoft.com/office/drawing/2014/main" id="{454AE3AB-2B48-4357-88A5-D3F9F0519131}"/>
            </a:ext>
          </a:extLst>
        </xdr:cNvPr>
        <xdr:cNvSpPr txBox="1"/>
      </xdr:nvSpPr>
      <xdr:spPr>
        <a:xfrm>
          <a:off x="161100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40022</xdr:rowOff>
    </xdr:from>
    <xdr:ext cx="405111" cy="259045"/>
    <xdr:sp macro="" textlink="">
      <xdr:nvSpPr>
        <xdr:cNvPr id="90" name="n_4mainValue【道路】&#10;有形固定資産減価償却率">
          <a:extLst>
            <a:ext uri="{FF2B5EF4-FFF2-40B4-BE49-F238E27FC236}">
              <a16:creationId xmlns:a16="http://schemas.microsoft.com/office/drawing/2014/main" id="{CE2DBADA-BE08-447D-AE59-AB667FE10DD2}"/>
            </a:ext>
          </a:extLst>
        </xdr:cNvPr>
        <xdr:cNvSpPr txBox="1"/>
      </xdr:nvSpPr>
      <xdr:spPr>
        <a:xfrm>
          <a:off x="836304"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01C4D79-EA62-4079-B6B1-1D1FD25A24D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44BACB1-30ED-4685-BB75-156B75B72A56}"/>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D6CCECF-B055-4980-BE30-F81A897C9DCE}"/>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E1077EC-8409-401F-98A9-026E319A5713}"/>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8D67715-D618-422E-8BD3-BF2F62910E22}"/>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6D03393-B174-4E79-ABDA-0BE8AC9446AD}"/>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7D0ADE7-BBEC-4B00-99D3-C5511CEC8B2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0727ACD-F1CC-4D9C-B32F-98F3C34ED535}"/>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20910C3-0DF7-4893-95A9-5709F7E04778}"/>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D847A5B-6A1B-449E-90D7-E7B6EB87C1E4}"/>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EE4F51A-24AA-424C-B4DE-3B095AB303D2}"/>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FF062D7C-E310-4A12-BCAB-6B3A21441C77}"/>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16477FD-BA7B-4FA8-B196-A7F3B8B0AEB3}"/>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F8A0F5C6-B70E-4B84-8AFD-03523C469483}"/>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D9FCB70-B716-40E1-B0A0-0C9797E0F80A}"/>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C4D94087-B501-4345-AAB6-1397226CF2D1}"/>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AE85317-9074-4F83-9A44-6BFB497627B9}"/>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7E135A33-7239-436F-9B0D-5027153B4727}"/>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8AFEA0E0-4EB0-482A-A904-67648EDA2992}"/>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4E37EE65-57EE-4196-A205-80A4C8C41116}"/>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C414D7A-7E60-454B-A3CC-5BAC1334CE4A}"/>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8E06327-5340-4650-818C-4A453D3F2992}"/>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E80DB05-B77E-4FDD-88CB-16D68E01884E}"/>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49E5FE47-C13A-4765-9D5D-4C48D87AD2DE}"/>
            </a:ext>
          </a:extLst>
        </xdr:cNvPr>
        <xdr:cNvCxnSpPr/>
      </xdr:nvCxnSpPr>
      <xdr:spPr>
        <a:xfrm flipV="1">
          <a:off x="9219565" y="5703265"/>
          <a:ext cx="0" cy="1324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0D3408F-E9DC-4E4E-B53B-9986A1AD9913}"/>
            </a:ext>
          </a:extLst>
        </xdr:cNvPr>
        <xdr:cNvSpPr txBox="1"/>
      </xdr:nvSpPr>
      <xdr:spPr>
        <a:xfrm>
          <a:off x="9258300" y="7031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CF38538D-A243-4C1F-A762-6F79A0BD7F84}"/>
            </a:ext>
          </a:extLst>
        </xdr:cNvPr>
        <xdr:cNvCxnSpPr/>
      </xdr:nvCxnSpPr>
      <xdr:spPr>
        <a:xfrm>
          <a:off x="9154160" y="70280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B93B2B73-649C-4DCB-8995-207AB11B7C2A}"/>
            </a:ext>
          </a:extLst>
        </xdr:cNvPr>
        <xdr:cNvSpPr txBox="1"/>
      </xdr:nvSpPr>
      <xdr:spPr>
        <a:xfrm>
          <a:off x="9258300" y="548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FB421E17-E3EB-4989-994A-2AAEFCC01613}"/>
            </a:ext>
          </a:extLst>
        </xdr:cNvPr>
        <xdr:cNvCxnSpPr/>
      </xdr:nvCxnSpPr>
      <xdr:spPr>
        <a:xfrm>
          <a:off x="9154160" y="57032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1D694AEA-94B3-4388-9F8F-5F131E09E356}"/>
            </a:ext>
          </a:extLst>
        </xdr:cNvPr>
        <xdr:cNvSpPr txBox="1"/>
      </xdr:nvSpPr>
      <xdr:spPr>
        <a:xfrm>
          <a:off x="9258300" y="66045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68E5C7B7-E283-4A08-A68D-4D5352A0905C}"/>
            </a:ext>
          </a:extLst>
        </xdr:cNvPr>
        <xdr:cNvSpPr/>
      </xdr:nvSpPr>
      <xdr:spPr>
        <a:xfrm>
          <a:off x="9192260" y="67492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A7264725-18AE-4167-AA51-6C4B4DFEC2F7}"/>
            </a:ext>
          </a:extLst>
        </xdr:cNvPr>
        <xdr:cNvSpPr/>
      </xdr:nvSpPr>
      <xdr:spPr>
        <a:xfrm>
          <a:off x="8445500" y="675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2606E258-98CE-443E-9DF0-E0001289091D}"/>
            </a:ext>
          </a:extLst>
        </xdr:cNvPr>
        <xdr:cNvSpPr/>
      </xdr:nvSpPr>
      <xdr:spPr>
        <a:xfrm>
          <a:off x="7670800" y="67543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F8D6A8E7-9B2B-4190-9588-B2B06B5C4876}"/>
            </a:ext>
          </a:extLst>
        </xdr:cNvPr>
        <xdr:cNvSpPr/>
      </xdr:nvSpPr>
      <xdr:spPr>
        <a:xfrm>
          <a:off x="6873240" y="6755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85B8BE93-595E-4A5D-8928-E4A1432D68C4}"/>
            </a:ext>
          </a:extLst>
        </xdr:cNvPr>
        <xdr:cNvSpPr/>
      </xdr:nvSpPr>
      <xdr:spPr>
        <a:xfrm>
          <a:off x="6098540" y="677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844F0D1-4D98-4B66-B7A3-7F342A47DAE8}"/>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5F2DB84-27A7-4EE5-B502-40F158AE9623}"/>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B5C153E-D6CA-4A65-B218-D658EDBD3B76}"/>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A1BAF66-AC12-4902-8BF4-B1FB10580487}"/>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19340EA-B074-4977-8C74-F87CBB80ECFC}"/>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128384</xdr:rowOff>
    </xdr:from>
    <xdr:to>
      <xdr:col>55</xdr:col>
      <xdr:colOff>50800</xdr:colOff>
      <xdr:row>41</xdr:row>
      <xdr:rowOff>58534</xdr:rowOff>
    </xdr:to>
    <xdr:sp macro="" textlink="">
      <xdr:nvSpPr>
        <xdr:cNvPr id="130" name="楕円 129">
          <a:extLst>
            <a:ext uri="{FF2B5EF4-FFF2-40B4-BE49-F238E27FC236}">
              <a16:creationId xmlns:a16="http://schemas.microsoft.com/office/drawing/2014/main" id="{A071DB9D-A28B-4E6D-A393-27E212BC1FA4}"/>
            </a:ext>
          </a:extLst>
        </xdr:cNvPr>
        <xdr:cNvSpPr/>
      </xdr:nvSpPr>
      <xdr:spPr>
        <a:xfrm>
          <a:off x="9192260" y="68339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106811</xdr:rowOff>
    </xdr:from>
    <xdr:ext cx="469744" cy="259045"/>
    <xdr:sp macro="" textlink="">
      <xdr:nvSpPr>
        <xdr:cNvPr id="131" name="【道路】&#10;一人当たり延長該当値テキスト">
          <a:extLst>
            <a:ext uri="{FF2B5EF4-FFF2-40B4-BE49-F238E27FC236}">
              <a16:creationId xmlns:a16="http://schemas.microsoft.com/office/drawing/2014/main" id="{5FFBEB23-0428-4F50-BE64-F12C1506CAB7}"/>
            </a:ext>
          </a:extLst>
        </xdr:cNvPr>
        <xdr:cNvSpPr txBox="1"/>
      </xdr:nvSpPr>
      <xdr:spPr>
        <a:xfrm>
          <a:off x="9258300" y="681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147282</xdr:rowOff>
    </xdr:from>
    <xdr:to>
      <xdr:col>50</xdr:col>
      <xdr:colOff>165100</xdr:colOff>
      <xdr:row>41</xdr:row>
      <xdr:rowOff>77432</xdr:rowOff>
    </xdr:to>
    <xdr:sp macro="" textlink="">
      <xdr:nvSpPr>
        <xdr:cNvPr id="132" name="楕円 131">
          <a:extLst>
            <a:ext uri="{FF2B5EF4-FFF2-40B4-BE49-F238E27FC236}">
              <a16:creationId xmlns:a16="http://schemas.microsoft.com/office/drawing/2014/main" id="{4A923773-E66C-43D6-9EC3-ACB1B3F5FBFC}"/>
            </a:ext>
          </a:extLst>
        </xdr:cNvPr>
        <xdr:cNvSpPr/>
      </xdr:nvSpPr>
      <xdr:spPr>
        <a:xfrm>
          <a:off x="8445500" y="68528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7734</xdr:rowOff>
    </xdr:from>
    <xdr:to>
      <xdr:col>55</xdr:col>
      <xdr:colOff>0</xdr:colOff>
      <xdr:row>41</xdr:row>
      <xdr:rowOff>26632</xdr:rowOff>
    </xdr:to>
    <xdr:cxnSp macro="">
      <xdr:nvCxnSpPr>
        <xdr:cNvPr id="133" name="直線コネクタ 132">
          <a:extLst>
            <a:ext uri="{FF2B5EF4-FFF2-40B4-BE49-F238E27FC236}">
              <a16:creationId xmlns:a16="http://schemas.microsoft.com/office/drawing/2014/main" id="{99A3CD5E-FCB2-4806-A338-6FA3BC6F459E}"/>
            </a:ext>
          </a:extLst>
        </xdr:cNvPr>
        <xdr:cNvCxnSpPr/>
      </xdr:nvCxnSpPr>
      <xdr:spPr>
        <a:xfrm flipV="1">
          <a:off x="8496300" y="6880974"/>
          <a:ext cx="723900" cy="1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4635</xdr:rowOff>
    </xdr:from>
    <xdr:to>
      <xdr:col>46</xdr:col>
      <xdr:colOff>38100</xdr:colOff>
      <xdr:row>41</xdr:row>
      <xdr:rowOff>106235</xdr:rowOff>
    </xdr:to>
    <xdr:sp macro="" textlink="">
      <xdr:nvSpPr>
        <xdr:cNvPr id="134" name="楕円 133">
          <a:extLst>
            <a:ext uri="{FF2B5EF4-FFF2-40B4-BE49-F238E27FC236}">
              <a16:creationId xmlns:a16="http://schemas.microsoft.com/office/drawing/2014/main" id="{E33DF3B1-01D4-41EF-A7CB-3198F514BED4}"/>
            </a:ext>
          </a:extLst>
        </xdr:cNvPr>
        <xdr:cNvSpPr/>
      </xdr:nvSpPr>
      <xdr:spPr>
        <a:xfrm>
          <a:off x="7670800" y="68778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26632</xdr:rowOff>
    </xdr:from>
    <xdr:to>
      <xdr:col>50</xdr:col>
      <xdr:colOff>114300</xdr:colOff>
      <xdr:row>41</xdr:row>
      <xdr:rowOff>55435</xdr:rowOff>
    </xdr:to>
    <xdr:cxnSp macro="">
      <xdr:nvCxnSpPr>
        <xdr:cNvPr id="135" name="直線コネクタ 134">
          <a:extLst>
            <a:ext uri="{FF2B5EF4-FFF2-40B4-BE49-F238E27FC236}">
              <a16:creationId xmlns:a16="http://schemas.microsoft.com/office/drawing/2014/main" id="{DEE0602A-184C-4ECE-8E49-DDC5BA116C58}"/>
            </a:ext>
          </a:extLst>
        </xdr:cNvPr>
        <xdr:cNvCxnSpPr/>
      </xdr:nvCxnSpPr>
      <xdr:spPr>
        <a:xfrm flipV="1">
          <a:off x="7713980" y="6899872"/>
          <a:ext cx="782320" cy="2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6769</xdr:rowOff>
    </xdr:from>
    <xdr:to>
      <xdr:col>41</xdr:col>
      <xdr:colOff>101600</xdr:colOff>
      <xdr:row>41</xdr:row>
      <xdr:rowOff>108369</xdr:rowOff>
    </xdr:to>
    <xdr:sp macro="" textlink="">
      <xdr:nvSpPr>
        <xdr:cNvPr id="136" name="楕円 135">
          <a:extLst>
            <a:ext uri="{FF2B5EF4-FFF2-40B4-BE49-F238E27FC236}">
              <a16:creationId xmlns:a16="http://schemas.microsoft.com/office/drawing/2014/main" id="{0CB73D4D-4354-4808-93DF-8490058B78D6}"/>
            </a:ext>
          </a:extLst>
        </xdr:cNvPr>
        <xdr:cNvSpPr/>
      </xdr:nvSpPr>
      <xdr:spPr>
        <a:xfrm>
          <a:off x="6873240" y="68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55435</xdr:rowOff>
    </xdr:from>
    <xdr:to>
      <xdr:col>45</xdr:col>
      <xdr:colOff>177800</xdr:colOff>
      <xdr:row>41</xdr:row>
      <xdr:rowOff>57569</xdr:rowOff>
    </xdr:to>
    <xdr:cxnSp macro="">
      <xdr:nvCxnSpPr>
        <xdr:cNvPr id="137" name="直線コネクタ 136">
          <a:extLst>
            <a:ext uri="{FF2B5EF4-FFF2-40B4-BE49-F238E27FC236}">
              <a16:creationId xmlns:a16="http://schemas.microsoft.com/office/drawing/2014/main" id="{34586298-A3F5-4F96-9AC7-317C060BD343}"/>
            </a:ext>
          </a:extLst>
        </xdr:cNvPr>
        <xdr:cNvCxnSpPr/>
      </xdr:nvCxnSpPr>
      <xdr:spPr>
        <a:xfrm flipV="1">
          <a:off x="6924040" y="6928675"/>
          <a:ext cx="789940" cy="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9055</xdr:rowOff>
    </xdr:from>
    <xdr:to>
      <xdr:col>36</xdr:col>
      <xdr:colOff>165100</xdr:colOff>
      <xdr:row>41</xdr:row>
      <xdr:rowOff>110655</xdr:rowOff>
    </xdr:to>
    <xdr:sp macro="" textlink="">
      <xdr:nvSpPr>
        <xdr:cNvPr id="138" name="楕円 137">
          <a:extLst>
            <a:ext uri="{FF2B5EF4-FFF2-40B4-BE49-F238E27FC236}">
              <a16:creationId xmlns:a16="http://schemas.microsoft.com/office/drawing/2014/main" id="{F8DCD3D6-0445-49BC-87AC-62045370A82A}"/>
            </a:ext>
          </a:extLst>
        </xdr:cNvPr>
        <xdr:cNvSpPr/>
      </xdr:nvSpPr>
      <xdr:spPr>
        <a:xfrm>
          <a:off x="6098540" y="688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57569</xdr:rowOff>
    </xdr:from>
    <xdr:to>
      <xdr:col>41</xdr:col>
      <xdr:colOff>50800</xdr:colOff>
      <xdr:row>41</xdr:row>
      <xdr:rowOff>59855</xdr:rowOff>
    </xdr:to>
    <xdr:cxnSp macro="">
      <xdr:nvCxnSpPr>
        <xdr:cNvPr id="139" name="直線コネクタ 138">
          <a:extLst>
            <a:ext uri="{FF2B5EF4-FFF2-40B4-BE49-F238E27FC236}">
              <a16:creationId xmlns:a16="http://schemas.microsoft.com/office/drawing/2014/main" id="{951B24B6-4604-4EA1-9545-5230C30BC218}"/>
            </a:ext>
          </a:extLst>
        </xdr:cNvPr>
        <xdr:cNvCxnSpPr/>
      </xdr:nvCxnSpPr>
      <xdr:spPr>
        <a:xfrm flipV="1">
          <a:off x="6149340" y="6930809"/>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3C1AE6E4-6106-4B57-BD0C-18C253CABA7E}"/>
            </a:ext>
          </a:extLst>
        </xdr:cNvPr>
        <xdr:cNvSpPr txBox="1"/>
      </xdr:nvSpPr>
      <xdr:spPr>
        <a:xfrm>
          <a:off x="8271587" y="653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0E50C4F6-9FE8-41F0-9D7D-A92FCFB6A54D}"/>
            </a:ext>
          </a:extLst>
        </xdr:cNvPr>
        <xdr:cNvSpPr txBox="1"/>
      </xdr:nvSpPr>
      <xdr:spPr>
        <a:xfrm>
          <a:off x="7509587" y="653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539557FD-2AB7-4A34-B97B-CC615E7BF63D}"/>
            </a:ext>
          </a:extLst>
        </xdr:cNvPr>
        <xdr:cNvSpPr txBox="1"/>
      </xdr:nvSpPr>
      <xdr:spPr>
        <a:xfrm>
          <a:off x="6712027" y="653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D699E398-6B59-4E61-83FC-1B7AF6ABE518}"/>
            </a:ext>
          </a:extLst>
        </xdr:cNvPr>
        <xdr:cNvSpPr txBox="1"/>
      </xdr:nvSpPr>
      <xdr:spPr>
        <a:xfrm>
          <a:off x="5937327" y="6551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68559</xdr:rowOff>
    </xdr:from>
    <xdr:ext cx="469744" cy="259045"/>
    <xdr:sp macro="" textlink="">
      <xdr:nvSpPr>
        <xdr:cNvPr id="144" name="n_1mainValue【道路】&#10;一人当たり延長">
          <a:extLst>
            <a:ext uri="{FF2B5EF4-FFF2-40B4-BE49-F238E27FC236}">
              <a16:creationId xmlns:a16="http://schemas.microsoft.com/office/drawing/2014/main" id="{68E0D667-CB10-4D25-9DBC-95E7A8143040}"/>
            </a:ext>
          </a:extLst>
        </xdr:cNvPr>
        <xdr:cNvSpPr txBox="1"/>
      </xdr:nvSpPr>
      <xdr:spPr>
        <a:xfrm>
          <a:off x="8271587" y="694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97362</xdr:rowOff>
    </xdr:from>
    <xdr:ext cx="469744" cy="259045"/>
    <xdr:sp macro="" textlink="">
      <xdr:nvSpPr>
        <xdr:cNvPr id="145" name="n_2mainValue【道路】&#10;一人当たり延長">
          <a:extLst>
            <a:ext uri="{FF2B5EF4-FFF2-40B4-BE49-F238E27FC236}">
              <a16:creationId xmlns:a16="http://schemas.microsoft.com/office/drawing/2014/main" id="{11F3E081-9C57-4E12-A236-1F0194304063}"/>
            </a:ext>
          </a:extLst>
        </xdr:cNvPr>
        <xdr:cNvSpPr txBox="1"/>
      </xdr:nvSpPr>
      <xdr:spPr>
        <a:xfrm>
          <a:off x="7509587" y="69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99496</xdr:rowOff>
    </xdr:from>
    <xdr:ext cx="469744" cy="259045"/>
    <xdr:sp macro="" textlink="">
      <xdr:nvSpPr>
        <xdr:cNvPr id="146" name="n_3mainValue【道路】&#10;一人当たり延長">
          <a:extLst>
            <a:ext uri="{FF2B5EF4-FFF2-40B4-BE49-F238E27FC236}">
              <a16:creationId xmlns:a16="http://schemas.microsoft.com/office/drawing/2014/main" id="{2E58A07A-3A75-463F-B497-8B55D9E6AFDF}"/>
            </a:ext>
          </a:extLst>
        </xdr:cNvPr>
        <xdr:cNvSpPr txBox="1"/>
      </xdr:nvSpPr>
      <xdr:spPr>
        <a:xfrm>
          <a:off x="6712027" y="6972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101782</xdr:rowOff>
    </xdr:from>
    <xdr:ext cx="469744" cy="259045"/>
    <xdr:sp macro="" textlink="">
      <xdr:nvSpPr>
        <xdr:cNvPr id="147" name="n_4mainValue【道路】&#10;一人当たり延長">
          <a:extLst>
            <a:ext uri="{FF2B5EF4-FFF2-40B4-BE49-F238E27FC236}">
              <a16:creationId xmlns:a16="http://schemas.microsoft.com/office/drawing/2014/main" id="{8F41D1C8-BC6C-4102-AF4E-9D4F95F384C4}"/>
            </a:ext>
          </a:extLst>
        </xdr:cNvPr>
        <xdr:cNvSpPr txBox="1"/>
      </xdr:nvSpPr>
      <xdr:spPr>
        <a:xfrm>
          <a:off x="5937327" y="697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F964B0B-5579-4894-80CB-3FF2798B69B6}"/>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C61276F-DEBA-4D3B-B66A-249E814A59A9}"/>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3F48125-68E5-4ED3-A0F0-D1EE9886E5D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4087397-8B46-49D9-9946-5263690A3EF8}"/>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3FD61D0-D0C8-4A2A-AA7F-5D5C60A72E0C}"/>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21E122D6-A032-48AC-89E8-3DE53716851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56F8D85E-3677-4F15-97BA-76CE1FABDDB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BA86A5F-C941-4910-ACD5-E140316051C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AEE6CC9-B513-46C5-9391-B2058C4232A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D75A1D5B-2CE4-44CF-8C2C-563817CE763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C17E53A-CD28-4B62-B092-258AB822BC2E}"/>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199BA959-A93B-4CE4-B528-6D4CC2E63235}"/>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ECC793C3-B2A2-4A58-8BC2-6B2665320D5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8D110EF9-1618-414C-A6DF-A0A1B57B35EE}"/>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81665A80-E7A9-445B-AA51-D34D7F1FADB7}"/>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BAF18114-E675-4260-95A3-0081AC67715A}"/>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C332B82C-5D1E-408D-9745-7252AC830F78}"/>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6624D269-DB83-4AD5-B0FF-8F368BFCB268}"/>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B1494048-722B-41C0-AC32-6DB213D34242}"/>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6D255C0-B4B1-4344-9BC3-9502BF9700D9}"/>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FA3B74B7-2328-4C86-B9AA-3D2D8F8374F3}"/>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5B906F48-86AD-4068-999A-8FA4751A7D75}"/>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67B9F6CE-2044-43A5-98D8-9941561ED824}"/>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0F4C328-900B-4E15-90B1-B172ECA7BE98}"/>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41C0CA02-DCCE-4FA5-9AA1-A7975C6E31D2}"/>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98584A93-BED5-48C4-AF47-AE08B1C84913}"/>
            </a:ext>
          </a:extLst>
        </xdr:cNvPr>
        <xdr:cNvCxnSpPr/>
      </xdr:nvCxnSpPr>
      <xdr:spPr>
        <a:xfrm flipV="1">
          <a:off x="4086225" y="9261022"/>
          <a:ext cx="0" cy="14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2B40E155-E724-4502-8DA5-17FB76F99FAB}"/>
            </a:ext>
          </a:extLst>
        </xdr:cNvPr>
        <xdr:cNvSpPr txBox="1"/>
      </xdr:nvSpPr>
      <xdr:spPr>
        <a:xfrm>
          <a:off x="4124960" y="107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B17614F3-E803-4499-B8D5-10B2FE479340}"/>
            </a:ext>
          </a:extLst>
        </xdr:cNvPr>
        <xdr:cNvCxnSpPr/>
      </xdr:nvCxnSpPr>
      <xdr:spPr>
        <a:xfrm>
          <a:off x="4020820" y="10737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D14167BE-26E5-41A0-ABF3-E4E135052874}"/>
            </a:ext>
          </a:extLst>
        </xdr:cNvPr>
        <xdr:cNvSpPr txBox="1"/>
      </xdr:nvSpPr>
      <xdr:spPr>
        <a:xfrm>
          <a:off x="4124960" y="9043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3A5D0365-88F4-41A8-B6FC-C2C10E0B4434}"/>
            </a:ext>
          </a:extLst>
        </xdr:cNvPr>
        <xdr:cNvCxnSpPr/>
      </xdr:nvCxnSpPr>
      <xdr:spPr>
        <a:xfrm>
          <a:off x="402082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39998845-C8E2-4104-88D8-B31DBAF8AC9B}"/>
            </a:ext>
          </a:extLst>
        </xdr:cNvPr>
        <xdr:cNvSpPr txBox="1"/>
      </xdr:nvSpPr>
      <xdr:spPr>
        <a:xfrm>
          <a:off x="4124960" y="10208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2C819AFE-D0E1-4648-A54E-0CE3D15A1E11}"/>
            </a:ext>
          </a:extLst>
        </xdr:cNvPr>
        <xdr:cNvSpPr/>
      </xdr:nvSpPr>
      <xdr:spPr>
        <a:xfrm>
          <a:off x="4036060" y="10229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AD934589-5F0D-4636-AEF5-6EA72D364F7D}"/>
            </a:ext>
          </a:extLst>
        </xdr:cNvPr>
        <xdr:cNvSpPr/>
      </xdr:nvSpPr>
      <xdr:spPr>
        <a:xfrm>
          <a:off x="3312160" y="102149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46E1728-4022-422A-8DE5-741D05A6621C}"/>
            </a:ext>
          </a:extLst>
        </xdr:cNvPr>
        <xdr:cNvSpPr/>
      </xdr:nvSpPr>
      <xdr:spPr>
        <a:xfrm>
          <a:off x="2514600" y="10197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84D09A85-097A-49C6-9AE0-81C38B725348}"/>
            </a:ext>
          </a:extLst>
        </xdr:cNvPr>
        <xdr:cNvSpPr/>
      </xdr:nvSpPr>
      <xdr:spPr>
        <a:xfrm>
          <a:off x="1739900" y="101855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2A2E1CDE-6D37-49A3-A391-885814916C47}"/>
            </a:ext>
          </a:extLst>
        </xdr:cNvPr>
        <xdr:cNvSpPr/>
      </xdr:nvSpPr>
      <xdr:spPr>
        <a:xfrm>
          <a:off x="965200" y="101643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E7CE167-2CFB-4CCB-A0D5-EC4FB50FC9A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47C706E-1759-4217-ADA2-D88B730BD35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A4F3B81-709B-4BFD-B65B-A9D6840AD5F2}"/>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EC144D2-2E5F-4809-939E-2C695CCCF44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BBD47D4-9DC6-4338-AAA2-380A60EF1927}"/>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151674</xdr:rowOff>
    </xdr:from>
    <xdr:to>
      <xdr:col>24</xdr:col>
      <xdr:colOff>114300</xdr:colOff>
      <xdr:row>61</xdr:row>
      <xdr:rowOff>81824</xdr:rowOff>
    </xdr:to>
    <xdr:sp macro="" textlink="">
      <xdr:nvSpPr>
        <xdr:cNvPr id="189" name="楕円 188">
          <a:extLst>
            <a:ext uri="{FF2B5EF4-FFF2-40B4-BE49-F238E27FC236}">
              <a16:creationId xmlns:a16="http://schemas.microsoft.com/office/drawing/2014/main" id="{19990E84-DCFC-41E4-9FE3-29771C85614F}"/>
            </a:ext>
          </a:extLst>
        </xdr:cNvPr>
        <xdr:cNvSpPr/>
      </xdr:nvSpPr>
      <xdr:spPr>
        <a:xfrm>
          <a:off x="4036060" y="102100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3101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81F5A0B9-D6DA-4156-89C1-47A8855A9D31}"/>
            </a:ext>
          </a:extLst>
        </xdr:cNvPr>
        <xdr:cNvSpPr txBox="1"/>
      </xdr:nvSpPr>
      <xdr:spPr>
        <a:xfrm>
          <a:off x="4124960" y="1006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125549</xdr:rowOff>
    </xdr:from>
    <xdr:to>
      <xdr:col>20</xdr:col>
      <xdr:colOff>38100</xdr:colOff>
      <xdr:row>61</xdr:row>
      <xdr:rowOff>55699</xdr:rowOff>
    </xdr:to>
    <xdr:sp macro="" textlink="">
      <xdr:nvSpPr>
        <xdr:cNvPr id="191" name="楕円 190">
          <a:extLst>
            <a:ext uri="{FF2B5EF4-FFF2-40B4-BE49-F238E27FC236}">
              <a16:creationId xmlns:a16="http://schemas.microsoft.com/office/drawing/2014/main" id="{B6C8911F-C2BD-478F-961C-E826CC4F88E4}"/>
            </a:ext>
          </a:extLst>
        </xdr:cNvPr>
        <xdr:cNvSpPr/>
      </xdr:nvSpPr>
      <xdr:spPr>
        <a:xfrm>
          <a:off x="3312160" y="101839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4899</xdr:rowOff>
    </xdr:from>
    <xdr:to>
      <xdr:col>24</xdr:col>
      <xdr:colOff>63500</xdr:colOff>
      <xdr:row>61</xdr:row>
      <xdr:rowOff>31024</xdr:rowOff>
    </xdr:to>
    <xdr:cxnSp macro="">
      <xdr:nvCxnSpPr>
        <xdr:cNvPr id="192" name="直線コネクタ 191">
          <a:extLst>
            <a:ext uri="{FF2B5EF4-FFF2-40B4-BE49-F238E27FC236}">
              <a16:creationId xmlns:a16="http://schemas.microsoft.com/office/drawing/2014/main" id="{C6F08FB4-DCBB-41FF-B902-599D94F97660}"/>
            </a:ext>
          </a:extLst>
        </xdr:cNvPr>
        <xdr:cNvCxnSpPr/>
      </xdr:nvCxnSpPr>
      <xdr:spPr>
        <a:xfrm>
          <a:off x="3355340" y="10230939"/>
          <a:ext cx="73152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104322</xdr:rowOff>
    </xdr:from>
    <xdr:to>
      <xdr:col>15</xdr:col>
      <xdr:colOff>101600</xdr:colOff>
      <xdr:row>61</xdr:row>
      <xdr:rowOff>34472</xdr:rowOff>
    </xdr:to>
    <xdr:sp macro="" textlink="">
      <xdr:nvSpPr>
        <xdr:cNvPr id="193" name="楕円 192">
          <a:extLst>
            <a:ext uri="{FF2B5EF4-FFF2-40B4-BE49-F238E27FC236}">
              <a16:creationId xmlns:a16="http://schemas.microsoft.com/office/drawing/2014/main" id="{27CBE3B0-2CEB-4A53-A721-63B6063826ED}"/>
            </a:ext>
          </a:extLst>
        </xdr:cNvPr>
        <xdr:cNvSpPr/>
      </xdr:nvSpPr>
      <xdr:spPr>
        <a:xfrm>
          <a:off x="2514600" y="101627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155122</xdr:rowOff>
    </xdr:from>
    <xdr:to>
      <xdr:col>19</xdr:col>
      <xdr:colOff>177800</xdr:colOff>
      <xdr:row>61</xdr:row>
      <xdr:rowOff>4899</xdr:rowOff>
    </xdr:to>
    <xdr:cxnSp macro="">
      <xdr:nvCxnSpPr>
        <xdr:cNvPr id="194" name="直線コネクタ 193">
          <a:extLst>
            <a:ext uri="{FF2B5EF4-FFF2-40B4-BE49-F238E27FC236}">
              <a16:creationId xmlns:a16="http://schemas.microsoft.com/office/drawing/2014/main" id="{C7CFE596-4F41-4434-A560-310FBBFEF75B}"/>
            </a:ext>
          </a:extLst>
        </xdr:cNvPr>
        <xdr:cNvCxnSpPr/>
      </xdr:nvCxnSpPr>
      <xdr:spPr>
        <a:xfrm>
          <a:off x="2565400" y="10213522"/>
          <a:ext cx="78994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89626</xdr:rowOff>
    </xdr:from>
    <xdr:to>
      <xdr:col>10</xdr:col>
      <xdr:colOff>165100</xdr:colOff>
      <xdr:row>61</xdr:row>
      <xdr:rowOff>19776</xdr:rowOff>
    </xdr:to>
    <xdr:sp macro="" textlink="">
      <xdr:nvSpPr>
        <xdr:cNvPr id="195" name="楕円 194">
          <a:extLst>
            <a:ext uri="{FF2B5EF4-FFF2-40B4-BE49-F238E27FC236}">
              <a16:creationId xmlns:a16="http://schemas.microsoft.com/office/drawing/2014/main" id="{F23D227F-A926-42C2-8F5B-3D17E2A14E75}"/>
            </a:ext>
          </a:extLst>
        </xdr:cNvPr>
        <xdr:cNvSpPr/>
      </xdr:nvSpPr>
      <xdr:spPr>
        <a:xfrm>
          <a:off x="1739900" y="101480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140426</xdr:rowOff>
    </xdr:from>
    <xdr:to>
      <xdr:col>15</xdr:col>
      <xdr:colOff>50800</xdr:colOff>
      <xdr:row>60</xdr:row>
      <xdr:rowOff>155122</xdr:rowOff>
    </xdr:to>
    <xdr:cxnSp macro="">
      <xdr:nvCxnSpPr>
        <xdr:cNvPr id="196" name="直線コネクタ 195">
          <a:extLst>
            <a:ext uri="{FF2B5EF4-FFF2-40B4-BE49-F238E27FC236}">
              <a16:creationId xmlns:a16="http://schemas.microsoft.com/office/drawing/2014/main" id="{9C2917E9-1FBF-4F35-9C0A-C6303EEB4F56}"/>
            </a:ext>
          </a:extLst>
        </xdr:cNvPr>
        <xdr:cNvCxnSpPr/>
      </xdr:nvCxnSpPr>
      <xdr:spPr>
        <a:xfrm>
          <a:off x="1790700" y="10198826"/>
          <a:ext cx="7747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61867</xdr:rowOff>
    </xdr:from>
    <xdr:to>
      <xdr:col>6</xdr:col>
      <xdr:colOff>38100</xdr:colOff>
      <xdr:row>60</xdr:row>
      <xdr:rowOff>163467</xdr:rowOff>
    </xdr:to>
    <xdr:sp macro="" textlink="">
      <xdr:nvSpPr>
        <xdr:cNvPr id="197" name="楕円 196">
          <a:extLst>
            <a:ext uri="{FF2B5EF4-FFF2-40B4-BE49-F238E27FC236}">
              <a16:creationId xmlns:a16="http://schemas.microsoft.com/office/drawing/2014/main" id="{0403DC26-E2DB-4C19-971B-07C663232B87}"/>
            </a:ext>
          </a:extLst>
        </xdr:cNvPr>
        <xdr:cNvSpPr/>
      </xdr:nvSpPr>
      <xdr:spPr>
        <a:xfrm>
          <a:off x="965200" y="101202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112667</xdr:rowOff>
    </xdr:from>
    <xdr:to>
      <xdr:col>10</xdr:col>
      <xdr:colOff>114300</xdr:colOff>
      <xdr:row>60</xdr:row>
      <xdr:rowOff>140426</xdr:rowOff>
    </xdr:to>
    <xdr:cxnSp macro="">
      <xdr:nvCxnSpPr>
        <xdr:cNvPr id="198" name="直線コネクタ 197">
          <a:extLst>
            <a:ext uri="{FF2B5EF4-FFF2-40B4-BE49-F238E27FC236}">
              <a16:creationId xmlns:a16="http://schemas.microsoft.com/office/drawing/2014/main" id="{3BD3238E-B9A0-4125-8CBB-E0285D20F938}"/>
            </a:ext>
          </a:extLst>
        </xdr:cNvPr>
        <xdr:cNvCxnSpPr/>
      </xdr:nvCxnSpPr>
      <xdr:spPr>
        <a:xfrm>
          <a:off x="1008380" y="10171067"/>
          <a:ext cx="7823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6C0E64D7-0FE0-4BA0-9A1F-6C3422926E61}"/>
            </a:ext>
          </a:extLst>
        </xdr:cNvPr>
        <xdr:cNvSpPr txBox="1"/>
      </xdr:nvSpPr>
      <xdr:spPr>
        <a:xfrm>
          <a:off x="3170564" y="1030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92899559-56E8-44FE-85CF-5B1347E2A51A}"/>
            </a:ext>
          </a:extLst>
        </xdr:cNvPr>
        <xdr:cNvSpPr txBox="1"/>
      </xdr:nvSpPr>
      <xdr:spPr>
        <a:xfrm>
          <a:off x="2385704" y="1028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2B2C4313-6D5A-443C-8090-073E879C6A68}"/>
            </a:ext>
          </a:extLst>
        </xdr:cNvPr>
        <xdr:cNvSpPr txBox="1"/>
      </xdr:nvSpPr>
      <xdr:spPr>
        <a:xfrm>
          <a:off x="1611004" y="1027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C2AC3D82-137F-4823-A48F-6BECE4437C14}"/>
            </a:ext>
          </a:extLst>
        </xdr:cNvPr>
        <xdr:cNvSpPr txBox="1"/>
      </xdr:nvSpPr>
      <xdr:spPr>
        <a:xfrm>
          <a:off x="836304" y="10253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72226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7160AA00-8A5C-474D-9A1E-3DD2B192AF89}"/>
            </a:ext>
          </a:extLst>
        </xdr:cNvPr>
        <xdr:cNvSpPr txBox="1"/>
      </xdr:nvSpPr>
      <xdr:spPr>
        <a:xfrm>
          <a:off x="3170564" y="9962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50999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E1577224-B68D-42B4-A12D-31AFDF6C58BD}"/>
            </a:ext>
          </a:extLst>
        </xdr:cNvPr>
        <xdr:cNvSpPr txBox="1"/>
      </xdr:nvSpPr>
      <xdr:spPr>
        <a:xfrm>
          <a:off x="2385704" y="9941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36303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EAD431A5-C345-4F42-99E6-AD376F1B5598}"/>
            </a:ext>
          </a:extLst>
        </xdr:cNvPr>
        <xdr:cNvSpPr txBox="1"/>
      </xdr:nvSpPr>
      <xdr:spPr>
        <a:xfrm>
          <a:off x="1611004" y="992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8544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CD65E4DC-D919-4BA1-A0FA-A33AE43E4329}"/>
            </a:ext>
          </a:extLst>
        </xdr:cNvPr>
        <xdr:cNvSpPr txBox="1"/>
      </xdr:nvSpPr>
      <xdr:spPr>
        <a:xfrm>
          <a:off x="836304" y="9899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C4CFF17-3C3B-45FD-BB92-F477C45867E7}"/>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7880A5B3-C5D3-41D0-B246-B501114DEAA1}"/>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DC13719-120F-4E8F-B8B2-7192619368E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41C934C-974F-4DFA-BC51-075523305E5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EB921C3-6C03-45CD-B4EF-090A9AB0D54F}"/>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60475C0-28CA-4E30-812E-90D23976D52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A25653EA-A9B1-44B4-BD1F-E7FFE4FD754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6873966-E1CD-4F85-B8AF-EF50A8808D5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8B2D3BB0-E014-4FF3-A470-39A50D8AEC72}"/>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1C4815E-256E-4AD5-A679-2D1E7AD5E3B3}"/>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FF20CCC7-087E-4560-88FD-EF928A430FFD}"/>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29627069-0B67-4090-A852-10204D8EECCC}"/>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5F593CA5-ADC1-400A-9611-DCAAA20B188F}"/>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46FEBCBB-B580-487E-9B33-25442CA40BE9}"/>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2DDD80A-957D-4D18-A7B2-FF27A8AAB893}"/>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B44E4C9-74C5-46C3-AFB9-4F07F4A65D54}"/>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C50EB770-5835-4E57-B323-1C115D6AB5E1}"/>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6A620201-C4EB-4FEA-9843-9DC9A8ADB0E5}"/>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219FF90-DE2B-4220-9E59-6DC444CF1886}"/>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23563B2D-8CA2-4D4B-B5B8-42A5C73C3F47}"/>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AE4E5EF-2AFA-4139-B0F9-36073DC7A9B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E4695858-8161-4BE8-928D-1C107D2291EC}"/>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0D0BB29-36AE-4827-8C59-92103DC593D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B1540816-E718-4888-A557-8B8C2A43D67D}"/>
            </a:ext>
          </a:extLst>
        </xdr:cNvPr>
        <xdr:cNvCxnSpPr/>
      </xdr:nvCxnSpPr>
      <xdr:spPr>
        <a:xfrm flipV="1">
          <a:off x="9219565" y="9356068"/>
          <a:ext cx="0" cy="1446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37E3A737-0C9F-4758-AF14-21CC46A1D8FB}"/>
            </a:ext>
          </a:extLst>
        </xdr:cNvPr>
        <xdr:cNvSpPr txBox="1"/>
      </xdr:nvSpPr>
      <xdr:spPr>
        <a:xfrm>
          <a:off x="9258300" y="1080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E906EB6E-84ED-4200-BFD2-6FBC57CF2006}"/>
            </a:ext>
          </a:extLst>
        </xdr:cNvPr>
        <xdr:cNvCxnSpPr/>
      </xdr:nvCxnSpPr>
      <xdr:spPr>
        <a:xfrm>
          <a:off x="9154160" y="10802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277EBB6B-7F8B-45F8-AB33-D0DB84222998}"/>
            </a:ext>
          </a:extLst>
        </xdr:cNvPr>
        <xdr:cNvSpPr txBox="1"/>
      </xdr:nvSpPr>
      <xdr:spPr>
        <a:xfrm>
          <a:off x="9258300" y="91351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4648E46F-508E-4D8F-BA59-75B4198B7F48}"/>
            </a:ext>
          </a:extLst>
        </xdr:cNvPr>
        <xdr:cNvCxnSpPr/>
      </xdr:nvCxnSpPr>
      <xdr:spPr>
        <a:xfrm>
          <a:off x="9154160" y="93560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9434E37D-C612-4013-89E2-285027B512AA}"/>
            </a:ext>
          </a:extLst>
        </xdr:cNvPr>
        <xdr:cNvSpPr txBox="1"/>
      </xdr:nvSpPr>
      <xdr:spPr>
        <a:xfrm>
          <a:off x="9258300" y="104743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8C1463EC-6E31-445C-B88A-27113611FFCB}"/>
            </a:ext>
          </a:extLst>
        </xdr:cNvPr>
        <xdr:cNvSpPr/>
      </xdr:nvSpPr>
      <xdr:spPr>
        <a:xfrm>
          <a:off x="9192260" y="106190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001984B-9ECF-4604-9655-2D86B67ECAC1}"/>
            </a:ext>
          </a:extLst>
        </xdr:cNvPr>
        <xdr:cNvSpPr/>
      </xdr:nvSpPr>
      <xdr:spPr>
        <a:xfrm>
          <a:off x="8445500" y="1062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8B957563-E9B5-4AE5-9211-64374908BC84}"/>
            </a:ext>
          </a:extLst>
        </xdr:cNvPr>
        <xdr:cNvSpPr/>
      </xdr:nvSpPr>
      <xdr:spPr>
        <a:xfrm>
          <a:off x="7670800" y="106247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253B2187-165C-42D6-9382-39A1F3557413}"/>
            </a:ext>
          </a:extLst>
        </xdr:cNvPr>
        <xdr:cNvSpPr/>
      </xdr:nvSpPr>
      <xdr:spPr>
        <a:xfrm>
          <a:off x="6873240" y="10623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23AD48CF-882E-4A9B-90CA-0CBB780BED08}"/>
            </a:ext>
          </a:extLst>
        </xdr:cNvPr>
        <xdr:cNvSpPr/>
      </xdr:nvSpPr>
      <xdr:spPr>
        <a:xfrm>
          <a:off x="6098540" y="106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07B2817-008A-48E2-8DE6-D272E241EB5B}"/>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191055B-7DF4-44B2-A081-26F981A2A6FC}"/>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F9A3EB1-0042-45F9-95F0-ACDE49BB1D44}"/>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07C576C-5D1C-4973-BB50-B255568B96F4}"/>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13B5516-8E26-4C9C-8E6E-91E0AFF5E14A}"/>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126717</xdr:rowOff>
    </xdr:from>
    <xdr:to>
      <xdr:col>55</xdr:col>
      <xdr:colOff>50800</xdr:colOff>
      <xdr:row>64</xdr:row>
      <xdr:rowOff>56867</xdr:rowOff>
    </xdr:to>
    <xdr:sp macro="" textlink="">
      <xdr:nvSpPr>
        <xdr:cNvPr id="246" name="楕円 245">
          <a:extLst>
            <a:ext uri="{FF2B5EF4-FFF2-40B4-BE49-F238E27FC236}">
              <a16:creationId xmlns:a16="http://schemas.microsoft.com/office/drawing/2014/main" id="{729A8551-0448-4406-B68C-CAB5739322CF}"/>
            </a:ext>
          </a:extLst>
        </xdr:cNvPr>
        <xdr:cNvSpPr/>
      </xdr:nvSpPr>
      <xdr:spPr>
        <a:xfrm>
          <a:off x="9192260" y="106880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41644</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6FA41CA0-E073-4759-890E-5523463ECB96}"/>
            </a:ext>
          </a:extLst>
        </xdr:cNvPr>
        <xdr:cNvSpPr txBox="1"/>
      </xdr:nvSpPr>
      <xdr:spPr>
        <a:xfrm>
          <a:off x="9258300" y="1060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127695</xdr:rowOff>
    </xdr:from>
    <xdr:to>
      <xdr:col>50</xdr:col>
      <xdr:colOff>165100</xdr:colOff>
      <xdr:row>64</xdr:row>
      <xdr:rowOff>57845</xdr:rowOff>
    </xdr:to>
    <xdr:sp macro="" textlink="">
      <xdr:nvSpPr>
        <xdr:cNvPr id="248" name="楕円 247">
          <a:extLst>
            <a:ext uri="{FF2B5EF4-FFF2-40B4-BE49-F238E27FC236}">
              <a16:creationId xmlns:a16="http://schemas.microsoft.com/office/drawing/2014/main" id="{3E1321A6-77A4-4A93-9F95-500AA16F35CA}"/>
            </a:ext>
          </a:extLst>
        </xdr:cNvPr>
        <xdr:cNvSpPr/>
      </xdr:nvSpPr>
      <xdr:spPr>
        <a:xfrm>
          <a:off x="8445500" y="10689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6067</xdr:rowOff>
    </xdr:from>
    <xdr:to>
      <xdr:col>55</xdr:col>
      <xdr:colOff>0</xdr:colOff>
      <xdr:row>64</xdr:row>
      <xdr:rowOff>7045</xdr:rowOff>
    </xdr:to>
    <xdr:cxnSp macro="">
      <xdr:nvCxnSpPr>
        <xdr:cNvPr id="249" name="直線コネクタ 248">
          <a:extLst>
            <a:ext uri="{FF2B5EF4-FFF2-40B4-BE49-F238E27FC236}">
              <a16:creationId xmlns:a16="http://schemas.microsoft.com/office/drawing/2014/main" id="{EB091768-88A6-4911-94B4-D57C0826709E}"/>
            </a:ext>
          </a:extLst>
        </xdr:cNvPr>
        <xdr:cNvCxnSpPr/>
      </xdr:nvCxnSpPr>
      <xdr:spPr>
        <a:xfrm flipV="1">
          <a:off x="8496300" y="10735027"/>
          <a:ext cx="723900" cy="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129017</xdr:rowOff>
    </xdr:from>
    <xdr:to>
      <xdr:col>46</xdr:col>
      <xdr:colOff>38100</xdr:colOff>
      <xdr:row>64</xdr:row>
      <xdr:rowOff>59167</xdr:rowOff>
    </xdr:to>
    <xdr:sp macro="" textlink="">
      <xdr:nvSpPr>
        <xdr:cNvPr id="250" name="楕円 249">
          <a:extLst>
            <a:ext uri="{FF2B5EF4-FFF2-40B4-BE49-F238E27FC236}">
              <a16:creationId xmlns:a16="http://schemas.microsoft.com/office/drawing/2014/main" id="{34A34E47-854C-4031-8929-94AF727D8C86}"/>
            </a:ext>
          </a:extLst>
        </xdr:cNvPr>
        <xdr:cNvSpPr/>
      </xdr:nvSpPr>
      <xdr:spPr>
        <a:xfrm>
          <a:off x="7670800" y="106903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7045</xdr:rowOff>
    </xdr:from>
    <xdr:to>
      <xdr:col>50</xdr:col>
      <xdr:colOff>114300</xdr:colOff>
      <xdr:row>64</xdr:row>
      <xdr:rowOff>8367</xdr:rowOff>
    </xdr:to>
    <xdr:cxnSp macro="">
      <xdr:nvCxnSpPr>
        <xdr:cNvPr id="251" name="直線コネクタ 250">
          <a:extLst>
            <a:ext uri="{FF2B5EF4-FFF2-40B4-BE49-F238E27FC236}">
              <a16:creationId xmlns:a16="http://schemas.microsoft.com/office/drawing/2014/main" id="{33C71540-E26F-42BF-8906-F3B8D220EA35}"/>
            </a:ext>
          </a:extLst>
        </xdr:cNvPr>
        <xdr:cNvCxnSpPr/>
      </xdr:nvCxnSpPr>
      <xdr:spPr>
        <a:xfrm flipV="1">
          <a:off x="7713980" y="10736005"/>
          <a:ext cx="782320" cy="1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130848</xdr:rowOff>
    </xdr:from>
    <xdr:to>
      <xdr:col>41</xdr:col>
      <xdr:colOff>101600</xdr:colOff>
      <xdr:row>64</xdr:row>
      <xdr:rowOff>60998</xdr:rowOff>
    </xdr:to>
    <xdr:sp macro="" textlink="">
      <xdr:nvSpPr>
        <xdr:cNvPr id="252" name="楕円 251">
          <a:extLst>
            <a:ext uri="{FF2B5EF4-FFF2-40B4-BE49-F238E27FC236}">
              <a16:creationId xmlns:a16="http://schemas.microsoft.com/office/drawing/2014/main" id="{D3B31563-7B9D-44BD-9EBC-D0F3F0D1CA12}"/>
            </a:ext>
          </a:extLst>
        </xdr:cNvPr>
        <xdr:cNvSpPr/>
      </xdr:nvSpPr>
      <xdr:spPr>
        <a:xfrm>
          <a:off x="6873240" y="106921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8367</xdr:rowOff>
    </xdr:from>
    <xdr:to>
      <xdr:col>45</xdr:col>
      <xdr:colOff>177800</xdr:colOff>
      <xdr:row>64</xdr:row>
      <xdr:rowOff>10198</xdr:rowOff>
    </xdr:to>
    <xdr:cxnSp macro="">
      <xdr:nvCxnSpPr>
        <xdr:cNvPr id="253" name="直線コネクタ 252">
          <a:extLst>
            <a:ext uri="{FF2B5EF4-FFF2-40B4-BE49-F238E27FC236}">
              <a16:creationId xmlns:a16="http://schemas.microsoft.com/office/drawing/2014/main" id="{CA1F5657-5BBE-4F4A-9FA4-1FD7FD8407C8}"/>
            </a:ext>
          </a:extLst>
        </xdr:cNvPr>
        <xdr:cNvCxnSpPr/>
      </xdr:nvCxnSpPr>
      <xdr:spPr>
        <a:xfrm flipV="1">
          <a:off x="6924040" y="10737327"/>
          <a:ext cx="789940" cy="1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131846</xdr:rowOff>
    </xdr:from>
    <xdr:to>
      <xdr:col>36</xdr:col>
      <xdr:colOff>165100</xdr:colOff>
      <xdr:row>64</xdr:row>
      <xdr:rowOff>61996</xdr:rowOff>
    </xdr:to>
    <xdr:sp macro="" textlink="">
      <xdr:nvSpPr>
        <xdr:cNvPr id="254" name="楕円 253">
          <a:extLst>
            <a:ext uri="{FF2B5EF4-FFF2-40B4-BE49-F238E27FC236}">
              <a16:creationId xmlns:a16="http://schemas.microsoft.com/office/drawing/2014/main" id="{5C9EBB7A-BBD6-44C5-B027-6B015E243B11}"/>
            </a:ext>
          </a:extLst>
        </xdr:cNvPr>
        <xdr:cNvSpPr/>
      </xdr:nvSpPr>
      <xdr:spPr>
        <a:xfrm>
          <a:off x="6098540" y="106931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10198</xdr:rowOff>
    </xdr:from>
    <xdr:to>
      <xdr:col>41</xdr:col>
      <xdr:colOff>50800</xdr:colOff>
      <xdr:row>64</xdr:row>
      <xdr:rowOff>11196</xdr:rowOff>
    </xdr:to>
    <xdr:cxnSp macro="">
      <xdr:nvCxnSpPr>
        <xdr:cNvPr id="255" name="直線コネクタ 254">
          <a:extLst>
            <a:ext uri="{FF2B5EF4-FFF2-40B4-BE49-F238E27FC236}">
              <a16:creationId xmlns:a16="http://schemas.microsoft.com/office/drawing/2014/main" id="{EC2C5F20-E18E-4AAC-AB45-A15A6F9A15D6}"/>
            </a:ext>
          </a:extLst>
        </xdr:cNvPr>
        <xdr:cNvCxnSpPr/>
      </xdr:nvCxnSpPr>
      <xdr:spPr>
        <a:xfrm flipV="1">
          <a:off x="6149340" y="10739158"/>
          <a:ext cx="774700" cy="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F3035819-EBB6-42D5-BC86-B978AB99820C}"/>
            </a:ext>
          </a:extLst>
        </xdr:cNvPr>
        <xdr:cNvSpPr txBox="1"/>
      </xdr:nvSpPr>
      <xdr:spPr>
        <a:xfrm>
          <a:off x="8214575" y="10401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B5F7C4D3-0746-4D4A-9379-4C80D7686B7D}"/>
            </a:ext>
          </a:extLst>
        </xdr:cNvPr>
        <xdr:cNvSpPr txBox="1"/>
      </xdr:nvSpPr>
      <xdr:spPr>
        <a:xfrm>
          <a:off x="7444955" y="10403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BF962894-3E13-4D50-BF7A-7207FC4635C1}"/>
            </a:ext>
          </a:extLst>
        </xdr:cNvPr>
        <xdr:cNvSpPr txBox="1"/>
      </xdr:nvSpPr>
      <xdr:spPr>
        <a:xfrm>
          <a:off x="6670255" y="10402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F8811F41-49D2-44C2-8703-A51F1AF53DDE}"/>
            </a:ext>
          </a:extLst>
        </xdr:cNvPr>
        <xdr:cNvSpPr txBox="1"/>
      </xdr:nvSpPr>
      <xdr:spPr>
        <a:xfrm>
          <a:off x="5872695" y="1039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48972</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27EC0B72-540B-47B8-ABD7-B7DB87F532A4}"/>
            </a:ext>
          </a:extLst>
        </xdr:cNvPr>
        <xdr:cNvSpPr txBox="1"/>
      </xdr:nvSpPr>
      <xdr:spPr>
        <a:xfrm>
          <a:off x="8239271" y="10777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50294</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5E7A15B0-BD66-47C1-B71A-5A630D7E08E0}"/>
            </a:ext>
          </a:extLst>
        </xdr:cNvPr>
        <xdr:cNvSpPr txBox="1"/>
      </xdr:nvSpPr>
      <xdr:spPr>
        <a:xfrm>
          <a:off x="7477271" y="10779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52125</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57E16364-266C-4D51-B7E7-603116AD3B54}"/>
            </a:ext>
          </a:extLst>
        </xdr:cNvPr>
        <xdr:cNvSpPr txBox="1"/>
      </xdr:nvSpPr>
      <xdr:spPr>
        <a:xfrm>
          <a:off x="6702571" y="1078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53123</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83244093-EAF1-452B-9BE6-71530570CB0C}"/>
            </a:ext>
          </a:extLst>
        </xdr:cNvPr>
        <xdr:cNvSpPr txBox="1"/>
      </xdr:nvSpPr>
      <xdr:spPr>
        <a:xfrm>
          <a:off x="5905011" y="1078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028FEF8-41A7-477D-924B-D12BC057702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92AB13F-283D-4100-A892-15B4FC77BC42}"/>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CAC32768-4562-4652-8F5E-906EF37B2774}"/>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F2798BE-DD96-46F5-A4F3-026A8950530C}"/>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3173FAE-4F24-47F0-86E2-29769982CC13}"/>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4689135-367F-45F3-A127-5C58C207344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C4EB2D2-5092-4268-A456-85FC1CB413F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380F3A21-BFB5-4AE1-B09D-AC51E2EE1995}"/>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02F7DB81-299F-4599-A223-C7298565D6C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D31472F2-7A96-4EF7-A90E-3C9BC2F4B5EC}"/>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D209549F-49C6-4A01-900B-C8B3DD24716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9FA4074E-EC07-4DCB-AE6C-875AB18F3996}"/>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F7527BBF-05DC-426D-B9A6-3B45436CA451}"/>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F5CCCF7E-51B3-461F-AA14-A7D7C0E7D3DC}"/>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1D9A559B-D69C-47B5-BC23-094F311173C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5D53A570-1CF8-4DA6-B661-60B64609F50C}"/>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C37F5E3C-C007-44D6-AD28-972765EC510A}"/>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34EBD95A-A484-4BE5-9B51-F0AAD88777F3}"/>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B557397D-36E6-4E0F-BC42-98FD3085E79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B9B19322-3BF0-498B-A395-D9D8F7D2120E}"/>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FFE50F8A-4554-4548-A3DC-53BF45DC5C02}"/>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4B419D3B-6771-44D7-A471-3B9E71F8832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FDB8008A-06A0-4D9C-9156-B0B4B9A2D14B}"/>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94AF7DC2-39A7-4FE1-86F1-91B25BC5589C}"/>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C4D5908F-47AB-4BA1-A252-27957750462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27114D40-5041-4754-9B1B-D4C722E0BC62}"/>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32AA5488-8FD9-4962-A476-BEBB2A45AA2C}"/>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411AF5E8-8634-4683-BB01-BB331412B671}"/>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3FC428A3-6E7C-428F-81AA-BAED991DA4C3}"/>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98C11812-3D53-461A-AF9A-3B07BE3A9B35}"/>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2C1B4B68-6631-4416-BEB5-8CC6C5C6F11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23E9E04D-869E-4371-8ADE-F302DD2AD3E8}"/>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B527CF99-E001-461F-AA06-655AF5ED6A62}"/>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3BE79CE1-8563-4557-9C09-019521826BA3}"/>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2A688688-F123-4590-BE93-744481D3A37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89B7C183-D540-4B6D-A3ED-D936FD28DA91}"/>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75362405-95C5-43CF-B1E4-AF363E1C1EA7}"/>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7A36808D-B792-4A57-877D-7876CA5742FF}"/>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615D20B5-1B9C-42A3-9F40-A00F7422DCFB}"/>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B47670F0-8141-4E7B-8E4C-04BB9C66957C}"/>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32A7227A-5C46-4A6D-9A64-00F5CF38AB2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D6AAC6F5-09F8-4D65-9EAF-5DF601E6C00A}"/>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C588676F-BEE4-45D6-9AF7-FA923EC13A6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a:extLst>
            <a:ext uri="{FF2B5EF4-FFF2-40B4-BE49-F238E27FC236}">
              <a16:creationId xmlns:a16="http://schemas.microsoft.com/office/drawing/2014/main" id="{8641A11C-0A14-4B0A-BA76-EFB761300878}"/>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8" name="テキスト ボックス 307">
          <a:extLst>
            <a:ext uri="{FF2B5EF4-FFF2-40B4-BE49-F238E27FC236}">
              <a16:creationId xmlns:a16="http://schemas.microsoft.com/office/drawing/2014/main" id="{44ACDB0B-ECD4-47EC-9012-84B2ED355408}"/>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a:extLst>
            <a:ext uri="{FF2B5EF4-FFF2-40B4-BE49-F238E27FC236}">
              <a16:creationId xmlns:a16="http://schemas.microsoft.com/office/drawing/2014/main" id="{5663F20F-BC19-4841-9A16-F047D79E7E0F}"/>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0" name="テキスト ボックス 309">
          <a:extLst>
            <a:ext uri="{FF2B5EF4-FFF2-40B4-BE49-F238E27FC236}">
              <a16:creationId xmlns:a16="http://schemas.microsoft.com/office/drawing/2014/main" id="{D30B0ECF-2DC5-40BC-90A1-CE5BD6D94B21}"/>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a:extLst>
            <a:ext uri="{FF2B5EF4-FFF2-40B4-BE49-F238E27FC236}">
              <a16:creationId xmlns:a16="http://schemas.microsoft.com/office/drawing/2014/main" id="{4DD8D3D0-1483-4A38-BF41-C4C91953534C}"/>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2" name="テキスト ボックス 311">
          <a:extLst>
            <a:ext uri="{FF2B5EF4-FFF2-40B4-BE49-F238E27FC236}">
              <a16:creationId xmlns:a16="http://schemas.microsoft.com/office/drawing/2014/main" id="{453C1851-F2AC-47C9-A626-588A96DA3713}"/>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a:extLst>
            <a:ext uri="{FF2B5EF4-FFF2-40B4-BE49-F238E27FC236}">
              <a16:creationId xmlns:a16="http://schemas.microsoft.com/office/drawing/2014/main" id="{65D82F2F-E4DB-4E83-8FA2-DE80EA0C04C1}"/>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4" name="テキスト ボックス 313">
          <a:extLst>
            <a:ext uri="{FF2B5EF4-FFF2-40B4-BE49-F238E27FC236}">
              <a16:creationId xmlns:a16="http://schemas.microsoft.com/office/drawing/2014/main" id="{37BCA4A5-9593-4115-9721-4EA9A42D53D9}"/>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a:extLst>
            <a:ext uri="{FF2B5EF4-FFF2-40B4-BE49-F238E27FC236}">
              <a16:creationId xmlns:a16="http://schemas.microsoft.com/office/drawing/2014/main" id="{AB1CBA84-4172-459B-9106-EE9CA4BF5CFD}"/>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6" name="テキスト ボックス 315">
          <a:extLst>
            <a:ext uri="{FF2B5EF4-FFF2-40B4-BE49-F238E27FC236}">
              <a16:creationId xmlns:a16="http://schemas.microsoft.com/office/drawing/2014/main" id="{439D2E10-CC9D-4318-836A-DA4691AD9469}"/>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BB79EBBF-27A3-4AFD-91A1-91D1FDD7114C}"/>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8" name="テキスト ボックス 317">
          <a:extLst>
            <a:ext uri="{FF2B5EF4-FFF2-40B4-BE49-F238E27FC236}">
              <a16:creationId xmlns:a16="http://schemas.microsoft.com/office/drawing/2014/main" id="{3DF533A3-C918-4630-898B-EFB17779B465}"/>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a:extLst>
            <a:ext uri="{FF2B5EF4-FFF2-40B4-BE49-F238E27FC236}">
              <a16:creationId xmlns:a16="http://schemas.microsoft.com/office/drawing/2014/main" id="{7ED2DA41-B0D9-4D05-BD1B-E7C55187DDD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320" name="直線コネクタ 319">
          <a:extLst>
            <a:ext uri="{FF2B5EF4-FFF2-40B4-BE49-F238E27FC236}">
              <a16:creationId xmlns:a16="http://schemas.microsoft.com/office/drawing/2014/main" id="{31B1BC07-52A6-4050-8D4A-DFCE947A8C72}"/>
            </a:ext>
          </a:extLst>
        </xdr:cNvPr>
        <xdr:cNvCxnSpPr/>
      </xdr:nvCxnSpPr>
      <xdr:spPr>
        <a:xfrm flipV="1">
          <a:off x="14375764" y="5715000"/>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321" name="【認定こども園・幼稚園・保育所】&#10;有形固定資産減価償却率最小値テキスト">
          <a:extLst>
            <a:ext uri="{FF2B5EF4-FFF2-40B4-BE49-F238E27FC236}">
              <a16:creationId xmlns:a16="http://schemas.microsoft.com/office/drawing/2014/main" id="{2E379341-0FA7-43C3-BBB8-E4020E638025}"/>
            </a:ext>
          </a:extLst>
        </xdr:cNvPr>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322" name="直線コネクタ 321">
          <a:extLst>
            <a:ext uri="{FF2B5EF4-FFF2-40B4-BE49-F238E27FC236}">
              <a16:creationId xmlns:a16="http://schemas.microsoft.com/office/drawing/2014/main" id="{0B38E7D3-7BD8-4E5B-A8CE-7A6DCB08EDCC}"/>
            </a:ext>
          </a:extLst>
        </xdr:cNvPr>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323" name="【認定こども園・幼稚園・保育所】&#10;有形固定資産減価償却率最大値テキスト">
          <a:extLst>
            <a:ext uri="{FF2B5EF4-FFF2-40B4-BE49-F238E27FC236}">
              <a16:creationId xmlns:a16="http://schemas.microsoft.com/office/drawing/2014/main" id="{599FEE07-802D-47D7-895E-EB6D025676F0}"/>
            </a:ext>
          </a:extLst>
        </xdr:cNvPr>
        <xdr:cNvSpPr txBox="1"/>
      </xdr:nvSpPr>
      <xdr:spPr>
        <a:xfrm>
          <a:off x="14414500"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324" name="直線コネクタ 323">
          <a:extLst>
            <a:ext uri="{FF2B5EF4-FFF2-40B4-BE49-F238E27FC236}">
              <a16:creationId xmlns:a16="http://schemas.microsoft.com/office/drawing/2014/main" id="{3039B6DD-B24B-4349-BA91-AC730C2EAF19}"/>
            </a:ext>
          </a:extLst>
        </xdr:cNvPr>
        <xdr:cNvCxnSpPr/>
      </xdr:nvCxnSpPr>
      <xdr:spPr>
        <a:xfrm>
          <a:off x="14287500" y="571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325" name="【認定こども園・幼稚園・保育所】&#10;有形固定資産減価償却率平均値テキスト">
          <a:extLst>
            <a:ext uri="{FF2B5EF4-FFF2-40B4-BE49-F238E27FC236}">
              <a16:creationId xmlns:a16="http://schemas.microsoft.com/office/drawing/2014/main" id="{F09C4554-8787-4FED-B5D7-7415595EF559}"/>
            </a:ext>
          </a:extLst>
        </xdr:cNvPr>
        <xdr:cNvSpPr txBox="1"/>
      </xdr:nvSpPr>
      <xdr:spPr>
        <a:xfrm>
          <a:off x="14414500" y="6140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326" name="フローチャート: 判断 325">
          <a:extLst>
            <a:ext uri="{FF2B5EF4-FFF2-40B4-BE49-F238E27FC236}">
              <a16:creationId xmlns:a16="http://schemas.microsoft.com/office/drawing/2014/main" id="{3C746AD9-8793-4959-B1DA-BDB288868E4E}"/>
            </a:ext>
          </a:extLst>
        </xdr:cNvPr>
        <xdr:cNvSpPr/>
      </xdr:nvSpPr>
      <xdr:spPr>
        <a:xfrm>
          <a:off x="14325600" y="62852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327" name="フローチャート: 判断 326">
          <a:extLst>
            <a:ext uri="{FF2B5EF4-FFF2-40B4-BE49-F238E27FC236}">
              <a16:creationId xmlns:a16="http://schemas.microsoft.com/office/drawing/2014/main" id="{F425048F-1760-45FE-9FC5-339A713D6F8F}"/>
            </a:ext>
          </a:extLst>
        </xdr:cNvPr>
        <xdr:cNvSpPr/>
      </xdr:nvSpPr>
      <xdr:spPr>
        <a:xfrm>
          <a:off x="1357884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328" name="フローチャート: 判断 327">
          <a:extLst>
            <a:ext uri="{FF2B5EF4-FFF2-40B4-BE49-F238E27FC236}">
              <a16:creationId xmlns:a16="http://schemas.microsoft.com/office/drawing/2014/main" id="{E356C3E0-76CB-4789-A315-BD168B3BC828}"/>
            </a:ext>
          </a:extLst>
        </xdr:cNvPr>
        <xdr:cNvSpPr/>
      </xdr:nvSpPr>
      <xdr:spPr>
        <a:xfrm>
          <a:off x="1280414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9" name="フローチャート: 判断 328">
          <a:extLst>
            <a:ext uri="{FF2B5EF4-FFF2-40B4-BE49-F238E27FC236}">
              <a16:creationId xmlns:a16="http://schemas.microsoft.com/office/drawing/2014/main" id="{F3C5E675-7916-43B8-A05D-01DADDC91E8C}"/>
            </a:ext>
          </a:extLst>
        </xdr:cNvPr>
        <xdr:cNvSpPr/>
      </xdr:nvSpPr>
      <xdr:spPr>
        <a:xfrm>
          <a:off x="12029440" y="62528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330" name="フローチャート: 判断 329">
          <a:extLst>
            <a:ext uri="{FF2B5EF4-FFF2-40B4-BE49-F238E27FC236}">
              <a16:creationId xmlns:a16="http://schemas.microsoft.com/office/drawing/2014/main" id="{32495CB3-5F77-44FE-83B1-79CBA59F35FC}"/>
            </a:ext>
          </a:extLst>
        </xdr:cNvPr>
        <xdr:cNvSpPr/>
      </xdr:nvSpPr>
      <xdr:spPr>
        <a:xfrm>
          <a:off x="1123188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3DB2D07F-33B9-452F-B73F-07E92FFB9094}"/>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D007D268-AF7F-404C-887C-0CF1D03791FF}"/>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69D4A32F-0F6F-4001-A2F3-76C72A789D04}"/>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62AE7C92-E59A-4006-A4AA-FF68C1EF50CF}"/>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B886E52E-E3FF-4E4A-884F-DCBEC76E8FF8}"/>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6350</xdr:rowOff>
    </xdr:from>
    <xdr:to>
      <xdr:col>85</xdr:col>
      <xdr:colOff>177800</xdr:colOff>
      <xdr:row>41</xdr:row>
      <xdr:rowOff>107950</xdr:rowOff>
    </xdr:to>
    <xdr:sp macro="" textlink="">
      <xdr:nvSpPr>
        <xdr:cNvPr id="336" name="楕円 335">
          <a:extLst>
            <a:ext uri="{FF2B5EF4-FFF2-40B4-BE49-F238E27FC236}">
              <a16:creationId xmlns:a16="http://schemas.microsoft.com/office/drawing/2014/main" id="{FCDD06F9-29A5-4791-8024-4358204BA9E6}"/>
            </a:ext>
          </a:extLst>
        </xdr:cNvPr>
        <xdr:cNvSpPr/>
      </xdr:nvSpPr>
      <xdr:spPr>
        <a:xfrm>
          <a:off x="14325600" y="687959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156227</xdr:rowOff>
    </xdr:from>
    <xdr:ext cx="405111" cy="259045"/>
    <xdr:sp macro="" textlink="">
      <xdr:nvSpPr>
        <xdr:cNvPr id="337" name="【認定こども園・幼稚園・保育所】&#10;有形固定資産減価償却率該当値テキスト">
          <a:extLst>
            <a:ext uri="{FF2B5EF4-FFF2-40B4-BE49-F238E27FC236}">
              <a16:creationId xmlns:a16="http://schemas.microsoft.com/office/drawing/2014/main" id="{4738B75B-6E9E-498A-9358-A8EFF2202E8A}"/>
            </a:ext>
          </a:extLst>
        </xdr:cNvPr>
        <xdr:cNvSpPr txBox="1"/>
      </xdr:nvSpPr>
      <xdr:spPr>
        <a:xfrm>
          <a:off x="14414500"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160655</xdr:rowOff>
    </xdr:from>
    <xdr:to>
      <xdr:col>81</xdr:col>
      <xdr:colOff>101600</xdr:colOff>
      <xdr:row>41</xdr:row>
      <xdr:rowOff>90805</xdr:rowOff>
    </xdr:to>
    <xdr:sp macro="" textlink="">
      <xdr:nvSpPr>
        <xdr:cNvPr id="338" name="楕円 337">
          <a:extLst>
            <a:ext uri="{FF2B5EF4-FFF2-40B4-BE49-F238E27FC236}">
              <a16:creationId xmlns:a16="http://schemas.microsoft.com/office/drawing/2014/main" id="{B5FCD6AB-FD14-445F-9002-7ECF28EE84E7}"/>
            </a:ext>
          </a:extLst>
        </xdr:cNvPr>
        <xdr:cNvSpPr/>
      </xdr:nvSpPr>
      <xdr:spPr>
        <a:xfrm>
          <a:off x="13578840" y="6866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40005</xdr:rowOff>
    </xdr:from>
    <xdr:to>
      <xdr:col>85</xdr:col>
      <xdr:colOff>127000</xdr:colOff>
      <xdr:row>41</xdr:row>
      <xdr:rowOff>57150</xdr:rowOff>
    </xdr:to>
    <xdr:cxnSp macro="">
      <xdr:nvCxnSpPr>
        <xdr:cNvPr id="339" name="直線コネクタ 338">
          <a:extLst>
            <a:ext uri="{FF2B5EF4-FFF2-40B4-BE49-F238E27FC236}">
              <a16:creationId xmlns:a16="http://schemas.microsoft.com/office/drawing/2014/main" id="{6E51A803-E55F-4068-8F06-7D5FD5479E92}"/>
            </a:ext>
          </a:extLst>
        </xdr:cNvPr>
        <xdr:cNvCxnSpPr/>
      </xdr:nvCxnSpPr>
      <xdr:spPr>
        <a:xfrm>
          <a:off x="13629640" y="6913245"/>
          <a:ext cx="7467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130175</xdr:rowOff>
    </xdr:from>
    <xdr:to>
      <xdr:col>76</xdr:col>
      <xdr:colOff>165100</xdr:colOff>
      <xdr:row>41</xdr:row>
      <xdr:rowOff>60325</xdr:rowOff>
    </xdr:to>
    <xdr:sp macro="" textlink="">
      <xdr:nvSpPr>
        <xdr:cNvPr id="340" name="楕円 339">
          <a:extLst>
            <a:ext uri="{FF2B5EF4-FFF2-40B4-BE49-F238E27FC236}">
              <a16:creationId xmlns:a16="http://schemas.microsoft.com/office/drawing/2014/main" id="{8D200CE6-FA1A-466E-9947-D91B7F0CF195}"/>
            </a:ext>
          </a:extLst>
        </xdr:cNvPr>
        <xdr:cNvSpPr/>
      </xdr:nvSpPr>
      <xdr:spPr>
        <a:xfrm>
          <a:off x="12804140" y="68357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9525</xdr:rowOff>
    </xdr:from>
    <xdr:to>
      <xdr:col>81</xdr:col>
      <xdr:colOff>50800</xdr:colOff>
      <xdr:row>41</xdr:row>
      <xdr:rowOff>40005</xdr:rowOff>
    </xdr:to>
    <xdr:cxnSp macro="">
      <xdr:nvCxnSpPr>
        <xdr:cNvPr id="341" name="直線コネクタ 340">
          <a:extLst>
            <a:ext uri="{FF2B5EF4-FFF2-40B4-BE49-F238E27FC236}">
              <a16:creationId xmlns:a16="http://schemas.microsoft.com/office/drawing/2014/main" id="{FA93C1F5-FAAA-4735-AD39-9E76B0F63151}"/>
            </a:ext>
          </a:extLst>
        </xdr:cNvPr>
        <xdr:cNvCxnSpPr/>
      </xdr:nvCxnSpPr>
      <xdr:spPr>
        <a:xfrm>
          <a:off x="12854940" y="6882765"/>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88265</xdr:rowOff>
    </xdr:from>
    <xdr:to>
      <xdr:col>72</xdr:col>
      <xdr:colOff>38100</xdr:colOff>
      <xdr:row>41</xdr:row>
      <xdr:rowOff>18415</xdr:rowOff>
    </xdr:to>
    <xdr:sp macro="" textlink="">
      <xdr:nvSpPr>
        <xdr:cNvPr id="342" name="楕円 341">
          <a:extLst>
            <a:ext uri="{FF2B5EF4-FFF2-40B4-BE49-F238E27FC236}">
              <a16:creationId xmlns:a16="http://schemas.microsoft.com/office/drawing/2014/main" id="{7B85A15B-8F2E-4269-9E30-F63CB5E4F155}"/>
            </a:ext>
          </a:extLst>
        </xdr:cNvPr>
        <xdr:cNvSpPr/>
      </xdr:nvSpPr>
      <xdr:spPr>
        <a:xfrm>
          <a:off x="12029440" y="67938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139065</xdr:rowOff>
    </xdr:from>
    <xdr:to>
      <xdr:col>76</xdr:col>
      <xdr:colOff>114300</xdr:colOff>
      <xdr:row>41</xdr:row>
      <xdr:rowOff>9525</xdr:rowOff>
    </xdr:to>
    <xdr:cxnSp macro="">
      <xdr:nvCxnSpPr>
        <xdr:cNvPr id="343" name="直線コネクタ 342">
          <a:extLst>
            <a:ext uri="{FF2B5EF4-FFF2-40B4-BE49-F238E27FC236}">
              <a16:creationId xmlns:a16="http://schemas.microsoft.com/office/drawing/2014/main" id="{95C8F26C-4E10-43B0-83AA-B609512289A7}"/>
            </a:ext>
          </a:extLst>
        </xdr:cNvPr>
        <xdr:cNvCxnSpPr/>
      </xdr:nvCxnSpPr>
      <xdr:spPr>
        <a:xfrm>
          <a:off x="12072620" y="684466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69215</xdr:rowOff>
    </xdr:from>
    <xdr:to>
      <xdr:col>67</xdr:col>
      <xdr:colOff>101600</xdr:colOff>
      <xdr:row>40</xdr:row>
      <xdr:rowOff>170815</xdr:rowOff>
    </xdr:to>
    <xdr:sp macro="" textlink="">
      <xdr:nvSpPr>
        <xdr:cNvPr id="344" name="楕円 343">
          <a:extLst>
            <a:ext uri="{FF2B5EF4-FFF2-40B4-BE49-F238E27FC236}">
              <a16:creationId xmlns:a16="http://schemas.microsoft.com/office/drawing/2014/main" id="{A4DE94CD-4537-4354-8456-4EAE89EE960F}"/>
            </a:ext>
          </a:extLst>
        </xdr:cNvPr>
        <xdr:cNvSpPr/>
      </xdr:nvSpPr>
      <xdr:spPr>
        <a:xfrm>
          <a:off x="11231880" y="67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120015</xdr:rowOff>
    </xdr:from>
    <xdr:to>
      <xdr:col>71</xdr:col>
      <xdr:colOff>177800</xdr:colOff>
      <xdr:row>40</xdr:row>
      <xdr:rowOff>139065</xdr:rowOff>
    </xdr:to>
    <xdr:cxnSp macro="">
      <xdr:nvCxnSpPr>
        <xdr:cNvPr id="345" name="直線コネクタ 344">
          <a:extLst>
            <a:ext uri="{FF2B5EF4-FFF2-40B4-BE49-F238E27FC236}">
              <a16:creationId xmlns:a16="http://schemas.microsoft.com/office/drawing/2014/main" id="{399641E9-BB78-4B5C-B343-D20932D0CAD8}"/>
            </a:ext>
          </a:extLst>
        </xdr:cNvPr>
        <xdr:cNvCxnSpPr/>
      </xdr:nvCxnSpPr>
      <xdr:spPr>
        <a:xfrm>
          <a:off x="11282680" y="6825615"/>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346" name="n_1aveValue【認定こども園・幼稚園・保育所】&#10;有形固定資産減価償却率">
          <a:extLst>
            <a:ext uri="{FF2B5EF4-FFF2-40B4-BE49-F238E27FC236}">
              <a16:creationId xmlns:a16="http://schemas.microsoft.com/office/drawing/2014/main" id="{D44FF68E-C957-464D-9764-E5096951C4DD}"/>
            </a:ext>
          </a:extLst>
        </xdr:cNvPr>
        <xdr:cNvSpPr txBox="1"/>
      </xdr:nvSpPr>
      <xdr:spPr>
        <a:xfrm>
          <a:off x="13437244"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347" name="n_2aveValue【認定こども園・幼稚園・保育所】&#10;有形固定資産減価償却率">
          <a:extLst>
            <a:ext uri="{FF2B5EF4-FFF2-40B4-BE49-F238E27FC236}">
              <a16:creationId xmlns:a16="http://schemas.microsoft.com/office/drawing/2014/main" id="{2D98233A-55D4-4C1B-8760-5CACF3CEE7EB}"/>
            </a:ext>
          </a:extLst>
        </xdr:cNvPr>
        <xdr:cNvSpPr txBox="1"/>
      </xdr:nvSpPr>
      <xdr:spPr>
        <a:xfrm>
          <a:off x="126752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348" name="n_3aveValue【認定こども園・幼稚園・保育所】&#10;有形固定資産減価償却率">
          <a:extLst>
            <a:ext uri="{FF2B5EF4-FFF2-40B4-BE49-F238E27FC236}">
              <a16:creationId xmlns:a16="http://schemas.microsoft.com/office/drawing/2014/main" id="{B123C0F5-6E2A-490D-A77C-EDA1F74D31FA}"/>
            </a:ext>
          </a:extLst>
        </xdr:cNvPr>
        <xdr:cNvSpPr txBox="1"/>
      </xdr:nvSpPr>
      <xdr:spPr>
        <a:xfrm>
          <a:off x="1190054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349" name="n_4aveValue【認定こども園・幼稚園・保育所】&#10;有形固定資産減価償却率">
          <a:extLst>
            <a:ext uri="{FF2B5EF4-FFF2-40B4-BE49-F238E27FC236}">
              <a16:creationId xmlns:a16="http://schemas.microsoft.com/office/drawing/2014/main" id="{D33E228A-0371-4687-8C3D-CB7306CACC02}"/>
            </a:ext>
          </a:extLst>
        </xdr:cNvPr>
        <xdr:cNvSpPr txBox="1"/>
      </xdr:nvSpPr>
      <xdr:spPr>
        <a:xfrm>
          <a:off x="1110298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81932</xdr:rowOff>
    </xdr:from>
    <xdr:ext cx="405111" cy="259045"/>
    <xdr:sp macro="" textlink="">
      <xdr:nvSpPr>
        <xdr:cNvPr id="350" name="n_1mainValue【認定こども園・幼稚園・保育所】&#10;有形固定資産減価償却率">
          <a:extLst>
            <a:ext uri="{FF2B5EF4-FFF2-40B4-BE49-F238E27FC236}">
              <a16:creationId xmlns:a16="http://schemas.microsoft.com/office/drawing/2014/main" id="{30786FBF-55FD-4AA8-93EB-5B20C5A98FCF}"/>
            </a:ext>
          </a:extLst>
        </xdr:cNvPr>
        <xdr:cNvSpPr txBox="1"/>
      </xdr:nvSpPr>
      <xdr:spPr>
        <a:xfrm>
          <a:off x="13437244"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51452</xdr:rowOff>
    </xdr:from>
    <xdr:ext cx="405111" cy="259045"/>
    <xdr:sp macro="" textlink="">
      <xdr:nvSpPr>
        <xdr:cNvPr id="351" name="n_2mainValue【認定こども園・幼稚園・保育所】&#10;有形固定資産減価償却率">
          <a:extLst>
            <a:ext uri="{FF2B5EF4-FFF2-40B4-BE49-F238E27FC236}">
              <a16:creationId xmlns:a16="http://schemas.microsoft.com/office/drawing/2014/main" id="{64CF065E-99CD-46C6-BC82-6C03BC73CDA8}"/>
            </a:ext>
          </a:extLst>
        </xdr:cNvPr>
        <xdr:cNvSpPr txBox="1"/>
      </xdr:nvSpPr>
      <xdr:spPr>
        <a:xfrm>
          <a:off x="12675244" y="692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9542</xdr:rowOff>
    </xdr:from>
    <xdr:ext cx="405111" cy="259045"/>
    <xdr:sp macro="" textlink="">
      <xdr:nvSpPr>
        <xdr:cNvPr id="352" name="n_3mainValue【認定こども園・幼稚園・保育所】&#10;有形固定資産減価償却率">
          <a:extLst>
            <a:ext uri="{FF2B5EF4-FFF2-40B4-BE49-F238E27FC236}">
              <a16:creationId xmlns:a16="http://schemas.microsoft.com/office/drawing/2014/main" id="{5CFDBD6B-5B70-43DD-9218-6BCC2976D752}"/>
            </a:ext>
          </a:extLst>
        </xdr:cNvPr>
        <xdr:cNvSpPr txBox="1"/>
      </xdr:nvSpPr>
      <xdr:spPr>
        <a:xfrm>
          <a:off x="11900544" y="688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161942</xdr:rowOff>
    </xdr:from>
    <xdr:ext cx="405111" cy="259045"/>
    <xdr:sp macro="" textlink="">
      <xdr:nvSpPr>
        <xdr:cNvPr id="353" name="n_4mainValue【認定こども園・幼稚園・保育所】&#10;有形固定資産減価償却率">
          <a:extLst>
            <a:ext uri="{FF2B5EF4-FFF2-40B4-BE49-F238E27FC236}">
              <a16:creationId xmlns:a16="http://schemas.microsoft.com/office/drawing/2014/main" id="{F7C42982-978F-4075-B8EA-3D7C3B2D84CF}"/>
            </a:ext>
          </a:extLst>
        </xdr:cNvPr>
        <xdr:cNvSpPr txBox="1"/>
      </xdr:nvSpPr>
      <xdr:spPr>
        <a:xfrm>
          <a:off x="11102984" y="686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FD87CC0B-72F2-4DFF-8483-AD2C22E14DC4}"/>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CD35F917-2721-4D02-BA87-195403038504}"/>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EA74BD8A-B131-4DEA-839B-A745F48D906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D01FC878-739D-41AE-82F8-3B23C5A3FBD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C3C7DF1E-F4C5-4EF5-B1DA-73427AD14248}"/>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77D29BCD-C537-4186-9538-CD05B7B038D8}"/>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0414B11E-BEA5-4C52-8974-864EB19607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779A1BC4-3C0F-4569-9C19-A48D0753F5EC}"/>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2" name="テキスト ボックス 361">
          <a:extLst>
            <a:ext uri="{FF2B5EF4-FFF2-40B4-BE49-F238E27FC236}">
              <a16:creationId xmlns:a16="http://schemas.microsoft.com/office/drawing/2014/main" id="{29DFD46A-6154-4A76-8779-410642C690FE}"/>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45C28DC6-5CA1-4BB5-92E4-99E1A909E8E7}"/>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4" name="直線コネクタ 363">
          <a:extLst>
            <a:ext uri="{FF2B5EF4-FFF2-40B4-BE49-F238E27FC236}">
              <a16:creationId xmlns:a16="http://schemas.microsoft.com/office/drawing/2014/main" id="{13FD1AC7-74E5-498F-A85E-1A07C6970019}"/>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5" name="テキスト ボックス 364">
          <a:extLst>
            <a:ext uri="{FF2B5EF4-FFF2-40B4-BE49-F238E27FC236}">
              <a16:creationId xmlns:a16="http://schemas.microsoft.com/office/drawing/2014/main" id="{E28EDE72-367C-4B72-A941-9E56DCD31E5E}"/>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6" name="直線コネクタ 365">
          <a:extLst>
            <a:ext uri="{FF2B5EF4-FFF2-40B4-BE49-F238E27FC236}">
              <a16:creationId xmlns:a16="http://schemas.microsoft.com/office/drawing/2014/main" id="{B030FBB6-EDAF-4E19-9941-A19A9C6EEDD0}"/>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7" name="テキスト ボックス 366">
          <a:extLst>
            <a:ext uri="{FF2B5EF4-FFF2-40B4-BE49-F238E27FC236}">
              <a16:creationId xmlns:a16="http://schemas.microsoft.com/office/drawing/2014/main" id="{44B97444-6FE5-42A6-BA31-D3202FC1EA21}"/>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8" name="直線コネクタ 367">
          <a:extLst>
            <a:ext uri="{FF2B5EF4-FFF2-40B4-BE49-F238E27FC236}">
              <a16:creationId xmlns:a16="http://schemas.microsoft.com/office/drawing/2014/main" id="{1ABFD14D-2AC9-4C53-9E8D-B12ACBED4433}"/>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9" name="テキスト ボックス 368">
          <a:extLst>
            <a:ext uri="{FF2B5EF4-FFF2-40B4-BE49-F238E27FC236}">
              <a16:creationId xmlns:a16="http://schemas.microsoft.com/office/drawing/2014/main" id="{8554ED34-3314-4C33-8C18-10C6FF1708D1}"/>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0" name="直線コネクタ 369">
          <a:extLst>
            <a:ext uri="{FF2B5EF4-FFF2-40B4-BE49-F238E27FC236}">
              <a16:creationId xmlns:a16="http://schemas.microsoft.com/office/drawing/2014/main" id="{BFE9E4B8-5045-4AA5-A676-A39CF755D3AB}"/>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1" name="テキスト ボックス 370">
          <a:extLst>
            <a:ext uri="{FF2B5EF4-FFF2-40B4-BE49-F238E27FC236}">
              <a16:creationId xmlns:a16="http://schemas.microsoft.com/office/drawing/2014/main" id="{132E6EC5-DABA-4A8D-9057-A4336ECD78E8}"/>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2" name="直線コネクタ 371">
          <a:extLst>
            <a:ext uri="{FF2B5EF4-FFF2-40B4-BE49-F238E27FC236}">
              <a16:creationId xmlns:a16="http://schemas.microsoft.com/office/drawing/2014/main" id="{F41AE356-1F28-4EC9-9419-8A4D55512CBE}"/>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3" name="テキスト ボックス 372">
          <a:extLst>
            <a:ext uri="{FF2B5EF4-FFF2-40B4-BE49-F238E27FC236}">
              <a16:creationId xmlns:a16="http://schemas.microsoft.com/office/drawing/2014/main" id="{113E4688-132E-44D6-9FBE-D34017B7F462}"/>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ABD2B745-D920-42F6-B534-8BC598C17D2C}"/>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5" name="テキスト ボックス 374">
          <a:extLst>
            <a:ext uri="{FF2B5EF4-FFF2-40B4-BE49-F238E27FC236}">
              <a16:creationId xmlns:a16="http://schemas.microsoft.com/office/drawing/2014/main" id="{DE4717E2-6CCC-4296-B1EB-E33311C05843}"/>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認定こども園・幼稚園・保育所】&#10;一人当たり面積グラフ枠">
          <a:extLst>
            <a:ext uri="{FF2B5EF4-FFF2-40B4-BE49-F238E27FC236}">
              <a16:creationId xmlns:a16="http://schemas.microsoft.com/office/drawing/2014/main" id="{8BCCA8BC-66D6-4BDE-BEAF-3A744317B8D9}"/>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377" name="直線コネクタ 376">
          <a:extLst>
            <a:ext uri="{FF2B5EF4-FFF2-40B4-BE49-F238E27FC236}">
              <a16:creationId xmlns:a16="http://schemas.microsoft.com/office/drawing/2014/main" id="{2964C862-614A-4567-B45F-80CBDEBF51F6}"/>
            </a:ext>
          </a:extLst>
        </xdr:cNvPr>
        <xdr:cNvCxnSpPr/>
      </xdr:nvCxnSpPr>
      <xdr:spPr>
        <a:xfrm flipV="1">
          <a:off x="19509104" y="578739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378" name="【認定こども園・幼稚園・保育所】&#10;一人当たり面積最小値テキスト">
          <a:extLst>
            <a:ext uri="{FF2B5EF4-FFF2-40B4-BE49-F238E27FC236}">
              <a16:creationId xmlns:a16="http://schemas.microsoft.com/office/drawing/2014/main" id="{EE3BF595-95D6-4159-8A97-CF3CB72F6C5A}"/>
            </a:ext>
          </a:extLst>
        </xdr:cNvPr>
        <xdr:cNvSpPr txBox="1"/>
      </xdr:nvSpPr>
      <xdr:spPr>
        <a:xfrm>
          <a:off x="19547840"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379" name="直線コネクタ 378">
          <a:extLst>
            <a:ext uri="{FF2B5EF4-FFF2-40B4-BE49-F238E27FC236}">
              <a16:creationId xmlns:a16="http://schemas.microsoft.com/office/drawing/2014/main" id="{827CC0B4-E366-4298-8118-E07EFA3B715D}"/>
            </a:ext>
          </a:extLst>
        </xdr:cNvPr>
        <xdr:cNvCxnSpPr/>
      </xdr:nvCxnSpPr>
      <xdr:spPr>
        <a:xfrm>
          <a:off x="1944370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380" name="【認定こども園・幼稚園・保育所】&#10;一人当たり面積最大値テキスト">
          <a:extLst>
            <a:ext uri="{FF2B5EF4-FFF2-40B4-BE49-F238E27FC236}">
              <a16:creationId xmlns:a16="http://schemas.microsoft.com/office/drawing/2014/main" id="{288286E7-270F-44AD-B4F9-64C2A1A3713A}"/>
            </a:ext>
          </a:extLst>
        </xdr:cNvPr>
        <xdr:cNvSpPr txBox="1"/>
      </xdr:nvSpPr>
      <xdr:spPr>
        <a:xfrm>
          <a:off x="19547840"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381" name="直線コネクタ 380">
          <a:extLst>
            <a:ext uri="{FF2B5EF4-FFF2-40B4-BE49-F238E27FC236}">
              <a16:creationId xmlns:a16="http://schemas.microsoft.com/office/drawing/2014/main" id="{6C67FFA0-2E2C-4552-9F0E-5B6DCA1027A6}"/>
            </a:ext>
          </a:extLst>
        </xdr:cNvPr>
        <xdr:cNvCxnSpPr/>
      </xdr:nvCxnSpPr>
      <xdr:spPr>
        <a:xfrm>
          <a:off x="19443700" y="5787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382" name="【認定こども園・幼稚園・保育所】&#10;一人当たり面積平均値テキスト">
          <a:extLst>
            <a:ext uri="{FF2B5EF4-FFF2-40B4-BE49-F238E27FC236}">
              <a16:creationId xmlns:a16="http://schemas.microsoft.com/office/drawing/2014/main" id="{75385510-F83E-44DC-9B58-120F8BDBDEC6}"/>
            </a:ext>
          </a:extLst>
        </xdr:cNvPr>
        <xdr:cNvSpPr txBox="1"/>
      </xdr:nvSpPr>
      <xdr:spPr>
        <a:xfrm>
          <a:off x="19547840" y="6690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383" name="フローチャート: 判断 382">
          <a:extLst>
            <a:ext uri="{FF2B5EF4-FFF2-40B4-BE49-F238E27FC236}">
              <a16:creationId xmlns:a16="http://schemas.microsoft.com/office/drawing/2014/main" id="{AA54CFD5-2FC1-49BF-B3B5-121340E3C45D}"/>
            </a:ext>
          </a:extLst>
        </xdr:cNvPr>
        <xdr:cNvSpPr/>
      </xdr:nvSpPr>
      <xdr:spPr>
        <a:xfrm>
          <a:off x="1945894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384" name="フローチャート: 判断 383">
          <a:extLst>
            <a:ext uri="{FF2B5EF4-FFF2-40B4-BE49-F238E27FC236}">
              <a16:creationId xmlns:a16="http://schemas.microsoft.com/office/drawing/2014/main" id="{7FBFF4DA-1D9C-40AB-B476-416F9A48C6ED}"/>
            </a:ext>
          </a:extLst>
        </xdr:cNvPr>
        <xdr:cNvSpPr/>
      </xdr:nvSpPr>
      <xdr:spPr>
        <a:xfrm>
          <a:off x="18735040" y="6708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385" name="フローチャート: 判断 384">
          <a:extLst>
            <a:ext uri="{FF2B5EF4-FFF2-40B4-BE49-F238E27FC236}">
              <a16:creationId xmlns:a16="http://schemas.microsoft.com/office/drawing/2014/main" id="{9AF1B97C-3AD5-4194-989C-043F84B520FF}"/>
            </a:ext>
          </a:extLst>
        </xdr:cNvPr>
        <xdr:cNvSpPr/>
      </xdr:nvSpPr>
      <xdr:spPr>
        <a:xfrm>
          <a:off x="17937480" y="6708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386" name="フローチャート: 判断 385">
          <a:extLst>
            <a:ext uri="{FF2B5EF4-FFF2-40B4-BE49-F238E27FC236}">
              <a16:creationId xmlns:a16="http://schemas.microsoft.com/office/drawing/2014/main" id="{E96522C2-E89B-469F-BA43-E1AEB644E0E5}"/>
            </a:ext>
          </a:extLst>
        </xdr:cNvPr>
        <xdr:cNvSpPr/>
      </xdr:nvSpPr>
      <xdr:spPr>
        <a:xfrm>
          <a:off x="17162780" y="6700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387" name="フローチャート: 判断 386">
          <a:extLst>
            <a:ext uri="{FF2B5EF4-FFF2-40B4-BE49-F238E27FC236}">
              <a16:creationId xmlns:a16="http://schemas.microsoft.com/office/drawing/2014/main" id="{61B0EEC4-0C28-4E75-83A1-DE3CF98A8AB3}"/>
            </a:ext>
          </a:extLst>
        </xdr:cNvPr>
        <xdr:cNvSpPr/>
      </xdr:nvSpPr>
      <xdr:spPr>
        <a:xfrm>
          <a:off x="16388080" y="6708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E838C580-5F98-40BC-9C9F-DB362C888479}"/>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70EEC6D1-D380-43F9-8B0C-3D751D1BEEB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7F3696CD-E378-4C61-AC10-C0179726C21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2ADE91CB-9BF7-4000-B848-7845BCD4EB73}"/>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14F4E2F9-9CA7-4622-B841-16B1E11DA868}"/>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135890</xdr:rowOff>
    </xdr:from>
    <xdr:to>
      <xdr:col>116</xdr:col>
      <xdr:colOff>114300</xdr:colOff>
      <xdr:row>40</xdr:row>
      <xdr:rowOff>66040</xdr:rowOff>
    </xdr:to>
    <xdr:sp macro="" textlink="">
      <xdr:nvSpPr>
        <xdr:cNvPr id="393" name="楕円 392">
          <a:extLst>
            <a:ext uri="{FF2B5EF4-FFF2-40B4-BE49-F238E27FC236}">
              <a16:creationId xmlns:a16="http://schemas.microsoft.com/office/drawing/2014/main" id="{D2CB4838-207C-436F-9C69-DBFA784A6715}"/>
            </a:ext>
          </a:extLst>
        </xdr:cNvPr>
        <xdr:cNvSpPr/>
      </xdr:nvSpPr>
      <xdr:spPr>
        <a:xfrm>
          <a:off x="19458940" y="6673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158767</xdr:rowOff>
    </xdr:from>
    <xdr:ext cx="469744" cy="259045"/>
    <xdr:sp macro="" textlink="">
      <xdr:nvSpPr>
        <xdr:cNvPr id="394" name="【認定こども園・幼稚園・保育所】&#10;一人当たり面積該当値テキスト">
          <a:extLst>
            <a:ext uri="{FF2B5EF4-FFF2-40B4-BE49-F238E27FC236}">
              <a16:creationId xmlns:a16="http://schemas.microsoft.com/office/drawing/2014/main" id="{BA5E9C6E-3971-4734-B1C4-437D7B641D96}"/>
            </a:ext>
          </a:extLst>
        </xdr:cNvPr>
        <xdr:cNvSpPr txBox="1"/>
      </xdr:nvSpPr>
      <xdr:spPr>
        <a:xfrm>
          <a:off x="19547840"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139700</xdr:rowOff>
    </xdr:from>
    <xdr:to>
      <xdr:col>112</xdr:col>
      <xdr:colOff>38100</xdr:colOff>
      <xdr:row>40</xdr:row>
      <xdr:rowOff>69850</xdr:rowOff>
    </xdr:to>
    <xdr:sp macro="" textlink="">
      <xdr:nvSpPr>
        <xdr:cNvPr id="395" name="楕円 394">
          <a:extLst>
            <a:ext uri="{FF2B5EF4-FFF2-40B4-BE49-F238E27FC236}">
              <a16:creationId xmlns:a16="http://schemas.microsoft.com/office/drawing/2014/main" id="{22FE191D-0DC4-48E8-929A-B8C153B73799}"/>
            </a:ext>
          </a:extLst>
        </xdr:cNvPr>
        <xdr:cNvSpPr/>
      </xdr:nvSpPr>
      <xdr:spPr>
        <a:xfrm>
          <a:off x="18735040" y="66776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15240</xdr:rowOff>
    </xdr:from>
    <xdr:to>
      <xdr:col>116</xdr:col>
      <xdr:colOff>63500</xdr:colOff>
      <xdr:row>40</xdr:row>
      <xdr:rowOff>19050</xdr:rowOff>
    </xdr:to>
    <xdr:cxnSp macro="">
      <xdr:nvCxnSpPr>
        <xdr:cNvPr id="396" name="直線コネクタ 395">
          <a:extLst>
            <a:ext uri="{FF2B5EF4-FFF2-40B4-BE49-F238E27FC236}">
              <a16:creationId xmlns:a16="http://schemas.microsoft.com/office/drawing/2014/main" id="{450E3952-DE76-4122-8C65-182DF31EA1F1}"/>
            </a:ext>
          </a:extLst>
        </xdr:cNvPr>
        <xdr:cNvCxnSpPr/>
      </xdr:nvCxnSpPr>
      <xdr:spPr>
        <a:xfrm flipV="1">
          <a:off x="18778220" y="672084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135890</xdr:rowOff>
    </xdr:from>
    <xdr:to>
      <xdr:col>107</xdr:col>
      <xdr:colOff>101600</xdr:colOff>
      <xdr:row>40</xdr:row>
      <xdr:rowOff>66040</xdr:rowOff>
    </xdr:to>
    <xdr:sp macro="" textlink="">
      <xdr:nvSpPr>
        <xdr:cNvPr id="397" name="楕円 396">
          <a:extLst>
            <a:ext uri="{FF2B5EF4-FFF2-40B4-BE49-F238E27FC236}">
              <a16:creationId xmlns:a16="http://schemas.microsoft.com/office/drawing/2014/main" id="{3B8274DE-7906-4C6B-9025-A8A0ACEEE1B3}"/>
            </a:ext>
          </a:extLst>
        </xdr:cNvPr>
        <xdr:cNvSpPr/>
      </xdr:nvSpPr>
      <xdr:spPr>
        <a:xfrm>
          <a:off x="17937480" y="6673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15240</xdr:rowOff>
    </xdr:from>
    <xdr:to>
      <xdr:col>111</xdr:col>
      <xdr:colOff>177800</xdr:colOff>
      <xdr:row>40</xdr:row>
      <xdr:rowOff>19050</xdr:rowOff>
    </xdr:to>
    <xdr:cxnSp macro="">
      <xdr:nvCxnSpPr>
        <xdr:cNvPr id="398" name="直線コネクタ 397">
          <a:extLst>
            <a:ext uri="{FF2B5EF4-FFF2-40B4-BE49-F238E27FC236}">
              <a16:creationId xmlns:a16="http://schemas.microsoft.com/office/drawing/2014/main" id="{35C96F23-31A1-43DD-9650-793611CDCCDF}"/>
            </a:ext>
          </a:extLst>
        </xdr:cNvPr>
        <xdr:cNvCxnSpPr/>
      </xdr:nvCxnSpPr>
      <xdr:spPr>
        <a:xfrm>
          <a:off x="17988280" y="672084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93980</xdr:rowOff>
    </xdr:from>
    <xdr:to>
      <xdr:col>102</xdr:col>
      <xdr:colOff>165100</xdr:colOff>
      <xdr:row>40</xdr:row>
      <xdr:rowOff>24130</xdr:rowOff>
    </xdr:to>
    <xdr:sp macro="" textlink="">
      <xdr:nvSpPr>
        <xdr:cNvPr id="399" name="楕円 398">
          <a:extLst>
            <a:ext uri="{FF2B5EF4-FFF2-40B4-BE49-F238E27FC236}">
              <a16:creationId xmlns:a16="http://schemas.microsoft.com/office/drawing/2014/main" id="{97AA0E3D-B18E-4310-8E43-03C2B6F8B97B}"/>
            </a:ext>
          </a:extLst>
        </xdr:cNvPr>
        <xdr:cNvSpPr/>
      </xdr:nvSpPr>
      <xdr:spPr>
        <a:xfrm>
          <a:off x="17162780" y="6631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144780</xdr:rowOff>
    </xdr:from>
    <xdr:to>
      <xdr:col>107</xdr:col>
      <xdr:colOff>50800</xdr:colOff>
      <xdr:row>40</xdr:row>
      <xdr:rowOff>15240</xdr:rowOff>
    </xdr:to>
    <xdr:cxnSp macro="">
      <xdr:nvCxnSpPr>
        <xdr:cNvPr id="400" name="直線コネクタ 399">
          <a:extLst>
            <a:ext uri="{FF2B5EF4-FFF2-40B4-BE49-F238E27FC236}">
              <a16:creationId xmlns:a16="http://schemas.microsoft.com/office/drawing/2014/main" id="{13350BBF-9D36-4024-81CE-4D3518433C06}"/>
            </a:ext>
          </a:extLst>
        </xdr:cNvPr>
        <xdr:cNvCxnSpPr/>
      </xdr:nvCxnSpPr>
      <xdr:spPr>
        <a:xfrm>
          <a:off x="17213580" y="668274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44450</xdr:rowOff>
    </xdr:from>
    <xdr:to>
      <xdr:col>98</xdr:col>
      <xdr:colOff>38100</xdr:colOff>
      <xdr:row>39</xdr:row>
      <xdr:rowOff>146050</xdr:rowOff>
    </xdr:to>
    <xdr:sp macro="" textlink="">
      <xdr:nvSpPr>
        <xdr:cNvPr id="401" name="楕円 400">
          <a:extLst>
            <a:ext uri="{FF2B5EF4-FFF2-40B4-BE49-F238E27FC236}">
              <a16:creationId xmlns:a16="http://schemas.microsoft.com/office/drawing/2014/main" id="{05FB6897-8AF4-45BC-8DFA-2B107443A802}"/>
            </a:ext>
          </a:extLst>
        </xdr:cNvPr>
        <xdr:cNvSpPr/>
      </xdr:nvSpPr>
      <xdr:spPr>
        <a:xfrm>
          <a:off x="16388080" y="65824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95250</xdr:rowOff>
    </xdr:from>
    <xdr:to>
      <xdr:col>102</xdr:col>
      <xdr:colOff>114300</xdr:colOff>
      <xdr:row>39</xdr:row>
      <xdr:rowOff>144780</xdr:rowOff>
    </xdr:to>
    <xdr:cxnSp macro="">
      <xdr:nvCxnSpPr>
        <xdr:cNvPr id="402" name="直線コネクタ 401">
          <a:extLst>
            <a:ext uri="{FF2B5EF4-FFF2-40B4-BE49-F238E27FC236}">
              <a16:creationId xmlns:a16="http://schemas.microsoft.com/office/drawing/2014/main" id="{5E43BCA5-508C-4B4C-B7AB-7BF359218BCE}"/>
            </a:ext>
          </a:extLst>
        </xdr:cNvPr>
        <xdr:cNvCxnSpPr/>
      </xdr:nvCxnSpPr>
      <xdr:spPr>
        <a:xfrm>
          <a:off x="16431260" y="6633210"/>
          <a:ext cx="7823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403" name="n_1aveValue【認定こども園・幼稚園・保育所】&#10;一人当たり面積">
          <a:extLst>
            <a:ext uri="{FF2B5EF4-FFF2-40B4-BE49-F238E27FC236}">
              <a16:creationId xmlns:a16="http://schemas.microsoft.com/office/drawing/2014/main" id="{36D9490A-BC07-49A7-A047-477F0ABE714E}"/>
            </a:ext>
          </a:extLst>
        </xdr:cNvPr>
        <xdr:cNvSpPr txBox="1"/>
      </xdr:nvSpPr>
      <xdr:spPr>
        <a:xfrm>
          <a:off x="18561127" y="679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404" name="n_2aveValue【認定こども園・幼稚園・保育所】&#10;一人当たり面積">
          <a:extLst>
            <a:ext uri="{FF2B5EF4-FFF2-40B4-BE49-F238E27FC236}">
              <a16:creationId xmlns:a16="http://schemas.microsoft.com/office/drawing/2014/main" id="{DDF98FA9-B886-4B67-AD2D-784FB5763B35}"/>
            </a:ext>
          </a:extLst>
        </xdr:cNvPr>
        <xdr:cNvSpPr txBox="1"/>
      </xdr:nvSpPr>
      <xdr:spPr>
        <a:xfrm>
          <a:off x="17776267" y="679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405" name="n_3aveValue【認定こども園・幼稚園・保育所】&#10;一人当たり面積">
          <a:extLst>
            <a:ext uri="{FF2B5EF4-FFF2-40B4-BE49-F238E27FC236}">
              <a16:creationId xmlns:a16="http://schemas.microsoft.com/office/drawing/2014/main" id="{20872A98-8975-413A-A47D-55F19AD786C9}"/>
            </a:ext>
          </a:extLst>
        </xdr:cNvPr>
        <xdr:cNvSpPr txBox="1"/>
      </xdr:nvSpPr>
      <xdr:spPr>
        <a:xfrm>
          <a:off x="17001567" y="678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406" name="n_4aveValue【認定こども園・幼稚園・保育所】&#10;一人当たり面積">
          <a:extLst>
            <a:ext uri="{FF2B5EF4-FFF2-40B4-BE49-F238E27FC236}">
              <a16:creationId xmlns:a16="http://schemas.microsoft.com/office/drawing/2014/main" id="{092E7634-1C00-48CC-8538-B1A6A4907FC5}"/>
            </a:ext>
          </a:extLst>
        </xdr:cNvPr>
        <xdr:cNvSpPr txBox="1"/>
      </xdr:nvSpPr>
      <xdr:spPr>
        <a:xfrm>
          <a:off x="16226867" y="679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86377</xdr:rowOff>
    </xdr:from>
    <xdr:ext cx="469744" cy="259045"/>
    <xdr:sp macro="" textlink="">
      <xdr:nvSpPr>
        <xdr:cNvPr id="407" name="n_1mainValue【認定こども園・幼稚園・保育所】&#10;一人当たり面積">
          <a:extLst>
            <a:ext uri="{FF2B5EF4-FFF2-40B4-BE49-F238E27FC236}">
              <a16:creationId xmlns:a16="http://schemas.microsoft.com/office/drawing/2014/main" id="{E858C89D-BDF7-421C-8F65-333EEB1CE850}"/>
            </a:ext>
          </a:extLst>
        </xdr:cNvPr>
        <xdr:cNvSpPr txBox="1"/>
      </xdr:nvSpPr>
      <xdr:spPr>
        <a:xfrm>
          <a:off x="18561127" y="645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82567</xdr:rowOff>
    </xdr:from>
    <xdr:ext cx="469744" cy="259045"/>
    <xdr:sp macro="" textlink="">
      <xdr:nvSpPr>
        <xdr:cNvPr id="408" name="n_2mainValue【認定こども園・幼稚園・保育所】&#10;一人当たり面積">
          <a:extLst>
            <a:ext uri="{FF2B5EF4-FFF2-40B4-BE49-F238E27FC236}">
              <a16:creationId xmlns:a16="http://schemas.microsoft.com/office/drawing/2014/main" id="{C8A0C3F7-49FC-431F-A4AC-8FED1D47554A}"/>
            </a:ext>
          </a:extLst>
        </xdr:cNvPr>
        <xdr:cNvSpPr txBox="1"/>
      </xdr:nvSpPr>
      <xdr:spPr>
        <a:xfrm>
          <a:off x="1777626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40657</xdr:rowOff>
    </xdr:from>
    <xdr:ext cx="469744" cy="259045"/>
    <xdr:sp macro="" textlink="">
      <xdr:nvSpPr>
        <xdr:cNvPr id="409" name="n_3mainValue【認定こども園・幼稚園・保育所】&#10;一人当たり面積">
          <a:extLst>
            <a:ext uri="{FF2B5EF4-FFF2-40B4-BE49-F238E27FC236}">
              <a16:creationId xmlns:a16="http://schemas.microsoft.com/office/drawing/2014/main" id="{6BF269E2-9547-4CE0-95F8-2A1E7DF55E62}"/>
            </a:ext>
          </a:extLst>
        </xdr:cNvPr>
        <xdr:cNvSpPr txBox="1"/>
      </xdr:nvSpPr>
      <xdr:spPr>
        <a:xfrm>
          <a:off x="17001567" y="641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162577</xdr:rowOff>
    </xdr:from>
    <xdr:ext cx="469744" cy="259045"/>
    <xdr:sp macro="" textlink="">
      <xdr:nvSpPr>
        <xdr:cNvPr id="410" name="n_4mainValue【認定こども園・幼稚園・保育所】&#10;一人当たり面積">
          <a:extLst>
            <a:ext uri="{FF2B5EF4-FFF2-40B4-BE49-F238E27FC236}">
              <a16:creationId xmlns:a16="http://schemas.microsoft.com/office/drawing/2014/main" id="{B0FB9E82-6F4D-4406-B0A1-4A9028A03449}"/>
            </a:ext>
          </a:extLst>
        </xdr:cNvPr>
        <xdr:cNvSpPr txBox="1"/>
      </xdr:nvSpPr>
      <xdr:spPr>
        <a:xfrm>
          <a:off x="1622686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8461A2DE-7CBA-4D36-82B3-7EC2D837423A}"/>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A1BE2895-10ED-4BE4-BA8A-F6A268645234}"/>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E736C834-AA28-4A7E-9BE2-AEC2BB9B5A0F}"/>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F3FEA22C-5226-4071-8DBC-9A10197D881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58E7337D-B65F-477D-83D3-5F51D0EE565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49991EEC-0579-42F2-BA10-D3E1B09D1F32}"/>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67E3C345-766C-42C6-9DA9-432BE78236C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55E827F6-099C-410D-8CDB-622AB6FD7CF4}"/>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9C2EEC3B-3ADB-4C24-B223-9625F065BD6D}"/>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C8587E14-6801-4D18-B345-3B858C16B883}"/>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0159394C-2EEE-43D5-8C57-5EF5288F30A3}"/>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33C3BC7E-578D-40E2-8520-97A842B3D522}"/>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7F0DB564-3376-4221-AF0A-2CDBCB85541D}"/>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F961A47F-1421-4213-AD94-1848EC4FBD45}"/>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2B1A9E14-9B10-4383-AFB5-35BEB2F3F607}"/>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07B0981A-DF12-4C04-AF9B-0F8E5C8ADD20}"/>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1281C892-79EB-42F8-9639-0AE3844B3E01}"/>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DB86D175-8A96-4617-97EF-AED3D01FD201}"/>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C826C938-30D5-45B3-9C61-6DC5A77AAB7B}"/>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84389182-893D-4FE6-AF9C-E85D3C50830F}"/>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6EF98876-B663-4969-8DA0-EE3A3747CE3C}"/>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1040839B-8607-49C8-8CB5-877DB1F54E52}"/>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5B5D9DAF-E3C7-4F5D-A965-4F9F813081C7}"/>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F154EEB2-2F98-47EE-9178-179C14F81882}"/>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435" name="直線コネクタ 434">
          <a:extLst>
            <a:ext uri="{FF2B5EF4-FFF2-40B4-BE49-F238E27FC236}">
              <a16:creationId xmlns:a16="http://schemas.microsoft.com/office/drawing/2014/main" id="{114319FF-37DD-4582-8B2A-31D0DA177DB9}"/>
            </a:ext>
          </a:extLst>
        </xdr:cNvPr>
        <xdr:cNvCxnSpPr/>
      </xdr:nvCxnSpPr>
      <xdr:spPr>
        <a:xfrm flipV="1">
          <a:off x="14375764" y="9572625"/>
          <a:ext cx="0" cy="112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6" name="【学校施設】&#10;有形固定資産減価償却率最小値テキスト">
          <a:extLst>
            <a:ext uri="{FF2B5EF4-FFF2-40B4-BE49-F238E27FC236}">
              <a16:creationId xmlns:a16="http://schemas.microsoft.com/office/drawing/2014/main" id="{E44B41CF-8F2F-419E-A2E6-0EFDFE3383F1}"/>
            </a:ext>
          </a:extLst>
        </xdr:cNvPr>
        <xdr:cNvSpPr txBox="1"/>
      </xdr:nvSpPr>
      <xdr:spPr>
        <a:xfrm>
          <a:off x="14414500"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7" name="直線コネクタ 436">
          <a:extLst>
            <a:ext uri="{FF2B5EF4-FFF2-40B4-BE49-F238E27FC236}">
              <a16:creationId xmlns:a16="http://schemas.microsoft.com/office/drawing/2014/main" id="{B077D626-BEE0-4FFE-A297-DE98E7DFFEE9}"/>
            </a:ext>
          </a:extLst>
        </xdr:cNvPr>
        <xdr:cNvCxnSpPr/>
      </xdr:nvCxnSpPr>
      <xdr:spPr>
        <a:xfrm>
          <a:off x="14287500" y="10698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438" name="【学校施設】&#10;有形固定資産減価償却率最大値テキスト">
          <a:extLst>
            <a:ext uri="{FF2B5EF4-FFF2-40B4-BE49-F238E27FC236}">
              <a16:creationId xmlns:a16="http://schemas.microsoft.com/office/drawing/2014/main" id="{4D736F01-1D2D-4B89-96FB-EDC56BEBBA82}"/>
            </a:ext>
          </a:extLst>
        </xdr:cNvPr>
        <xdr:cNvSpPr txBox="1"/>
      </xdr:nvSpPr>
      <xdr:spPr>
        <a:xfrm>
          <a:off x="14414500" y="935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439" name="直線コネクタ 438">
          <a:extLst>
            <a:ext uri="{FF2B5EF4-FFF2-40B4-BE49-F238E27FC236}">
              <a16:creationId xmlns:a16="http://schemas.microsoft.com/office/drawing/2014/main" id="{DFAEF6EE-6935-431E-BD94-7A280F0E0E0E}"/>
            </a:ext>
          </a:extLst>
        </xdr:cNvPr>
        <xdr:cNvCxnSpPr/>
      </xdr:nvCxnSpPr>
      <xdr:spPr>
        <a:xfrm>
          <a:off x="14287500" y="9572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440" name="【学校施設】&#10;有形固定資産減価償却率平均値テキスト">
          <a:extLst>
            <a:ext uri="{FF2B5EF4-FFF2-40B4-BE49-F238E27FC236}">
              <a16:creationId xmlns:a16="http://schemas.microsoft.com/office/drawing/2014/main" id="{3CAC9BE7-F705-476B-AE67-F76536574787}"/>
            </a:ext>
          </a:extLst>
        </xdr:cNvPr>
        <xdr:cNvSpPr txBox="1"/>
      </xdr:nvSpPr>
      <xdr:spPr>
        <a:xfrm>
          <a:off x="14414500" y="999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441" name="フローチャート: 判断 440">
          <a:extLst>
            <a:ext uri="{FF2B5EF4-FFF2-40B4-BE49-F238E27FC236}">
              <a16:creationId xmlns:a16="http://schemas.microsoft.com/office/drawing/2014/main" id="{5B766B31-FDFF-4278-905C-276D0C16F2D0}"/>
            </a:ext>
          </a:extLst>
        </xdr:cNvPr>
        <xdr:cNvSpPr/>
      </xdr:nvSpPr>
      <xdr:spPr>
        <a:xfrm>
          <a:off x="14325600" y="101428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442" name="フローチャート: 判断 441">
          <a:extLst>
            <a:ext uri="{FF2B5EF4-FFF2-40B4-BE49-F238E27FC236}">
              <a16:creationId xmlns:a16="http://schemas.microsoft.com/office/drawing/2014/main" id="{5785734B-7054-4B8D-9D89-7760C4BCCF86}"/>
            </a:ext>
          </a:extLst>
        </xdr:cNvPr>
        <xdr:cNvSpPr/>
      </xdr:nvSpPr>
      <xdr:spPr>
        <a:xfrm>
          <a:off x="13578840" y="10139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443" name="フローチャート: 判断 442">
          <a:extLst>
            <a:ext uri="{FF2B5EF4-FFF2-40B4-BE49-F238E27FC236}">
              <a16:creationId xmlns:a16="http://schemas.microsoft.com/office/drawing/2014/main" id="{85C9F759-032B-4EA6-B2B8-939D6A72E834}"/>
            </a:ext>
          </a:extLst>
        </xdr:cNvPr>
        <xdr:cNvSpPr/>
      </xdr:nvSpPr>
      <xdr:spPr>
        <a:xfrm>
          <a:off x="1280414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444" name="フローチャート: 判断 443">
          <a:extLst>
            <a:ext uri="{FF2B5EF4-FFF2-40B4-BE49-F238E27FC236}">
              <a16:creationId xmlns:a16="http://schemas.microsoft.com/office/drawing/2014/main" id="{5F5DE011-106F-4761-B30F-B297BBBF80E7}"/>
            </a:ext>
          </a:extLst>
        </xdr:cNvPr>
        <xdr:cNvSpPr/>
      </xdr:nvSpPr>
      <xdr:spPr>
        <a:xfrm>
          <a:off x="12029440" y="10118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445" name="フローチャート: 判断 444">
          <a:extLst>
            <a:ext uri="{FF2B5EF4-FFF2-40B4-BE49-F238E27FC236}">
              <a16:creationId xmlns:a16="http://schemas.microsoft.com/office/drawing/2014/main" id="{2573E3CF-B5C5-4AD6-BF44-3351EABD6EFF}"/>
            </a:ext>
          </a:extLst>
        </xdr:cNvPr>
        <xdr:cNvSpPr/>
      </xdr:nvSpPr>
      <xdr:spPr>
        <a:xfrm>
          <a:off x="1123188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BBE3A755-EF5C-4BD7-91DC-8B34D9DCB1D9}"/>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DE2C79A8-C252-425D-90A9-28021B09C0CB}"/>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7613C970-78A1-487D-9C53-5B43B74CA2EA}"/>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BAD32269-8F62-4811-B052-02BC27257CB4}"/>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53813808-E103-4FB5-9C45-3EAB40B10D6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55880</xdr:rowOff>
    </xdr:from>
    <xdr:to>
      <xdr:col>85</xdr:col>
      <xdr:colOff>177800</xdr:colOff>
      <xdr:row>61</xdr:row>
      <xdr:rowOff>157480</xdr:rowOff>
    </xdr:to>
    <xdr:sp macro="" textlink="">
      <xdr:nvSpPr>
        <xdr:cNvPr id="451" name="楕円 450">
          <a:extLst>
            <a:ext uri="{FF2B5EF4-FFF2-40B4-BE49-F238E27FC236}">
              <a16:creationId xmlns:a16="http://schemas.microsoft.com/office/drawing/2014/main" id="{5A2500F3-1E01-4607-BDF9-8249CB59B37D}"/>
            </a:ext>
          </a:extLst>
        </xdr:cNvPr>
        <xdr:cNvSpPr/>
      </xdr:nvSpPr>
      <xdr:spPr>
        <a:xfrm>
          <a:off x="14325600" y="1028192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34307</xdr:rowOff>
    </xdr:from>
    <xdr:ext cx="405111" cy="259045"/>
    <xdr:sp macro="" textlink="">
      <xdr:nvSpPr>
        <xdr:cNvPr id="452" name="【学校施設】&#10;有形固定資産減価償却率該当値テキスト">
          <a:extLst>
            <a:ext uri="{FF2B5EF4-FFF2-40B4-BE49-F238E27FC236}">
              <a16:creationId xmlns:a16="http://schemas.microsoft.com/office/drawing/2014/main" id="{27A062E7-C150-4D37-8A0E-5E5B428E9BD4}"/>
            </a:ext>
          </a:extLst>
        </xdr:cNvPr>
        <xdr:cNvSpPr txBox="1"/>
      </xdr:nvSpPr>
      <xdr:spPr>
        <a:xfrm>
          <a:off x="14414500"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34925</xdr:rowOff>
    </xdr:from>
    <xdr:to>
      <xdr:col>81</xdr:col>
      <xdr:colOff>101600</xdr:colOff>
      <xdr:row>61</xdr:row>
      <xdr:rowOff>136525</xdr:rowOff>
    </xdr:to>
    <xdr:sp macro="" textlink="">
      <xdr:nvSpPr>
        <xdr:cNvPr id="453" name="楕円 452">
          <a:extLst>
            <a:ext uri="{FF2B5EF4-FFF2-40B4-BE49-F238E27FC236}">
              <a16:creationId xmlns:a16="http://schemas.microsoft.com/office/drawing/2014/main" id="{F3CC876E-8700-45CC-997C-FB80DE14C539}"/>
            </a:ext>
          </a:extLst>
        </xdr:cNvPr>
        <xdr:cNvSpPr/>
      </xdr:nvSpPr>
      <xdr:spPr>
        <a:xfrm>
          <a:off x="1357884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85725</xdr:rowOff>
    </xdr:from>
    <xdr:to>
      <xdr:col>85</xdr:col>
      <xdr:colOff>127000</xdr:colOff>
      <xdr:row>61</xdr:row>
      <xdr:rowOff>106680</xdr:rowOff>
    </xdr:to>
    <xdr:cxnSp macro="">
      <xdr:nvCxnSpPr>
        <xdr:cNvPr id="454" name="直線コネクタ 453">
          <a:extLst>
            <a:ext uri="{FF2B5EF4-FFF2-40B4-BE49-F238E27FC236}">
              <a16:creationId xmlns:a16="http://schemas.microsoft.com/office/drawing/2014/main" id="{E554797E-5F6C-4F61-BB84-66CE5EB95C0D}"/>
            </a:ext>
          </a:extLst>
        </xdr:cNvPr>
        <xdr:cNvCxnSpPr/>
      </xdr:nvCxnSpPr>
      <xdr:spPr>
        <a:xfrm>
          <a:off x="13629640" y="10311765"/>
          <a:ext cx="7467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105410</xdr:rowOff>
    </xdr:from>
    <xdr:to>
      <xdr:col>76</xdr:col>
      <xdr:colOff>165100</xdr:colOff>
      <xdr:row>61</xdr:row>
      <xdr:rowOff>35560</xdr:rowOff>
    </xdr:to>
    <xdr:sp macro="" textlink="">
      <xdr:nvSpPr>
        <xdr:cNvPr id="455" name="楕円 454">
          <a:extLst>
            <a:ext uri="{FF2B5EF4-FFF2-40B4-BE49-F238E27FC236}">
              <a16:creationId xmlns:a16="http://schemas.microsoft.com/office/drawing/2014/main" id="{6DEA98EF-7467-4E8F-8A93-902FBC526319}"/>
            </a:ext>
          </a:extLst>
        </xdr:cNvPr>
        <xdr:cNvSpPr/>
      </xdr:nvSpPr>
      <xdr:spPr>
        <a:xfrm>
          <a:off x="12804140" y="10163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156210</xdr:rowOff>
    </xdr:from>
    <xdr:to>
      <xdr:col>81</xdr:col>
      <xdr:colOff>50800</xdr:colOff>
      <xdr:row>61</xdr:row>
      <xdr:rowOff>85725</xdr:rowOff>
    </xdr:to>
    <xdr:cxnSp macro="">
      <xdr:nvCxnSpPr>
        <xdr:cNvPr id="456" name="直線コネクタ 455">
          <a:extLst>
            <a:ext uri="{FF2B5EF4-FFF2-40B4-BE49-F238E27FC236}">
              <a16:creationId xmlns:a16="http://schemas.microsoft.com/office/drawing/2014/main" id="{700F2766-1B67-42E7-9265-EED30DF30E83}"/>
            </a:ext>
          </a:extLst>
        </xdr:cNvPr>
        <xdr:cNvCxnSpPr/>
      </xdr:nvCxnSpPr>
      <xdr:spPr>
        <a:xfrm>
          <a:off x="12854940" y="10214610"/>
          <a:ext cx="7747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65405</xdr:rowOff>
    </xdr:from>
    <xdr:to>
      <xdr:col>72</xdr:col>
      <xdr:colOff>38100</xdr:colOff>
      <xdr:row>60</xdr:row>
      <xdr:rowOff>167005</xdr:rowOff>
    </xdr:to>
    <xdr:sp macro="" textlink="">
      <xdr:nvSpPr>
        <xdr:cNvPr id="457" name="楕円 456">
          <a:extLst>
            <a:ext uri="{FF2B5EF4-FFF2-40B4-BE49-F238E27FC236}">
              <a16:creationId xmlns:a16="http://schemas.microsoft.com/office/drawing/2014/main" id="{15CE944E-9FF5-4962-B2E5-6B905D4B6276}"/>
            </a:ext>
          </a:extLst>
        </xdr:cNvPr>
        <xdr:cNvSpPr/>
      </xdr:nvSpPr>
      <xdr:spPr>
        <a:xfrm>
          <a:off x="12029440" y="101238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116205</xdr:rowOff>
    </xdr:from>
    <xdr:to>
      <xdr:col>76</xdr:col>
      <xdr:colOff>114300</xdr:colOff>
      <xdr:row>60</xdr:row>
      <xdr:rowOff>156210</xdr:rowOff>
    </xdr:to>
    <xdr:cxnSp macro="">
      <xdr:nvCxnSpPr>
        <xdr:cNvPr id="458" name="直線コネクタ 457">
          <a:extLst>
            <a:ext uri="{FF2B5EF4-FFF2-40B4-BE49-F238E27FC236}">
              <a16:creationId xmlns:a16="http://schemas.microsoft.com/office/drawing/2014/main" id="{68C44789-672D-48FB-8FEA-64131A8FB122}"/>
            </a:ext>
          </a:extLst>
        </xdr:cNvPr>
        <xdr:cNvCxnSpPr/>
      </xdr:nvCxnSpPr>
      <xdr:spPr>
        <a:xfrm>
          <a:off x="12072620" y="10174605"/>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25400</xdr:rowOff>
    </xdr:from>
    <xdr:to>
      <xdr:col>67</xdr:col>
      <xdr:colOff>101600</xdr:colOff>
      <xdr:row>60</xdr:row>
      <xdr:rowOff>127000</xdr:rowOff>
    </xdr:to>
    <xdr:sp macro="" textlink="">
      <xdr:nvSpPr>
        <xdr:cNvPr id="459" name="楕円 458">
          <a:extLst>
            <a:ext uri="{FF2B5EF4-FFF2-40B4-BE49-F238E27FC236}">
              <a16:creationId xmlns:a16="http://schemas.microsoft.com/office/drawing/2014/main" id="{05D47901-8FA2-4696-B1FF-0F96D5CBB7ED}"/>
            </a:ext>
          </a:extLst>
        </xdr:cNvPr>
        <xdr:cNvSpPr/>
      </xdr:nvSpPr>
      <xdr:spPr>
        <a:xfrm>
          <a:off x="1123188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76200</xdr:rowOff>
    </xdr:from>
    <xdr:to>
      <xdr:col>71</xdr:col>
      <xdr:colOff>177800</xdr:colOff>
      <xdr:row>60</xdr:row>
      <xdr:rowOff>116205</xdr:rowOff>
    </xdr:to>
    <xdr:cxnSp macro="">
      <xdr:nvCxnSpPr>
        <xdr:cNvPr id="460" name="直線コネクタ 459">
          <a:extLst>
            <a:ext uri="{FF2B5EF4-FFF2-40B4-BE49-F238E27FC236}">
              <a16:creationId xmlns:a16="http://schemas.microsoft.com/office/drawing/2014/main" id="{A00C1A92-E2E0-4960-9725-F26D459FDFC3}"/>
            </a:ext>
          </a:extLst>
        </xdr:cNvPr>
        <xdr:cNvCxnSpPr/>
      </xdr:nvCxnSpPr>
      <xdr:spPr>
        <a:xfrm>
          <a:off x="11282680" y="1013460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461" name="n_1aveValue【学校施設】&#10;有形固定資産減価償却率">
          <a:extLst>
            <a:ext uri="{FF2B5EF4-FFF2-40B4-BE49-F238E27FC236}">
              <a16:creationId xmlns:a16="http://schemas.microsoft.com/office/drawing/2014/main" id="{D91C750D-2C85-4EFD-A081-FBA11AFD695E}"/>
            </a:ext>
          </a:extLst>
        </xdr:cNvPr>
        <xdr:cNvSpPr txBox="1"/>
      </xdr:nvSpPr>
      <xdr:spPr>
        <a:xfrm>
          <a:off x="134372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462" name="n_2aveValue【学校施設】&#10;有形固定資産減価償却率">
          <a:extLst>
            <a:ext uri="{FF2B5EF4-FFF2-40B4-BE49-F238E27FC236}">
              <a16:creationId xmlns:a16="http://schemas.microsoft.com/office/drawing/2014/main" id="{0BFA0AC8-C8E9-4E26-A72B-2A97FEDAAEF5}"/>
            </a:ext>
          </a:extLst>
        </xdr:cNvPr>
        <xdr:cNvSpPr txBox="1"/>
      </xdr:nvSpPr>
      <xdr:spPr>
        <a:xfrm>
          <a:off x="126752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463" name="n_3aveValue【学校施設】&#10;有形固定資産減価償却率">
          <a:extLst>
            <a:ext uri="{FF2B5EF4-FFF2-40B4-BE49-F238E27FC236}">
              <a16:creationId xmlns:a16="http://schemas.microsoft.com/office/drawing/2014/main" id="{2AD8A765-8C66-4E59-A9E5-B0F480C9A372}"/>
            </a:ext>
          </a:extLst>
        </xdr:cNvPr>
        <xdr:cNvSpPr txBox="1"/>
      </xdr:nvSpPr>
      <xdr:spPr>
        <a:xfrm>
          <a:off x="119005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464" name="n_4aveValue【学校施設】&#10;有形固定資産減価償却率">
          <a:extLst>
            <a:ext uri="{FF2B5EF4-FFF2-40B4-BE49-F238E27FC236}">
              <a16:creationId xmlns:a16="http://schemas.microsoft.com/office/drawing/2014/main" id="{3BC82E83-5071-4DC3-82C8-E348E33C5DB4}"/>
            </a:ext>
          </a:extLst>
        </xdr:cNvPr>
        <xdr:cNvSpPr txBox="1"/>
      </xdr:nvSpPr>
      <xdr:spPr>
        <a:xfrm>
          <a:off x="1110298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127652</xdr:rowOff>
    </xdr:from>
    <xdr:ext cx="405111" cy="259045"/>
    <xdr:sp macro="" textlink="">
      <xdr:nvSpPr>
        <xdr:cNvPr id="465" name="n_1mainValue【学校施設】&#10;有形固定資産減価償却率">
          <a:extLst>
            <a:ext uri="{FF2B5EF4-FFF2-40B4-BE49-F238E27FC236}">
              <a16:creationId xmlns:a16="http://schemas.microsoft.com/office/drawing/2014/main" id="{672EA4D1-DF9D-420E-8BC9-9083AD95FBBD}"/>
            </a:ext>
          </a:extLst>
        </xdr:cNvPr>
        <xdr:cNvSpPr txBox="1"/>
      </xdr:nvSpPr>
      <xdr:spPr>
        <a:xfrm>
          <a:off x="13437244"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26687</xdr:rowOff>
    </xdr:from>
    <xdr:ext cx="405111" cy="259045"/>
    <xdr:sp macro="" textlink="">
      <xdr:nvSpPr>
        <xdr:cNvPr id="466" name="n_2mainValue【学校施設】&#10;有形固定資産減価償却率">
          <a:extLst>
            <a:ext uri="{FF2B5EF4-FFF2-40B4-BE49-F238E27FC236}">
              <a16:creationId xmlns:a16="http://schemas.microsoft.com/office/drawing/2014/main" id="{20CF8C81-D6B6-43CB-9B0E-AB5A40B10EE8}"/>
            </a:ext>
          </a:extLst>
        </xdr:cNvPr>
        <xdr:cNvSpPr txBox="1"/>
      </xdr:nvSpPr>
      <xdr:spPr>
        <a:xfrm>
          <a:off x="12675244" y="1025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158132</xdr:rowOff>
    </xdr:from>
    <xdr:ext cx="405111" cy="259045"/>
    <xdr:sp macro="" textlink="">
      <xdr:nvSpPr>
        <xdr:cNvPr id="467" name="n_3mainValue【学校施設】&#10;有形固定資産減価償却率">
          <a:extLst>
            <a:ext uri="{FF2B5EF4-FFF2-40B4-BE49-F238E27FC236}">
              <a16:creationId xmlns:a16="http://schemas.microsoft.com/office/drawing/2014/main" id="{3AA35EC7-65F3-4A66-98C8-C2C184F6E4E4}"/>
            </a:ext>
          </a:extLst>
        </xdr:cNvPr>
        <xdr:cNvSpPr txBox="1"/>
      </xdr:nvSpPr>
      <xdr:spPr>
        <a:xfrm>
          <a:off x="11900544"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143527</xdr:rowOff>
    </xdr:from>
    <xdr:ext cx="405111" cy="259045"/>
    <xdr:sp macro="" textlink="">
      <xdr:nvSpPr>
        <xdr:cNvPr id="468" name="n_4mainValue【学校施設】&#10;有形固定資産減価償却率">
          <a:extLst>
            <a:ext uri="{FF2B5EF4-FFF2-40B4-BE49-F238E27FC236}">
              <a16:creationId xmlns:a16="http://schemas.microsoft.com/office/drawing/2014/main" id="{C5700B74-433C-4F75-A7AF-CFE6D27265DA}"/>
            </a:ext>
          </a:extLst>
        </xdr:cNvPr>
        <xdr:cNvSpPr txBox="1"/>
      </xdr:nvSpPr>
      <xdr:spPr>
        <a:xfrm>
          <a:off x="1110298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D492DE21-FB7E-46DE-9948-25C8314F9F8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4A6FF530-F09A-473B-83F5-B6D7068F374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A2DF5EAB-7DE8-4808-AEF0-630B0CEFCBB2}"/>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C6B76471-A46C-4F96-BBF8-6DE42E996F87}"/>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5A681B22-C851-4751-BF0C-252660B3E916}"/>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B255FCF9-E855-4916-AF17-A959B47701CE}"/>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F8A5A1EA-10DC-470A-8C98-4AAF496C715A}"/>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8CE12805-131E-42D8-A0E7-BAA86F009698}"/>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EB523C2F-4AA7-43A1-9B00-5F3A13C8CDDC}"/>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276C4C2E-AA39-457B-BFF2-1598AA013F81}"/>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a:extLst>
            <a:ext uri="{FF2B5EF4-FFF2-40B4-BE49-F238E27FC236}">
              <a16:creationId xmlns:a16="http://schemas.microsoft.com/office/drawing/2014/main" id="{15DC71AE-B024-4264-9704-ADA03E3EBAD8}"/>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CF2658C7-80BF-4514-AB38-83C97D885DC9}"/>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95593CFE-FCD7-45D2-907F-79A4F1634560}"/>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33DFC1CB-75D3-4621-83B6-455F8B8FD7A2}"/>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3" name="テキスト ボックス 482">
          <a:extLst>
            <a:ext uri="{FF2B5EF4-FFF2-40B4-BE49-F238E27FC236}">
              <a16:creationId xmlns:a16="http://schemas.microsoft.com/office/drawing/2014/main" id="{3045C0A1-F9B2-41B9-A639-D0AC6865CA3E}"/>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E0BFEDB7-B3C5-4BC2-91DB-842C49F5EF54}"/>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5" name="テキスト ボックス 484">
          <a:extLst>
            <a:ext uri="{FF2B5EF4-FFF2-40B4-BE49-F238E27FC236}">
              <a16:creationId xmlns:a16="http://schemas.microsoft.com/office/drawing/2014/main" id="{196203B2-A9DF-4295-AEAD-50706CDC958F}"/>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3B5BFF61-B00B-4BF8-9327-13ABDFB24CC4}"/>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7" name="テキスト ボックス 486">
          <a:extLst>
            <a:ext uri="{FF2B5EF4-FFF2-40B4-BE49-F238E27FC236}">
              <a16:creationId xmlns:a16="http://schemas.microsoft.com/office/drawing/2014/main" id="{9BCE01E8-F232-4F9C-AB61-E7E25FA567C0}"/>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2B0A47B6-04FC-4F30-BA73-C8FFD152C8CE}"/>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D556D70E-A956-439A-9739-3DB638616C36}"/>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878518A9-428A-4027-A76F-30FB1F3AE0BF}"/>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491" name="直線コネクタ 490">
          <a:extLst>
            <a:ext uri="{FF2B5EF4-FFF2-40B4-BE49-F238E27FC236}">
              <a16:creationId xmlns:a16="http://schemas.microsoft.com/office/drawing/2014/main" id="{BFEF5521-F2E1-4AFB-942C-8ECFA8E2DDD7}"/>
            </a:ext>
          </a:extLst>
        </xdr:cNvPr>
        <xdr:cNvCxnSpPr/>
      </xdr:nvCxnSpPr>
      <xdr:spPr>
        <a:xfrm flipV="1">
          <a:off x="19509104" y="9287866"/>
          <a:ext cx="0" cy="1539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492" name="【学校施設】&#10;一人当たり面積最小値テキスト">
          <a:extLst>
            <a:ext uri="{FF2B5EF4-FFF2-40B4-BE49-F238E27FC236}">
              <a16:creationId xmlns:a16="http://schemas.microsoft.com/office/drawing/2014/main" id="{8442E8FF-2A02-4274-95C5-CECD4D10C698}"/>
            </a:ext>
          </a:extLst>
        </xdr:cNvPr>
        <xdr:cNvSpPr txBox="1"/>
      </xdr:nvSpPr>
      <xdr:spPr>
        <a:xfrm>
          <a:off x="19547840" y="1083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493" name="直線コネクタ 492">
          <a:extLst>
            <a:ext uri="{FF2B5EF4-FFF2-40B4-BE49-F238E27FC236}">
              <a16:creationId xmlns:a16="http://schemas.microsoft.com/office/drawing/2014/main" id="{FC0661D2-2CAD-4999-B080-59EDC300F03B}"/>
            </a:ext>
          </a:extLst>
        </xdr:cNvPr>
        <xdr:cNvCxnSpPr/>
      </xdr:nvCxnSpPr>
      <xdr:spPr>
        <a:xfrm>
          <a:off x="19443700" y="10827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494" name="【学校施設】&#10;一人当たり面積最大値テキスト">
          <a:extLst>
            <a:ext uri="{FF2B5EF4-FFF2-40B4-BE49-F238E27FC236}">
              <a16:creationId xmlns:a16="http://schemas.microsoft.com/office/drawing/2014/main" id="{0640109C-09D6-40A0-8232-DE454D68AB20}"/>
            </a:ext>
          </a:extLst>
        </xdr:cNvPr>
        <xdr:cNvSpPr txBox="1"/>
      </xdr:nvSpPr>
      <xdr:spPr>
        <a:xfrm>
          <a:off x="19547840" y="9066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495" name="直線コネクタ 494">
          <a:extLst>
            <a:ext uri="{FF2B5EF4-FFF2-40B4-BE49-F238E27FC236}">
              <a16:creationId xmlns:a16="http://schemas.microsoft.com/office/drawing/2014/main" id="{A371AD39-29B1-42F7-A0EF-AE34618919B3}"/>
            </a:ext>
          </a:extLst>
        </xdr:cNvPr>
        <xdr:cNvCxnSpPr/>
      </xdr:nvCxnSpPr>
      <xdr:spPr>
        <a:xfrm>
          <a:off x="19443700" y="92878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496" name="【学校施設】&#10;一人当たり面積平均値テキスト">
          <a:extLst>
            <a:ext uri="{FF2B5EF4-FFF2-40B4-BE49-F238E27FC236}">
              <a16:creationId xmlns:a16="http://schemas.microsoft.com/office/drawing/2014/main" id="{C7EEABF4-2D84-4EC5-BEB6-ADB18D724BBE}"/>
            </a:ext>
          </a:extLst>
        </xdr:cNvPr>
        <xdr:cNvSpPr txBox="1"/>
      </xdr:nvSpPr>
      <xdr:spPr>
        <a:xfrm>
          <a:off x="19547840" y="103380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497" name="フローチャート: 判断 496">
          <a:extLst>
            <a:ext uri="{FF2B5EF4-FFF2-40B4-BE49-F238E27FC236}">
              <a16:creationId xmlns:a16="http://schemas.microsoft.com/office/drawing/2014/main" id="{D0906CA9-AF1D-4FE5-9029-A2B1A979B7BD}"/>
            </a:ext>
          </a:extLst>
        </xdr:cNvPr>
        <xdr:cNvSpPr/>
      </xdr:nvSpPr>
      <xdr:spPr>
        <a:xfrm>
          <a:off x="19458940" y="10482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498" name="フローチャート: 判断 497">
          <a:extLst>
            <a:ext uri="{FF2B5EF4-FFF2-40B4-BE49-F238E27FC236}">
              <a16:creationId xmlns:a16="http://schemas.microsoft.com/office/drawing/2014/main" id="{D472C6BF-CC31-4F69-AA6B-2E2D0F60DEF5}"/>
            </a:ext>
          </a:extLst>
        </xdr:cNvPr>
        <xdr:cNvSpPr/>
      </xdr:nvSpPr>
      <xdr:spPr>
        <a:xfrm>
          <a:off x="18735040" y="104809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499" name="フローチャート: 判断 498">
          <a:extLst>
            <a:ext uri="{FF2B5EF4-FFF2-40B4-BE49-F238E27FC236}">
              <a16:creationId xmlns:a16="http://schemas.microsoft.com/office/drawing/2014/main" id="{7E72FFBA-EA13-4D6F-89BE-0B520340564E}"/>
            </a:ext>
          </a:extLst>
        </xdr:cNvPr>
        <xdr:cNvSpPr/>
      </xdr:nvSpPr>
      <xdr:spPr>
        <a:xfrm>
          <a:off x="17937480" y="104887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00" name="フローチャート: 判断 499">
          <a:extLst>
            <a:ext uri="{FF2B5EF4-FFF2-40B4-BE49-F238E27FC236}">
              <a16:creationId xmlns:a16="http://schemas.microsoft.com/office/drawing/2014/main" id="{DED4EA28-8C70-43FD-BF04-AA9DA4D897C3}"/>
            </a:ext>
          </a:extLst>
        </xdr:cNvPr>
        <xdr:cNvSpPr/>
      </xdr:nvSpPr>
      <xdr:spPr>
        <a:xfrm>
          <a:off x="17162780" y="10489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501" name="フローチャート: 判断 500">
          <a:extLst>
            <a:ext uri="{FF2B5EF4-FFF2-40B4-BE49-F238E27FC236}">
              <a16:creationId xmlns:a16="http://schemas.microsoft.com/office/drawing/2014/main" id="{24D39A44-102A-4724-B766-6F4C3BC35F2B}"/>
            </a:ext>
          </a:extLst>
        </xdr:cNvPr>
        <xdr:cNvSpPr/>
      </xdr:nvSpPr>
      <xdr:spPr>
        <a:xfrm>
          <a:off x="16388080" y="104804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DDE8DE86-F1E4-4343-94FB-71165002D0C8}"/>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4527F5F8-2267-427C-BB3D-4005AF273286}"/>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CF5BDDAD-3810-4028-AB8F-07FC0DC9957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64D7F99A-851E-46FD-ADB2-9873AA64563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CF8E8C0C-B363-4832-9851-C898CCED821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129794</xdr:rowOff>
    </xdr:from>
    <xdr:to>
      <xdr:col>116</xdr:col>
      <xdr:colOff>114300</xdr:colOff>
      <xdr:row>63</xdr:row>
      <xdr:rowOff>59944</xdr:rowOff>
    </xdr:to>
    <xdr:sp macro="" textlink="">
      <xdr:nvSpPr>
        <xdr:cNvPr id="507" name="楕円 506">
          <a:extLst>
            <a:ext uri="{FF2B5EF4-FFF2-40B4-BE49-F238E27FC236}">
              <a16:creationId xmlns:a16="http://schemas.microsoft.com/office/drawing/2014/main" id="{722F6B03-EC3A-4588-8304-6EA2FCAB525F}"/>
            </a:ext>
          </a:extLst>
        </xdr:cNvPr>
        <xdr:cNvSpPr/>
      </xdr:nvSpPr>
      <xdr:spPr>
        <a:xfrm>
          <a:off x="19458940" y="10523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108221</xdr:rowOff>
    </xdr:from>
    <xdr:ext cx="469744" cy="259045"/>
    <xdr:sp macro="" textlink="">
      <xdr:nvSpPr>
        <xdr:cNvPr id="508" name="【学校施設】&#10;一人当たり面積該当値テキスト">
          <a:extLst>
            <a:ext uri="{FF2B5EF4-FFF2-40B4-BE49-F238E27FC236}">
              <a16:creationId xmlns:a16="http://schemas.microsoft.com/office/drawing/2014/main" id="{94C2B1F1-22C5-48D7-8A7B-3FCA7DF8ED80}"/>
            </a:ext>
          </a:extLst>
        </xdr:cNvPr>
        <xdr:cNvSpPr txBox="1"/>
      </xdr:nvSpPr>
      <xdr:spPr>
        <a:xfrm>
          <a:off x="19547840" y="10501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139395</xdr:rowOff>
    </xdr:from>
    <xdr:to>
      <xdr:col>112</xdr:col>
      <xdr:colOff>38100</xdr:colOff>
      <xdr:row>63</xdr:row>
      <xdr:rowOff>69545</xdr:rowOff>
    </xdr:to>
    <xdr:sp macro="" textlink="">
      <xdr:nvSpPr>
        <xdr:cNvPr id="509" name="楕円 508">
          <a:extLst>
            <a:ext uri="{FF2B5EF4-FFF2-40B4-BE49-F238E27FC236}">
              <a16:creationId xmlns:a16="http://schemas.microsoft.com/office/drawing/2014/main" id="{3A1EE955-2E14-4C2B-9C6D-A5FF4B3FD1F2}"/>
            </a:ext>
          </a:extLst>
        </xdr:cNvPr>
        <xdr:cNvSpPr/>
      </xdr:nvSpPr>
      <xdr:spPr>
        <a:xfrm>
          <a:off x="18735040" y="105330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9144</xdr:rowOff>
    </xdr:from>
    <xdr:to>
      <xdr:col>116</xdr:col>
      <xdr:colOff>63500</xdr:colOff>
      <xdr:row>63</xdr:row>
      <xdr:rowOff>18745</xdr:rowOff>
    </xdr:to>
    <xdr:cxnSp macro="">
      <xdr:nvCxnSpPr>
        <xdr:cNvPr id="510" name="直線コネクタ 509">
          <a:extLst>
            <a:ext uri="{FF2B5EF4-FFF2-40B4-BE49-F238E27FC236}">
              <a16:creationId xmlns:a16="http://schemas.microsoft.com/office/drawing/2014/main" id="{A7A18426-132F-4BD7-A7A5-A1D2EFAF49B8}"/>
            </a:ext>
          </a:extLst>
        </xdr:cNvPr>
        <xdr:cNvCxnSpPr/>
      </xdr:nvCxnSpPr>
      <xdr:spPr>
        <a:xfrm flipV="1">
          <a:off x="18778220" y="10570464"/>
          <a:ext cx="73152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121565</xdr:rowOff>
    </xdr:from>
    <xdr:to>
      <xdr:col>107</xdr:col>
      <xdr:colOff>101600</xdr:colOff>
      <xdr:row>63</xdr:row>
      <xdr:rowOff>51715</xdr:rowOff>
    </xdr:to>
    <xdr:sp macro="" textlink="">
      <xdr:nvSpPr>
        <xdr:cNvPr id="511" name="楕円 510">
          <a:extLst>
            <a:ext uri="{FF2B5EF4-FFF2-40B4-BE49-F238E27FC236}">
              <a16:creationId xmlns:a16="http://schemas.microsoft.com/office/drawing/2014/main" id="{B11E38A0-1342-4177-B86C-AB2A35E84BB5}"/>
            </a:ext>
          </a:extLst>
        </xdr:cNvPr>
        <xdr:cNvSpPr/>
      </xdr:nvSpPr>
      <xdr:spPr>
        <a:xfrm>
          <a:off x="17937480" y="105152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915</xdr:rowOff>
    </xdr:from>
    <xdr:to>
      <xdr:col>111</xdr:col>
      <xdr:colOff>177800</xdr:colOff>
      <xdr:row>63</xdr:row>
      <xdr:rowOff>18745</xdr:rowOff>
    </xdr:to>
    <xdr:cxnSp macro="">
      <xdr:nvCxnSpPr>
        <xdr:cNvPr id="512" name="直線コネクタ 511">
          <a:extLst>
            <a:ext uri="{FF2B5EF4-FFF2-40B4-BE49-F238E27FC236}">
              <a16:creationId xmlns:a16="http://schemas.microsoft.com/office/drawing/2014/main" id="{BABF93F9-573F-46E5-8BB7-DC3BBFEA9E00}"/>
            </a:ext>
          </a:extLst>
        </xdr:cNvPr>
        <xdr:cNvCxnSpPr/>
      </xdr:nvCxnSpPr>
      <xdr:spPr>
        <a:xfrm>
          <a:off x="17988280" y="10562235"/>
          <a:ext cx="78994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130251</xdr:rowOff>
    </xdr:from>
    <xdr:to>
      <xdr:col>102</xdr:col>
      <xdr:colOff>165100</xdr:colOff>
      <xdr:row>63</xdr:row>
      <xdr:rowOff>60401</xdr:rowOff>
    </xdr:to>
    <xdr:sp macro="" textlink="">
      <xdr:nvSpPr>
        <xdr:cNvPr id="513" name="楕円 512">
          <a:extLst>
            <a:ext uri="{FF2B5EF4-FFF2-40B4-BE49-F238E27FC236}">
              <a16:creationId xmlns:a16="http://schemas.microsoft.com/office/drawing/2014/main" id="{09A3D01B-1048-45FC-AD54-00D492EE04D7}"/>
            </a:ext>
          </a:extLst>
        </xdr:cNvPr>
        <xdr:cNvSpPr/>
      </xdr:nvSpPr>
      <xdr:spPr>
        <a:xfrm>
          <a:off x="17162780" y="10523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915</xdr:rowOff>
    </xdr:from>
    <xdr:to>
      <xdr:col>107</xdr:col>
      <xdr:colOff>50800</xdr:colOff>
      <xdr:row>63</xdr:row>
      <xdr:rowOff>9601</xdr:rowOff>
    </xdr:to>
    <xdr:cxnSp macro="">
      <xdr:nvCxnSpPr>
        <xdr:cNvPr id="514" name="直線コネクタ 513">
          <a:extLst>
            <a:ext uri="{FF2B5EF4-FFF2-40B4-BE49-F238E27FC236}">
              <a16:creationId xmlns:a16="http://schemas.microsoft.com/office/drawing/2014/main" id="{4B7B66E1-F505-4647-B8EE-817C0E61CB11}"/>
            </a:ext>
          </a:extLst>
        </xdr:cNvPr>
        <xdr:cNvCxnSpPr/>
      </xdr:nvCxnSpPr>
      <xdr:spPr>
        <a:xfrm flipV="1">
          <a:off x="17213580" y="10562235"/>
          <a:ext cx="7747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137109</xdr:rowOff>
    </xdr:from>
    <xdr:to>
      <xdr:col>98</xdr:col>
      <xdr:colOff>38100</xdr:colOff>
      <xdr:row>63</xdr:row>
      <xdr:rowOff>67259</xdr:rowOff>
    </xdr:to>
    <xdr:sp macro="" textlink="">
      <xdr:nvSpPr>
        <xdr:cNvPr id="515" name="楕円 514">
          <a:extLst>
            <a:ext uri="{FF2B5EF4-FFF2-40B4-BE49-F238E27FC236}">
              <a16:creationId xmlns:a16="http://schemas.microsoft.com/office/drawing/2014/main" id="{A6F3CEF3-415B-4CF3-8329-DB8ED28FB5DA}"/>
            </a:ext>
          </a:extLst>
        </xdr:cNvPr>
        <xdr:cNvSpPr/>
      </xdr:nvSpPr>
      <xdr:spPr>
        <a:xfrm>
          <a:off x="16388080" y="105307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9601</xdr:rowOff>
    </xdr:from>
    <xdr:to>
      <xdr:col>102</xdr:col>
      <xdr:colOff>114300</xdr:colOff>
      <xdr:row>63</xdr:row>
      <xdr:rowOff>16459</xdr:rowOff>
    </xdr:to>
    <xdr:cxnSp macro="">
      <xdr:nvCxnSpPr>
        <xdr:cNvPr id="516" name="直線コネクタ 515">
          <a:extLst>
            <a:ext uri="{FF2B5EF4-FFF2-40B4-BE49-F238E27FC236}">
              <a16:creationId xmlns:a16="http://schemas.microsoft.com/office/drawing/2014/main" id="{813D4DE4-BD8E-4168-B946-2C4C031A01D5}"/>
            </a:ext>
          </a:extLst>
        </xdr:cNvPr>
        <xdr:cNvCxnSpPr/>
      </xdr:nvCxnSpPr>
      <xdr:spPr>
        <a:xfrm flipV="1">
          <a:off x="16431260" y="10570921"/>
          <a:ext cx="7823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517" name="n_1aveValue【学校施設】&#10;一人当たり面積">
          <a:extLst>
            <a:ext uri="{FF2B5EF4-FFF2-40B4-BE49-F238E27FC236}">
              <a16:creationId xmlns:a16="http://schemas.microsoft.com/office/drawing/2014/main" id="{6169E1AB-E7AC-4528-A975-BDAE256FF29E}"/>
            </a:ext>
          </a:extLst>
        </xdr:cNvPr>
        <xdr:cNvSpPr txBox="1"/>
      </xdr:nvSpPr>
      <xdr:spPr>
        <a:xfrm>
          <a:off x="18561127" y="10259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518" name="n_2aveValue【学校施設】&#10;一人当たり面積">
          <a:extLst>
            <a:ext uri="{FF2B5EF4-FFF2-40B4-BE49-F238E27FC236}">
              <a16:creationId xmlns:a16="http://schemas.microsoft.com/office/drawing/2014/main" id="{B166F440-4654-4257-8749-C62AA4415E1B}"/>
            </a:ext>
          </a:extLst>
        </xdr:cNvPr>
        <xdr:cNvSpPr txBox="1"/>
      </xdr:nvSpPr>
      <xdr:spPr>
        <a:xfrm>
          <a:off x="17776267" y="1026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519" name="n_3aveValue【学校施設】&#10;一人当たり面積">
          <a:extLst>
            <a:ext uri="{FF2B5EF4-FFF2-40B4-BE49-F238E27FC236}">
              <a16:creationId xmlns:a16="http://schemas.microsoft.com/office/drawing/2014/main" id="{64F6F6E7-8CBB-4F6E-A121-97082532DE52}"/>
            </a:ext>
          </a:extLst>
        </xdr:cNvPr>
        <xdr:cNvSpPr txBox="1"/>
      </xdr:nvSpPr>
      <xdr:spPr>
        <a:xfrm>
          <a:off x="17001567" y="1026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520" name="n_4aveValue【学校施設】&#10;一人当たり面積">
          <a:extLst>
            <a:ext uri="{FF2B5EF4-FFF2-40B4-BE49-F238E27FC236}">
              <a16:creationId xmlns:a16="http://schemas.microsoft.com/office/drawing/2014/main" id="{6E93350F-4D7F-481D-BC51-782DF35BB34A}"/>
            </a:ext>
          </a:extLst>
        </xdr:cNvPr>
        <xdr:cNvSpPr txBox="1"/>
      </xdr:nvSpPr>
      <xdr:spPr>
        <a:xfrm>
          <a:off x="16226867" y="10259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60672</xdr:rowOff>
    </xdr:from>
    <xdr:ext cx="469744" cy="259045"/>
    <xdr:sp macro="" textlink="">
      <xdr:nvSpPr>
        <xdr:cNvPr id="521" name="n_1mainValue【学校施設】&#10;一人当たり面積">
          <a:extLst>
            <a:ext uri="{FF2B5EF4-FFF2-40B4-BE49-F238E27FC236}">
              <a16:creationId xmlns:a16="http://schemas.microsoft.com/office/drawing/2014/main" id="{2CF821F7-8D6C-477C-9D41-EADBD0F98A3B}"/>
            </a:ext>
          </a:extLst>
        </xdr:cNvPr>
        <xdr:cNvSpPr txBox="1"/>
      </xdr:nvSpPr>
      <xdr:spPr>
        <a:xfrm>
          <a:off x="18561127" y="106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42842</xdr:rowOff>
    </xdr:from>
    <xdr:ext cx="469744" cy="259045"/>
    <xdr:sp macro="" textlink="">
      <xdr:nvSpPr>
        <xdr:cNvPr id="522" name="n_2mainValue【学校施設】&#10;一人当たり面積">
          <a:extLst>
            <a:ext uri="{FF2B5EF4-FFF2-40B4-BE49-F238E27FC236}">
              <a16:creationId xmlns:a16="http://schemas.microsoft.com/office/drawing/2014/main" id="{16D53019-FD35-4122-8A08-2F5156DDFC86}"/>
            </a:ext>
          </a:extLst>
        </xdr:cNvPr>
        <xdr:cNvSpPr txBox="1"/>
      </xdr:nvSpPr>
      <xdr:spPr>
        <a:xfrm>
          <a:off x="17776267" y="10604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51528</xdr:rowOff>
    </xdr:from>
    <xdr:ext cx="469744" cy="259045"/>
    <xdr:sp macro="" textlink="">
      <xdr:nvSpPr>
        <xdr:cNvPr id="523" name="n_3mainValue【学校施設】&#10;一人当たり面積">
          <a:extLst>
            <a:ext uri="{FF2B5EF4-FFF2-40B4-BE49-F238E27FC236}">
              <a16:creationId xmlns:a16="http://schemas.microsoft.com/office/drawing/2014/main" id="{1ACD8F03-D2B7-47BE-80DB-C9798536316E}"/>
            </a:ext>
          </a:extLst>
        </xdr:cNvPr>
        <xdr:cNvSpPr txBox="1"/>
      </xdr:nvSpPr>
      <xdr:spPr>
        <a:xfrm>
          <a:off x="17001567" y="1061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58386</xdr:rowOff>
    </xdr:from>
    <xdr:ext cx="469744" cy="259045"/>
    <xdr:sp macro="" textlink="">
      <xdr:nvSpPr>
        <xdr:cNvPr id="524" name="n_4mainValue【学校施設】&#10;一人当たり面積">
          <a:extLst>
            <a:ext uri="{FF2B5EF4-FFF2-40B4-BE49-F238E27FC236}">
              <a16:creationId xmlns:a16="http://schemas.microsoft.com/office/drawing/2014/main" id="{E8456D9E-67F5-42C0-9030-9B7F0E7D363F}"/>
            </a:ext>
          </a:extLst>
        </xdr:cNvPr>
        <xdr:cNvSpPr txBox="1"/>
      </xdr:nvSpPr>
      <xdr:spPr>
        <a:xfrm>
          <a:off x="16226867" y="1061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5769E9E8-A504-409E-9F87-711EDE3BC65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FAB9A13B-FBDE-4DA8-876A-72B99590BD4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ABA6D8E1-F757-4B27-AD5C-54CEB837DF2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F86C9F22-D0D8-4F4F-84E0-A0ECAF86D90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55F22570-12F1-490D-8896-840354DBD84A}"/>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9304BA80-EB25-4C42-9335-91F80233106C}"/>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FD5C6FDE-47AA-4D15-86F1-E77CF924F96F}"/>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8B28E78F-9918-4270-A680-D4381F9B16BF}"/>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a:extLst>
            <a:ext uri="{FF2B5EF4-FFF2-40B4-BE49-F238E27FC236}">
              <a16:creationId xmlns:a16="http://schemas.microsoft.com/office/drawing/2014/main" id="{3AA3497C-C11B-4947-A762-ABFED389883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a:extLst>
            <a:ext uri="{FF2B5EF4-FFF2-40B4-BE49-F238E27FC236}">
              <a16:creationId xmlns:a16="http://schemas.microsoft.com/office/drawing/2014/main" id="{DDFC27D0-A943-46C5-80DC-9F99BDF0468F}"/>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a:extLst>
            <a:ext uri="{FF2B5EF4-FFF2-40B4-BE49-F238E27FC236}">
              <a16:creationId xmlns:a16="http://schemas.microsoft.com/office/drawing/2014/main" id="{29295D14-38F2-42E8-BD23-0E78834DC95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a:extLst>
            <a:ext uri="{FF2B5EF4-FFF2-40B4-BE49-F238E27FC236}">
              <a16:creationId xmlns:a16="http://schemas.microsoft.com/office/drawing/2014/main" id="{DEB5584D-80B1-40C6-A82C-9BA59EF547E9}"/>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a:extLst>
            <a:ext uri="{FF2B5EF4-FFF2-40B4-BE49-F238E27FC236}">
              <a16:creationId xmlns:a16="http://schemas.microsoft.com/office/drawing/2014/main" id="{7D55309E-BC4B-4CD1-B1D8-7284ACA8CEA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a:extLst>
            <a:ext uri="{FF2B5EF4-FFF2-40B4-BE49-F238E27FC236}">
              <a16:creationId xmlns:a16="http://schemas.microsoft.com/office/drawing/2014/main" id="{DA136CBF-3128-45E4-8320-C075E47A22F3}"/>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a:extLst>
            <a:ext uri="{FF2B5EF4-FFF2-40B4-BE49-F238E27FC236}">
              <a16:creationId xmlns:a16="http://schemas.microsoft.com/office/drawing/2014/main" id="{EA31C0CF-2736-46FB-B96F-69F688BAFE38}"/>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a:extLst>
            <a:ext uri="{FF2B5EF4-FFF2-40B4-BE49-F238E27FC236}">
              <a16:creationId xmlns:a16="http://schemas.microsoft.com/office/drawing/2014/main" id="{9A5C2082-CC30-4F14-A0EB-BFA28F9CB595}"/>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09BB9BBB-3EF4-4FEF-8398-9CA6223485F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5263D096-0E0D-45CE-96C6-55D470EAEC5E}"/>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410CC1D2-21A1-4EBA-B89A-5C3C46DDA854}"/>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3442EECC-807B-4767-931D-459AB8CCF38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6B0279C1-3A8D-477B-AC8C-B1FECCBA4651}"/>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92D7E788-DBC4-4B64-AEA4-BC2BF7790AA4}"/>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558CEA7D-100D-4DEA-A87C-8D1E884D53D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FCC0AB9B-B577-4A12-95B3-C8B0DFA27221}"/>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5E19E9AE-7450-4C85-83C2-D3AE433808C2}"/>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CD9A21E5-0D3B-445A-A381-FA4D10D7C499}"/>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87E218B0-EE3E-4242-BED6-E7EB39B34BFB}"/>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2" name="直線コネクタ 551">
          <a:extLst>
            <a:ext uri="{FF2B5EF4-FFF2-40B4-BE49-F238E27FC236}">
              <a16:creationId xmlns:a16="http://schemas.microsoft.com/office/drawing/2014/main" id="{6DA57C78-47A7-4CD2-9C3A-B71D43F0DE1C}"/>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3" name="テキスト ボックス 552">
          <a:extLst>
            <a:ext uri="{FF2B5EF4-FFF2-40B4-BE49-F238E27FC236}">
              <a16:creationId xmlns:a16="http://schemas.microsoft.com/office/drawing/2014/main" id="{03566E5D-CBB9-4EC8-A7AE-A55A99A5A2CD}"/>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4" name="直線コネクタ 553">
          <a:extLst>
            <a:ext uri="{FF2B5EF4-FFF2-40B4-BE49-F238E27FC236}">
              <a16:creationId xmlns:a16="http://schemas.microsoft.com/office/drawing/2014/main" id="{3157C6DB-4B6D-4706-A5E4-990C58F7C536}"/>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5" name="テキスト ボックス 554">
          <a:extLst>
            <a:ext uri="{FF2B5EF4-FFF2-40B4-BE49-F238E27FC236}">
              <a16:creationId xmlns:a16="http://schemas.microsoft.com/office/drawing/2014/main" id="{0674E8CF-1B6C-433E-A806-8E22ED6BED6F}"/>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6" name="直線コネクタ 555">
          <a:extLst>
            <a:ext uri="{FF2B5EF4-FFF2-40B4-BE49-F238E27FC236}">
              <a16:creationId xmlns:a16="http://schemas.microsoft.com/office/drawing/2014/main" id="{5E45B783-09D8-48DA-A3BF-5CD5D3D46F5A}"/>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7" name="テキスト ボックス 556">
          <a:extLst>
            <a:ext uri="{FF2B5EF4-FFF2-40B4-BE49-F238E27FC236}">
              <a16:creationId xmlns:a16="http://schemas.microsoft.com/office/drawing/2014/main" id="{4FC7C8C8-CB5A-475B-A54D-C4BF25D2A88C}"/>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8" name="直線コネクタ 557">
          <a:extLst>
            <a:ext uri="{FF2B5EF4-FFF2-40B4-BE49-F238E27FC236}">
              <a16:creationId xmlns:a16="http://schemas.microsoft.com/office/drawing/2014/main" id="{6F199526-9F8A-4D5A-8BFF-75269091BFA2}"/>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9" name="テキスト ボックス 558">
          <a:extLst>
            <a:ext uri="{FF2B5EF4-FFF2-40B4-BE49-F238E27FC236}">
              <a16:creationId xmlns:a16="http://schemas.microsoft.com/office/drawing/2014/main" id="{B3BA3785-6A61-4993-BED2-B27D50C18B71}"/>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0" name="直線コネクタ 559">
          <a:extLst>
            <a:ext uri="{FF2B5EF4-FFF2-40B4-BE49-F238E27FC236}">
              <a16:creationId xmlns:a16="http://schemas.microsoft.com/office/drawing/2014/main" id="{58A465E8-8BA6-432B-BE8C-157498B2FDBA}"/>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1" name="テキスト ボックス 560">
          <a:extLst>
            <a:ext uri="{FF2B5EF4-FFF2-40B4-BE49-F238E27FC236}">
              <a16:creationId xmlns:a16="http://schemas.microsoft.com/office/drawing/2014/main" id="{6DA2BA32-431E-4227-8416-593E745B0FAC}"/>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a:extLst>
            <a:ext uri="{FF2B5EF4-FFF2-40B4-BE49-F238E27FC236}">
              <a16:creationId xmlns:a16="http://schemas.microsoft.com/office/drawing/2014/main" id="{8695C680-DB1A-483A-A986-D700D3B8573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3" name="テキスト ボックス 562">
          <a:extLst>
            <a:ext uri="{FF2B5EF4-FFF2-40B4-BE49-F238E27FC236}">
              <a16:creationId xmlns:a16="http://schemas.microsoft.com/office/drawing/2014/main" id="{510DC737-AA63-4C68-9248-C51C9C24783E}"/>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4" name="【公民館】&#10;有形固定資産減価償却率グラフ枠">
          <a:extLst>
            <a:ext uri="{FF2B5EF4-FFF2-40B4-BE49-F238E27FC236}">
              <a16:creationId xmlns:a16="http://schemas.microsoft.com/office/drawing/2014/main" id="{49564F53-466A-4271-AC76-F5629980CF9B}"/>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565" name="直線コネクタ 564">
          <a:extLst>
            <a:ext uri="{FF2B5EF4-FFF2-40B4-BE49-F238E27FC236}">
              <a16:creationId xmlns:a16="http://schemas.microsoft.com/office/drawing/2014/main" id="{DACF2A0C-8A2B-4390-9955-6CE3B26D3C4D}"/>
            </a:ext>
          </a:extLst>
        </xdr:cNvPr>
        <xdr:cNvCxnSpPr/>
      </xdr:nvCxnSpPr>
      <xdr:spPr>
        <a:xfrm flipV="1">
          <a:off x="14375764" y="1669351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6" name="【公民館】&#10;有形固定資産減価償却率最小値テキスト">
          <a:extLst>
            <a:ext uri="{FF2B5EF4-FFF2-40B4-BE49-F238E27FC236}">
              <a16:creationId xmlns:a16="http://schemas.microsoft.com/office/drawing/2014/main" id="{79927833-C9C5-4A80-A8A8-E6CA2A50767F}"/>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7" name="直線コネクタ 566">
          <a:extLst>
            <a:ext uri="{FF2B5EF4-FFF2-40B4-BE49-F238E27FC236}">
              <a16:creationId xmlns:a16="http://schemas.microsoft.com/office/drawing/2014/main" id="{BD692660-96E8-4715-AE55-4556AAA34957}"/>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568" name="【公民館】&#10;有形固定資産減価償却率最大値テキスト">
          <a:extLst>
            <a:ext uri="{FF2B5EF4-FFF2-40B4-BE49-F238E27FC236}">
              <a16:creationId xmlns:a16="http://schemas.microsoft.com/office/drawing/2014/main" id="{7834FB3A-E3F0-404D-BA90-E55374527510}"/>
            </a:ext>
          </a:extLst>
        </xdr:cNvPr>
        <xdr:cNvSpPr txBox="1"/>
      </xdr:nvSpPr>
      <xdr:spPr>
        <a:xfrm>
          <a:off x="14414500" y="1647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569" name="直線コネクタ 568">
          <a:extLst>
            <a:ext uri="{FF2B5EF4-FFF2-40B4-BE49-F238E27FC236}">
              <a16:creationId xmlns:a16="http://schemas.microsoft.com/office/drawing/2014/main" id="{268095A3-2D8B-4BBF-B197-F7075F56BC5F}"/>
            </a:ext>
          </a:extLst>
        </xdr:cNvPr>
        <xdr:cNvCxnSpPr/>
      </xdr:nvCxnSpPr>
      <xdr:spPr>
        <a:xfrm>
          <a:off x="14287500" y="16693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570" name="【公民館】&#10;有形固定資産減価償却率平均値テキスト">
          <a:extLst>
            <a:ext uri="{FF2B5EF4-FFF2-40B4-BE49-F238E27FC236}">
              <a16:creationId xmlns:a16="http://schemas.microsoft.com/office/drawing/2014/main" id="{DE49E647-710D-41AA-84C9-EA4D127A64C0}"/>
            </a:ext>
          </a:extLst>
        </xdr:cNvPr>
        <xdr:cNvSpPr txBox="1"/>
      </xdr:nvSpPr>
      <xdr:spPr>
        <a:xfrm>
          <a:off x="14414500" y="17366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571" name="フローチャート: 判断 570">
          <a:extLst>
            <a:ext uri="{FF2B5EF4-FFF2-40B4-BE49-F238E27FC236}">
              <a16:creationId xmlns:a16="http://schemas.microsoft.com/office/drawing/2014/main" id="{CA58AEDA-03AC-4DEC-95B3-1FFFC004EFF2}"/>
            </a:ext>
          </a:extLst>
        </xdr:cNvPr>
        <xdr:cNvSpPr/>
      </xdr:nvSpPr>
      <xdr:spPr>
        <a:xfrm>
          <a:off x="14325600" y="1751139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572" name="フローチャート: 判断 571">
          <a:extLst>
            <a:ext uri="{FF2B5EF4-FFF2-40B4-BE49-F238E27FC236}">
              <a16:creationId xmlns:a16="http://schemas.microsoft.com/office/drawing/2014/main" id="{D61227CA-6EFC-40DF-B98C-A86FDAF5154E}"/>
            </a:ext>
          </a:extLst>
        </xdr:cNvPr>
        <xdr:cNvSpPr/>
      </xdr:nvSpPr>
      <xdr:spPr>
        <a:xfrm>
          <a:off x="13578840" y="1749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573" name="フローチャート: 判断 572">
          <a:extLst>
            <a:ext uri="{FF2B5EF4-FFF2-40B4-BE49-F238E27FC236}">
              <a16:creationId xmlns:a16="http://schemas.microsoft.com/office/drawing/2014/main" id="{B9C9E10A-5171-4A8A-B4BB-F83079ACA650}"/>
            </a:ext>
          </a:extLst>
        </xdr:cNvPr>
        <xdr:cNvSpPr/>
      </xdr:nvSpPr>
      <xdr:spPr>
        <a:xfrm>
          <a:off x="12804140" y="1746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574" name="フローチャート: 判断 573">
          <a:extLst>
            <a:ext uri="{FF2B5EF4-FFF2-40B4-BE49-F238E27FC236}">
              <a16:creationId xmlns:a16="http://schemas.microsoft.com/office/drawing/2014/main" id="{7599106A-4F2B-45DE-8C2F-D47123399DA7}"/>
            </a:ext>
          </a:extLst>
        </xdr:cNvPr>
        <xdr:cNvSpPr/>
      </xdr:nvSpPr>
      <xdr:spPr>
        <a:xfrm>
          <a:off x="12029440" y="174694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575" name="フローチャート: 判断 574">
          <a:extLst>
            <a:ext uri="{FF2B5EF4-FFF2-40B4-BE49-F238E27FC236}">
              <a16:creationId xmlns:a16="http://schemas.microsoft.com/office/drawing/2014/main" id="{0C6E49A5-B6EF-40BE-853A-0E67BB198B4C}"/>
            </a:ext>
          </a:extLst>
        </xdr:cNvPr>
        <xdr:cNvSpPr/>
      </xdr:nvSpPr>
      <xdr:spPr>
        <a:xfrm>
          <a:off x="1123188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6955272C-F147-46F2-B75E-52CC66C7B6BC}"/>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6D3E7197-CD6C-4417-8FEE-CFEB71CEAC2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5153DE54-71EF-46A6-AAD1-0A397B6548BF}"/>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770D4F3F-96DC-494A-A9A9-0D47D68BDB7E}"/>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C78C8ECC-E369-4278-A66A-0EA1D5C97014}"/>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74930</xdr:rowOff>
    </xdr:from>
    <xdr:to>
      <xdr:col>85</xdr:col>
      <xdr:colOff>177800</xdr:colOff>
      <xdr:row>106</xdr:row>
      <xdr:rowOff>5080</xdr:rowOff>
    </xdr:to>
    <xdr:sp macro="" textlink="">
      <xdr:nvSpPr>
        <xdr:cNvPr id="581" name="楕円 580">
          <a:extLst>
            <a:ext uri="{FF2B5EF4-FFF2-40B4-BE49-F238E27FC236}">
              <a16:creationId xmlns:a16="http://schemas.microsoft.com/office/drawing/2014/main" id="{6662C9C5-2977-4E8A-8853-4102B92C3624}"/>
            </a:ext>
          </a:extLst>
        </xdr:cNvPr>
        <xdr:cNvSpPr/>
      </xdr:nvSpPr>
      <xdr:spPr>
        <a:xfrm>
          <a:off x="14325600" y="1767713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53357</xdr:rowOff>
    </xdr:from>
    <xdr:ext cx="405111" cy="259045"/>
    <xdr:sp macro="" textlink="">
      <xdr:nvSpPr>
        <xdr:cNvPr id="582" name="【公民館】&#10;有形固定資産減価償却率該当値テキスト">
          <a:extLst>
            <a:ext uri="{FF2B5EF4-FFF2-40B4-BE49-F238E27FC236}">
              <a16:creationId xmlns:a16="http://schemas.microsoft.com/office/drawing/2014/main" id="{DA18BC65-DA3A-456E-95F8-6D06449729B8}"/>
            </a:ext>
          </a:extLst>
        </xdr:cNvPr>
        <xdr:cNvSpPr txBox="1"/>
      </xdr:nvSpPr>
      <xdr:spPr>
        <a:xfrm>
          <a:off x="14414500" y="1765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65405</xdr:rowOff>
    </xdr:from>
    <xdr:to>
      <xdr:col>81</xdr:col>
      <xdr:colOff>101600</xdr:colOff>
      <xdr:row>105</xdr:row>
      <xdr:rowOff>167005</xdr:rowOff>
    </xdr:to>
    <xdr:sp macro="" textlink="">
      <xdr:nvSpPr>
        <xdr:cNvPr id="583" name="楕円 582">
          <a:extLst>
            <a:ext uri="{FF2B5EF4-FFF2-40B4-BE49-F238E27FC236}">
              <a16:creationId xmlns:a16="http://schemas.microsoft.com/office/drawing/2014/main" id="{9835B219-E615-45F2-AE6A-56C9175CDE5D}"/>
            </a:ext>
          </a:extLst>
        </xdr:cNvPr>
        <xdr:cNvSpPr/>
      </xdr:nvSpPr>
      <xdr:spPr>
        <a:xfrm>
          <a:off x="13578840" y="176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116205</xdr:rowOff>
    </xdr:from>
    <xdr:to>
      <xdr:col>85</xdr:col>
      <xdr:colOff>127000</xdr:colOff>
      <xdr:row>105</xdr:row>
      <xdr:rowOff>125730</xdr:rowOff>
    </xdr:to>
    <xdr:cxnSp macro="">
      <xdr:nvCxnSpPr>
        <xdr:cNvPr id="584" name="直線コネクタ 583">
          <a:extLst>
            <a:ext uri="{FF2B5EF4-FFF2-40B4-BE49-F238E27FC236}">
              <a16:creationId xmlns:a16="http://schemas.microsoft.com/office/drawing/2014/main" id="{064AF477-494F-4D43-ABAA-DD4D9A9154B0}"/>
            </a:ext>
          </a:extLst>
        </xdr:cNvPr>
        <xdr:cNvCxnSpPr/>
      </xdr:nvCxnSpPr>
      <xdr:spPr>
        <a:xfrm>
          <a:off x="13629640" y="17718405"/>
          <a:ext cx="7467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36830</xdr:rowOff>
    </xdr:from>
    <xdr:to>
      <xdr:col>76</xdr:col>
      <xdr:colOff>165100</xdr:colOff>
      <xdr:row>105</xdr:row>
      <xdr:rowOff>138430</xdr:rowOff>
    </xdr:to>
    <xdr:sp macro="" textlink="">
      <xdr:nvSpPr>
        <xdr:cNvPr id="585" name="楕円 584">
          <a:extLst>
            <a:ext uri="{FF2B5EF4-FFF2-40B4-BE49-F238E27FC236}">
              <a16:creationId xmlns:a16="http://schemas.microsoft.com/office/drawing/2014/main" id="{1E799ACC-EE28-429E-BE7C-2A6CF082BB31}"/>
            </a:ext>
          </a:extLst>
        </xdr:cNvPr>
        <xdr:cNvSpPr/>
      </xdr:nvSpPr>
      <xdr:spPr>
        <a:xfrm>
          <a:off x="1280414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87630</xdr:rowOff>
    </xdr:from>
    <xdr:to>
      <xdr:col>81</xdr:col>
      <xdr:colOff>50800</xdr:colOff>
      <xdr:row>105</xdr:row>
      <xdr:rowOff>116205</xdr:rowOff>
    </xdr:to>
    <xdr:cxnSp macro="">
      <xdr:nvCxnSpPr>
        <xdr:cNvPr id="586" name="直線コネクタ 585">
          <a:extLst>
            <a:ext uri="{FF2B5EF4-FFF2-40B4-BE49-F238E27FC236}">
              <a16:creationId xmlns:a16="http://schemas.microsoft.com/office/drawing/2014/main" id="{A581793D-9348-446B-8BF2-A5FF2014019D}"/>
            </a:ext>
          </a:extLst>
        </xdr:cNvPr>
        <xdr:cNvCxnSpPr/>
      </xdr:nvCxnSpPr>
      <xdr:spPr>
        <a:xfrm>
          <a:off x="12854940" y="17689830"/>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587" name="楕円 586">
          <a:extLst>
            <a:ext uri="{FF2B5EF4-FFF2-40B4-BE49-F238E27FC236}">
              <a16:creationId xmlns:a16="http://schemas.microsoft.com/office/drawing/2014/main" id="{A429AD4C-7754-4F62-91E3-23EF8D5BB23A}"/>
            </a:ext>
          </a:extLst>
        </xdr:cNvPr>
        <xdr:cNvSpPr/>
      </xdr:nvSpPr>
      <xdr:spPr>
        <a:xfrm>
          <a:off x="12029440" y="176295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78105</xdr:rowOff>
    </xdr:from>
    <xdr:to>
      <xdr:col>76</xdr:col>
      <xdr:colOff>114300</xdr:colOff>
      <xdr:row>105</xdr:row>
      <xdr:rowOff>87630</xdr:rowOff>
    </xdr:to>
    <xdr:cxnSp macro="">
      <xdr:nvCxnSpPr>
        <xdr:cNvPr id="588" name="直線コネクタ 587">
          <a:extLst>
            <a:ext uri="{FF2B5EF4-FFF2-40B4-BE49-F238E27FC236}">
              <a16:creationId xmlns:a16="http://schemas.microsoft.com/office/drawing/2014/main" id="{91081E21-2FEB-4E66-967E-0BB8EEEFCFAC}"/>
            </a:ext>
          </a:extLst>
        </xdr:cNvPr>
        <xdr:cNvCxnSpPr/>
      </xdr:nvCxnSpPr>
      <xdr:spPr>
        <a:xfrm>
          <a:off x="12072620" y="17680305"/>
          <a:ext cx="7823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17780</xdr:rowOff>
    </xdr:from>
    <xdr:to>
      <xdr:col>67</xdr:col>
      <xdr:colOff>101600</xdr:colOff>
      <xdr:row>105</xdr:row>
      <xdr:rowOff>119380</xdr:rowOff>
    </xdr:to>
    <xdr:sp macro="" textlink="">
      <xdr:nvSpPr>
        <xdr:cNvPr id="589" name="楕円 588">
          <a:extLst>
            <a:ext uri="{FF2B5EF4-FFF2-40B4-BE49-F238E27FC236}">
              <a16:creationId xmlns:a16="http://schemas.microsoft.com/office/drawing/2014/main" id="{D11AEF62-7D5F-4C40-9CBA-D47EE221C7E7}"/>
            </a:ext>
          </a:extLst>
        </xdr:cNvPr>
        <xdr:cNvSpPr/>
      </xdr:nvSpPr>
      <xdr:spPr>
        <a:xfrm>
          <a:off x="11231880" y="1761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68580</xdr:rowOff>
    </xdr:from>
    <xdr:to>
      <xdr:col>71</xdr:col>
      <xdr:colOff>177800</xdr:colOff>
      <xdr:row>105</xdr:row>
      <xdr:rowOff>78105</xdr:rowOff>
    </xdr:to>
    <xdr:cxnSp macro="">
      <xdr:nvCxnSpPr>
        <xdr:cNvPr id="590" name="直線コネクタ 589">
          <a:extLst>
            <a:ext uri="{FF2B5EF4-FFF2-40B4-BE49-F238E27FC236}">
              <a16:creationId xmlns:a16="http://schemas.microsoft.com/office/drawing/2014/main" id="{D4D4C7D1-31FC-446A-A3EC-CF6355CD2289}"/>
            </a:ext>
          </a:extLst>
        </xdr:cNvPr>
        <xdr:cNvCxnSpPr/>
      </xdr:nvCxnSpPr>
      <xdr:spPr>
        <a:xfrm>
          <a:off x="11282680" y="17670780"/>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591" name="n_1aveValue【公民館】&#10;有形固定資産減価償却率">
          <a:extLst>
            <a:ext uri="{FF2B5EF4-FFF2-40B4-BE49-F238E27FC236}">
              <a16:creationId xmlns:a16="http://schemas.microsoft.com/office/drawing/2014/main" id="{7B7C7848-C729-4966-88F0-E2C3742F0079}"/>
            </a:ext>
          </a:extLst>
        </xdr:cNvPr>
        <xdr:cNvSpPr txBox="1"/>
      </xdr:nvSpPr>
      <xdr:spPr>
        <a:xfrm>
          <a:off x="13437244" y="1727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592" name="n_2aveValue【公民館】&#10;有形固定資産減価償却率">
          <a:extLst>
            <a:ext uri="{FF2B5EF4-FFF2-40B4-BE49-F238E27FC236}">
              <a16:creationId xmlns:a16="http://schemas.microsoft.com/office/drawing/2014/main" id="{4FD2B9C3-AF7A-4B19-9CE1-D60586CE3C47}"/>
            </a:ext>
          </a:extLst>
        </xdr:cNvPr>
        <xdr:cNvSpPr txBox="1"/>
      </xdr:nvSpPr>
      <xdr:spPr>
        <a:xfrm>
          <a:off x="12675244" y="1725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593" name="n_3aveValue【公民館】&#10;有形固定資産減価償却率">
          <a:extLst>
            <a:ext uri="{FF2B5EF4-FFF2-40B4-BE49-F238E27FC236}">
              <a16:creationId xmlns:a16="http://schemas.microsoft.com/office/drawing/2014/main" id="{C81BD61E-C2AD-4A03-B23B-F590A3042F73}"/>
            </a:ext>
          </a:extLst>
        </xdr:cNvPr>
        <xdr:cNvSpPr txBox="1"/>
      </xdr:nvSpPr>
      <xdr:spPr>
        <a:xfrm>
          <a:off x="11900544" y="1725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594" name="n_4aveValue【公民館】&#10;有形固定資産減価償却率">
          <a:extLst>
            <a:ext uri="{FF2B5EF4-FFF2-40B4-BE49-F238E27FC236}">
              <a16:creationId xmlns:a16="http://schemas.microsoft.com/office/drawing/2014/main" id="{E41641FA-6D80-4B5E-9807-DECDB3F0D930}"/>
            </a:ext>
          </a:extLst>
        </xdr:cNvPr>
        <xdr:cNvSpPr txBox="1"/>
      </xdr:nvSpPr>
      <xdr:spPr>
        <a:xfrm>
          <a:off x="11102984" y="17265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158132</xdr:rowOff>
    </xdr:from>
    <xdr:ext cx="405111" cy="259045"/>
    <xdr:sp macro="" textlink="">
      <xdr:nvSpPr>
        <xdr:cNvPr id="595" name="n_1mainValue【公民館】&#10;有形固定資産減価償却率">
          <a:extLst>
            <a:ext uri="{FF2B5EF4-FFF2-40B4-BE49-F238E27FC236}">
              <a16:creationId xmlns:a16="http://schemas.microsoft.com/office/drawing/2014/main" id="{21636C97-2797-4D25-BF22-15956CF8C1EC}"/>
            </a:ext>
          </a:extLst>
        </xdr:cNvPr>
        <xdr:cNvSpPr txBox="1"/>
      </xdr:nvSpPr>
      <xdr:spPr>
        <a:xfrm>
          <a:off x="13437244" y="1776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129557</xdr:rowOff>
    </xdr:from>
    <xdr:ext cx="405111" cy="259045"/>
    <xdr:sp macro="" textlink="">
      <xdr:nvSpPr>
        <xdr:cNvPr id="596" name="n_2mainValue【公民館】&#10;有形固定資産減価償却率">
          <a:extLst>
            <a:ext uri="{FF2B5EF4-FFF2-40B4-BE49-F238E27FC236}">
              <a16:creationId xmlns:a16="http://schemas.microsoft.com/office/drawing/2014/main" id="{74096024-2B78-4847-9DE1-7BBC5718D64A}"/>
            </a:ext>
          </a:extLst>
        </xdr:cNvPr>
        <xdr:cNvSpPr txBox="1"/>
      </xdr:nvSpPr>
      <xdr:spPr>
        <a:xfrm>
          <a:off x="12675244" y="1773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597" name="n_3mainValue【公民館】&#10;有形固定資産減価償却率">
          <a:extLst>
            <a:ext uri="{FF2B5EF4-FFF2-40B4-BE49-F238E27FC236}">
              <a16:creationId xmlns:a16="http://schemas.microsoft.com/office/drawing/2014/main" id="{5CCB9C22-848A-4A9D-B7EB-496C72624C36}"/>
            </a:ext>
          </a:extLst>
        </xdr:cNvPr>
        <xdr:cNvSpPr txBox="1"/>
      </xdr:nvSpPr>
      <xdr:spPr>
        <a:xfrm>
          <a:off x="11900544" y="1772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110507</xdr:rowOff>
    </xdr:from>
    <xdr:ext cx="405111" cy="259045"/>
    <xdr:sp macro="" textlink="">
      <xdr:nvSpPr>
        <xdr:cNvPr id="598" name="n_4mainValue【公民館】&#10;有形固定資産減価償却率">
          <a:extLst>
            <a:ext uri="{FF2B5EF4-FFF2-40B4-BE49-F238E27FC236}">
              <a16:creationId xmlns:a16="http://schemas.microsoft.com/office/drawing/2014/main" id="{E66A0C15-3B67-4DDA-8798-4B05764C1F6E}"/>
            </a:ext>
          </a:extLst>
        </xdr:cNvPr>
        <xdr:cNvSpPr txBox="1"/>
      </xdr:nvSpPr>
      <xdr:spPr>
        <a:xfrm>
          <a:off x="11102984" y="1771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B687CF6E-AD45-49AC-BD35-4FF18C19625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F3FD3552-9CB2-4046-82D5-64543EBED043}"/>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A7CB2AE7-8A75-4EA3-BA76-224D351079C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235685E5-E7BE-4EB1-8AAB-114086B04DEA}"/>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46F774A7-1196-4721-9821-0046FBD1206B}"/>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4288EB7A-88D8-4C7B-A150-11F674E33673}"/>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7F92CB96-5C8F-48DF-A737-ACC59FF4CC4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C23B5E4B-EEA7-4329-BCE3-FE9A389691D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D0A7A956-908E-43A5-BE2F-F5D02440E4BC}"/>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64CA26C5-0D06-4FF4-8845-BB7E7E94436D}"/>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9" name="直線コネクタ 608">
          <a:extLst>
            <a:ext uri="{FF2B5EF4-FFF2-40B4-BE49-F238E27FC236}">
              <a16:creationId xmlns:a16="http://schemas.microsoft.com/office/drawing/2014/main" id="{751A2A27-D03A-44C2-856D-5F7722DD08F5}"/>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0" name="テキスト ボックス 609">
          <a:extLst>
            <a:ext uri="{FF2B5EF4-FFF2-40B4-BE49-F238E27FC236}">
              <a16:creationId xmlns:a16="http://schemas.microsoft.com/office/drawing/2014/main" id="{B08F54D8-2BCD-4411-83CF-BFABF26D6159}"/>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1" name="直線コネクタ 610">
          <a:extLst>
            <a:ext uri="{FF2B5EF4-FFF2-40B4-BE49-F238E27FC236}">
              <a16:creationId xmlns:a16="http://schemas.microsoft.com/office/drawing/2014/main" id="{618CCE18-86BC-4992-822A-96198484122D}"/>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2" name="テキスト ボックス 611">
          <a:extLst>
            <a:ext uri="{FF2B5EF4-FFF2-40B4-BE49-F238E27FC236}">
              <a16:creationId xmlns:a16="http://schemas.microsoft.com/office/drawing/2014/main" id="{8617BCC4-A6D5-4623-B788-4232E3C0866D}"/>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3" name="直線コネクタ 612">
          <a:extLst>
            <a:ext uri="{FF2B5EF4-FFF2-40B4-BE49-F238E27FC236}">
              <a16:creationId xmlns:a16="http://schemas.microsoft.com/office/drawing/2014/main" id="{40B940DE-CB75-409F-93A8-3AE78405D291}"/>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4" name="テキスト ボックス 613">
          <a:extLst>
            <a:ext uri="{FF2B5EF4-FFF2-40B4-BE49-F238E27FC236}">
              <a16:creationId xmlns:a16="http://schemas.microsoft.com/office/drawing/2014/main" id="{8AA5C748-3FFF-435F-BE62-99A41D9D3B11}"/>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5" name="直線コネクタ 614">
          <a:extLst>
            <a:ext uri="{FF2B5EF4-FFF2-40B4-BE49-F238E27FC236}">
              <a16:creationId xmlns:a16="http://schemas.microsoft.com/office/drawing/2014/main" id="{FBD5C061-9D8E-4D16-98DC-6C20DE41E68F}"/>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6" name="テキスト ボックス 615">
          <a:extLst>
            <a:ext uri="{FF2B5EF4-FFF2-40B4-BE49-F238E27FC236}">
              <a16:creationId xmlns:a16="http://schemas.microsoft.com/office/drawing/2014/main" id="{0706D15F-CD5D-427E-B6B9-7ADCC54874DA}"/>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7" name="直線コネクタ 616">
          <a:extLst>
            <a:ext uri="{FF2B5EF4-FFF2-40B4-BE49-F238E27FC236}">
              <a16:creationId xmlns:a16="http://schemas.microsoft.com/office/drawing/2014/main" id="{8025BBB2-F9AE-4933-9C1A-E0742BF90598}"/>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8" name="テキスト ボックス 617">
          <a:extLst>
            <a:ext uri="{FF2B5EF4-FFF2-40B4-BE49-F238E27FC236}">
              <a16:creationId xmlns:a16="http://schemas.microsoft.com/office/drawing/2014/main" id="{0CD1CF54-929C-4DE6-8AF3-3D461FE8F47A}"/>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9" name="【公民館】&#10;一人当たり面積グラフ枠">
          <a:extLst>
            <a:ext uri="{FF2B5EF4-FFF2-40B4-BE49-F238E27FC236}">
              <a16:creationId xmlns:a16="http://schemas.microsoft.com/office/drawing/2014/main" id="{6C5C093D-647B-4359-8E56-072B0BB9A55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620" name="直線コネクタ 619">
          <a:extLst>
            <a:ext uri="{FF2B5EF4-FFF2-40B4-BE49-F238E27FC236}">
              <a16:creationId xmlns:a16="http://schemas.microsoft.com/office/drawing/2014/main" id="{98663AF6-4EEA-439B-9524-74CA6F9B39F5}"/>
            </a:ext>
          </a:extLst>
        </xdr:cNvPr>
        <xdr:cNvCxnSpPr/>
      </xdr:nvCxnSpPr>
      <xdr:spPr>
        <a:xfrm flipV="1">
          <a:off x="19509104" y="17012412"/>
          <a:ext cx="0" cy="1164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621" name="【公民館】&#10;一人当たり面積最小値テキスト">
          <a:extLst>
            <a:ext uri="{FF2B5EF4-FFF2-40B4-BE49-F238E27FC236}">
              <a16:creationId xmlns:a16="http://schemas.microsoft.com/office/drawing/2014/main" id="{9C9DC94B-3E06-448F-B941-85EDA342BDC6}"/>
            </a:ext>
          </a:extLst>
        </xdr:cNvPr>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622" name="直線コネクタ 621">
          <a:extLst>
            <a:ext uri="{FF2B5EF4-FFF2-40B4-BE49-F238E27FC236}">
              <a16:creationId xmlns:a16="http://schemas.microsoft.com/office/drawing/2014/main" id="{40C23867-5056-431D-A469-DED3A542BE22}"/>
            </a:ext>
          </a:extLst>
        </xdr:cNvPr>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623" name="【公民館】&#10;一人当たり面積最大値テキスト">
          <a:extLst>
            <a:ext uri="{FF2B5EF4-FFF2-40B4-BE49-F238E27FC236}">
              <a16:creationId xmlns:a16="http://schemas.microsoft.com/office/drawing/2014/main" id="{4F728E36-61B0-4AED-8786-3721C72EF549}"/>
            </a:ext>
          </a:extLst>
        </xdr:cNvPr>
        <xdr:cNvSpPr txBox="1"/>
      </xdr:nvSpPr>
      <xdr:spPr>
        <a:xfrm>
          <a:off x="19547840" y="16791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624" name="直線コネクタ 623">
          <a:extLst>
            <a:ext uri="{FF2B5EF4-FFF2-40B4-BE49-F238E27FC236}">
              <a16:creationId xmlns:a16="http://schemas.microsoft.com/office/drawing/2014/main" id="{CF8FEBB3-035C-4FD3-AFE2-869A213689D1}"/>
            </a:ext>
          </a:extLst>
        </xdr:cNvPr>
        <xdr:cNvCxnSpPr/>
      </xdr:nvCxnSpPr>
      <xdr:spPr>
        <a:xfrm>
          <a:off x="19443700" y="170124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625" name="【公民館】&#10;一人当たり面積平均値テキスト">
          <a:extLst>
            <a:ext uri="{FF2B5EF4-FFF2-40B4-BE49-F238E27FC236}">
              <a16:creationId xmlns:a16="http://schemas.microsoft.com/office/drawing/2014/main" id="{D7D41368-A887-44E4-9624-73C02DCAF413}"/>
            </a:ext>
          </a:extLst>
        </xdr:cNvPr>
        <xdr:cNvSpPr txBox="1"/>
      </xdr:nvSpPr>
      <xdr:spPr>
        <a:xfrm>
          <a:off x="19547840" y="17792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626" name="フローチャート: 判断 625">
          <a:extLst>
            <a:ext uri="{FF2B5EF4-FFF2-40B4-BE49-F238E27FC236}">
              <a16:creationId xmlns:a16="http://schemas.microsoft.com/office/drawing/2014/main" id="{B73C4A21-8B98-4E46-A998-1098C086FFD1}"/>
            </a:ext>
          </a:extLst>
        </xdr:cNvPr>
        <xdr:cNvSpPr/>
      </xdr:nvSpPr>
      <xdr:spPr>
        <a:xfrm>
          <a:off x="19458940" y="1793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627" name="フローチャート: 判断 626">
          <a:extLst>
            <a:ext uri="{FF2B5EF4-FFF2-40B4-BE49-F238E27FC236}">
              <a16:creationId xmlns:a16="http://schemas.microsoft.com/office/drawing/2014/main" id="{4E19F9E6-FC35-4CAC-9B6D-5E80833387C3}"/>
            </a:ext>
          </a:extLst>
        </xdr:cNvPr>
        <xdr:cNvSpPr/>
      </xdr:nvSpPr>
      <xdr:spPr>
        <a:xfrm>
          <a:off x="18735040" y="179400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628" name="フローチャート: 判断 627">
          <a:extLst>
            <a:ext uri="{FF2B5EF4-FFF2-40B4-BE49-F238E27FC236}">
              <a16:creationId xmlns:a16="http://schemas.microsoft.com/office/drawing/2014/main" id="{ABFC6412-AC74-48AB-82A8-F5982C9CCF5F}"/>
            </a:ext>
          </a:extLst>
        </xdr:cNvPr>
        <xdr:cNvSpPr/>
      </xdr:nvSpPr>
      <xdr:spPr>
        <a:xfrm>
          <a:off x="17937480" y="17940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629" name="フローチャート: 判断 628">
          <a:extLst>
            <a:ext uri="{FF2B5EF4-FFF2-40B4-BE49-F238E27FC236}">
              <a16:creationId xmlns:a16="http://schemas.microsoft.com/office/drawing/2014/main" id="{9DEDB7B2-4F61-46B2-A9E5-E34A0C4AF048}"/>
            </a:ext>
          </a:extLst>
        </xdr:cNvPr>
        <xdr:cNvSpPr/>
      </xdr:nvSpPr>
      <xdr:spPr>
        <a:xfrm>
          <a:off x="17162780" y="1794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630" name="フローチャート: 判断 629">
          <a:extLst>
            <a:ext uri="{FF2B5EF4-FFF2-40B4-BE49-F238E27FC236}">
              <a16:creationId xmlns:a16="http://schemas.microsoft.com/office/drawing/2014/main" id="{2D12D1B0-7951-4750-BA98-9F98F7ED598A}"/>
            </a:ext>
          </a:extLst>
        </xdr:cNvPr>
        <xdr:cNvSpPr/>
      </xdr:nvSpPr>
      <xdr:spPr>
        <a:xfrm>
          <a:off x="16388080" y="179423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29B60EE3-FBEC-4957-87FC-4B71904E30C2}"/>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3B7C62DF-5075-4760-A0C6-3DF2DA16FC1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6FB64F8A-5DB1-4059-907D-8ACEB26FF0E2}"/>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4FE4627A-464F-451E-8A3D-35E6E0073AE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01767FF5-447E-4858-A01B-C30BC9CD821A}"/>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25400</xdr:rowOff>
    </xdr:from>
    <xdr:to>
      <xdr:col>116</xdr:col>
      <xdr:colOff>114300</xdr:colOff>
      <xdr:row>107</xdr:row>
      <xdr:rowOff>127000</xdr:rowOff>
    </xdr:to>
    <xdr:sp macro="" textlink="">
      <xdr:nvSpPr>
        <xdr:cNvPr id="636" name="楕円 635">
          <a:extLst>
            <a:ext uri="{FF2B5EF4-FFF2-40B4-BE49-F238E27FC236}">
              <a16:creationId xmlns:a16="http://schemas.microsoft.com/office/drawing/2014/main" id="{50A7B364-46AB-4288-AC6D-4AC2983830C4}"/>
            </a:ext>
          </a:extLst>
        </xdr:cNvPr>
        <xdr:cNvSpPr/>
      </xdr:nvSpPr>
      <xdr:spPr>
        <a:xfrm>
          <a:off x="1945894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3827</xdr:rowOff>
    </xdr:from>
    <xdr:ext cx="469744" cy="259045"/>
    <xdr:sp macro="" textlink="">
      <xdr:nvSpPr>
        <xdr:cNvPr id="637" name="【公民館】&#10;一人当たり面積該当値テキスト">
          <a:extLst>
            <a:ext uri="{FF2B5EF4-FFF2-40B4-BE49-F238E27FC236}">
              <a16:creationId xmlns:a16="http://schemas.microsoft.com/office/drawing/2014/main" id="{DC2DDF3C-AF89-4B91-86D8-10FC2E3A05B8}"/>
            </a:ext>
          </a:extLst>
        </xdr:cNvPr>
        <xdr:cNvSpPr txBox="1"/>
      </xdr:nvSpPr>
      <xdr:spPr>
        <a:xfrm>
          <a:off x="19547840" y="1794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27687</xdr:rowOff>
    </xdr:from>
    <xdr:to>
      <xdr:col>112</xdr:col>
      <xdr:colOff>38100</xdr:colOff>
      <xdr:row>107</xdr:row>
      <xdr:rowOff>129287</xdr:rowOff>
    </xdr:to>
    <xdr:sp macro="" textlink="">
      <xdr:nvSpPr>
        <xdr:cNvPr id="638" name="楕円 637">
          <a:extLst>
            <a:ext uri="{FF2B5EF4-FFF2-40B4-BE49-F238E27FC236}">
              <a16:creationId xmlns:a16="http://schemas.microsoft.com/office/drawing/2014/main" id="{AEF25CE8-DC39-493C-8DD0-0B54346C20C7}"/>
            </a:ext>
          </a:extLst>
        </xdr:cNvPr>
        <xdr:cNvSpPr/>
      </xdr:nvSpPr>
      <xdr:spPr>
        <a:xfrm>
          <a:off x="18735040" y="179651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76200</xdr:rowOff>
    </xdr:from>
    <xdr:to>
      <xdr:col>116</xdr:col>
      <xdr:colOff>63500</xdr:colOff>
      <xdr:row>107</xdr:row>
      <xdr:rowOff>78487</xdr:rowOff>
    </xdr:to>
    <xdr:cxnSp macro="">
      <xdr:nvCxnSpPr>
        <xdr:cNvPr id="639" name="直線コネクタ 638">
          <a:extLst>
            <a:ext uri="{FF2B5EF4-FFF2-40B4-BE49-F238E27FC236}">
              <a16:creationId xmlns:a16="http://schemas.microsoft.com/office/drawing/2014/main" id="{31414923-4250-455D-B1BF-A4C2CEB33E65}"/>
            </a:ext>
          </a:extLst>
        </xdr:cNvPr>
        <xdr:cNvCxnSpPr/>
      </xdr:nvCxnSpPr>
      <xdr:spPr>
        <a:xfrm flipV="1">
          <a:off x="18778220" y="18013680"/>
          <a:ext cx="73152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29972</xdr:rowOff>
    </xdr:from>
    <xdr:to>
      <xdr:col>107</xdr:col>
      <xdr:colOff>101600</xdr:colOff>
      <xdr:row>107</xdr:row>
      <xdr:rowOff>131572</xdr:rowOff>
    </xdr:to>
    <xdr:sp macro="" textlink="">
      <xdr:nvSpPr>
        <xdr:cNvPr id="640" name="楕円 639">
          <a:extLst>
            <a:ext uri="{FF2B5EF4-FFF2-40B4-BE49-F238E27FC236}">
              <a16:creationId xmlns:a16="http://schemas.microsoft.com/office/drawing/2014/main" id="{710E92BA-DAFC-4435-9D87-26410B570CAE}"/>
            </a:ext>
          </a:extLst>
        </xdr:cNvPr>
        <xdr:cNvSpPr/>
      </xdr:nvSpPr>
      <xdr:spPr>
        <a:xfrm>
          <a:off x="17937480" y="17967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78487</xdr:rowOff>
    </xdr:from>
    <xdr:to>
      <xdr:col>111</xdr:col>
      <xdr:colOff>177800</xdr:colOff>
      <xdr:row>107</xdr:row>
      <xdr:rowOff>80772</xdr:rowOff>
    </xdr:to>
    <xdr:cxnSp macro="">
      <xdr:nvCxnSpPr>
        <xdr:cNvPr id="641" name="直線コネクタ 640">
          <a:extLst>
            <a:ext uri="{FF2B5EF4-FFF2-40B4-BE49-F238E27FC236}">
              <a16:creationId xmlns:a16="http://schemas.microsoft.com/office/drawing/2014/main" id="{D326D050-6755-40F8-8ED9-FB2332A66178}"/>
            </a:ext>
          </a:extLst>
        </xdr:cNvPr>
        <xdr:cNvCxnSpPr/>
      </xdr:nvCxnSpPr>
      <xdr:spPr>
        <a:xfrm flipV="1">
          <a:off x="17988280" y="18015967"/>
          <a:ext cx="78994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32258</xdr:rowOff>
    </xdr:from>
    <xdr:to>
      <xdr:col>102</xdr:col>
      <xdr:colOff>165100</xdr:colOff>
      <xdr:row>107</xdr:row>
      <xdr:rowOff>133858</xdr:rowOff>
    </xdr:to>
    <xdr:sp macro="" textlink="">
      <xdr:nvSpPr>
        <xdr:cNvPr id="642" name="楕円 641">
          <a:extLst>
            <a:ext uri="{FF2B5EF4-FFF2-40B4-BE49-F238E27FC236}">
              <a16:creationId xmlns:a16="http://schemas.microsoft.com/office/drawing/2014/main" id="{9AE404B3-921C-4826-8B7C-BD906C2CF761}"/>
            </a:ext>
          </a:extLst>
        </xdr:cNvPr>
        <xdr:cNvSpPr/>
      </xdr:nvSpPr>
      <xdr:spPr>
        <a:xfrm>
          <a:off x="17162780" y="1796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80772</xdr:rowOff>
    </xdr:from>
    <xdr:to>
      <xdr:col>107</xdr:col>
      <xdr:colOff>50800</xdr:colOff>
      <xdr:row>107</xdr:row>
      <xdr:rowOff>83058</xdr:rowOff>
    </xdr:to>
    <xdr:cxnSp macro="">
      <xdr:nvCxnSpPr>
        <xdr:cNvPr id="643" name="直線コネクタ 642">
          <a:extLst>
            <a:ext uri="{FF2B5EF4-FFF2-40B4-BE49-F238E27FC236}">
              <a16:creationId xmlns:a16="http://schemas.microsoft.com/office/drawing/2014/main" id="{3C6E562F-DF44-4063-9706-8CC89394D4FB}"/>
            </a:ext>
          </a:extLst>
        </xdr:cNvPr>
        <xdr:cNvCxnSpPr/>
      </xdr:nvCxnSpPr>
      <xdr:spPr>
        <a:xfrm flipV="1">
          <a:off x="17213580" y="18018252"/>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34544</xdr:rowOff>
    </xdr:from>
    <xdr:to>
      <xdr:col>98</xdr:col>
      <xdr:colOff>38100</xdr:colOff>
      <xdr:row>107</xdr:row>
      <xdr:rowOff>136144</xdr:rowOff>
    </xdr:to>
    <xdr:sp macro="" textlink="">
      <xdr:nvSpPr>
        <xdr:cNvPr id="644" name="楕円 643">
          <a:extLst>
            <a:ext uri="{FF2B5EF4-FFF2-40B4-BE49-F238E27FC236}">
              <a16:creationId xmlns:a16="http://schemas.microsoft.com/office/drawing/2014/main" id="{7FB56789-F3D3-4EF1-A8CE-0C5DCE871175}"/>
            </a:ext>
          </a:extLst>
        </xdr:cNvPr>
        <xdr:cNvSpPr/>
      </xdr:nvSpPr>
      <xdr:spPr>
        <a:xfrm>
          <a:off x="16388080" y="179720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83058</xdr:rowOff>
    </xdr:from>
    <xdr:to>
      <xdr:col>102</xdr:col>
      <xdr:colOff>114300</xdr:colOff>
      <xdr:row>107</xdr:row>
      <xdr:rowOff>85344</xdr:rowOff>
    </xdr:to>
    <xdr:cxnSp macro="">
      <xdr:nvCxnSpPr>
        <xdr:cNvPr id="645" name="直線コネクタ 644">
          <a:extLst>
            <a:ext uri="{FF2B5EF4-FFF2-40B4-BE49-F238E27FC236}">
              <a16:creationId xmlns:a16="http://schemas.microsoft.com/office/drawing/2014/main" id="{A0EB540C-6842-4AFD-988B-B6B20C38F5CB}"/>
            </a:ext>
          </a:extLst>
        </xdr:cNvPr>
        <xdr:cNvCxnSpPr/>
      </xdr:nvCxnSpPr>
      <xdr:spPr>
        <a:xfrm flipV="1">
          <a:off x="16431260" y="18020538"/>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646" name="n_1aveValue【公民館】&#10;一人当たり面積">
          <a:extLst>
            <a:ext uri="{FF2B5EF4-FFF2-40B4-BE49-F238E27FC236}">
              <a16:creationId xmlns:a16="http://schemas.microsoft.com/office/drawing/2014/main" id="{4807A4D9-01FB-40F8-B9F0-F6F9BF4ADD9B}"/>
            </a:ext>
          </a:extLst>
        </xdr:cNvPr>
        <xdr:cNvSpPr txBox="1"/>
      </xdr:nvSpPr>
      <xdr:spPr>
        <a:xfrm>
          <a:off x="185611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647" name="n_2aveValue【公民館】&#10;一人当たり面積">
          <a:extLst>
            <a:ext uri="{FF2B5EF4-FFF2-40B4-BE49-F238E27FC236}">
              <a16:creationId xmlns:a16="http://schemas.microsoft.com/office/drawing/2014/main" id="{704BEE76-0DCB-49DE-8495-316E455352BF}"/>
            </a:ext>
          </a:extLst>
        </xdr:cNvPr>
        <xdr:cNvSpPr txBox="1"/>
      </xdr:nvSpPr>
      <xdr:spPr>
        <a:xfrm>
          <a:off x="1777626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648" name="n_3aveValue【公民館】&#10;一人当たり面積">
          <a:extLst>
            <a:ext uri="{FF2B5EF4-FFF2-40B4-BE49-F238E27FC236}">
              <a16:creationId xmlns:a16="http://schemas.microsoft.com/office/drawing/2014/main" id="{E7A36AEA-3CFC-4CDC-A075-D5459B9CEF27}"/>
            </a:ext>
          </a:extLst>
        </xdr:cNvPr>
        <xdr:cNvSpPr txBox="1"/>
      </xdr:nvSpPr>
      <xdr:spPr>
        <a:xfrm>
          <a:off x="17001567" y="1772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649" name="n_4aveValue【公民館】&#10;一人当たり面積">
          <a:extLst>
            <a:ext uri="{FF2B5EF4-FFF2-40B4-BE49-F238E27FC236}">
              <a16:creationId xmlns:a16="http://schemas.microsoft.com/office/drawing/2014/main" id="{9DFA05CF-071D-4B81-ACCE-A3A01AC5F289}"/>
            </a:ext>
          </a:extLst>
        </xdr:cNvPr>
        <xdr:cNvSpPr txBox="1"/>
      </xdr:nvSpPr>
      <xdr:spPr>
        <a:xfrm>
          <a:off x="16226867" y="1772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120414</xdr:rowOff>
    </xdr:from>
    <xdr:ext cx="469744" cy="259045"/>
    <xdr:sp macro="" textlink="">
      <xdr:nvSpPr>
        <xdr:cNvPr id="650" name="n_1mainValue【公民館】&#10;一人当たり面積">
          <a:extLst>
            <a:ext uri="{FF2B5EF4-FFF2-40B4-BE49-F238E27FC236}">
              <a16:creationId xmlns:a16="http://schemas.microsoft.com/office/drawing/2014/main" id="{00FB9C35-7870-4108-A9C6-A9D38DC52B80}"/>
            </a:ext>
          </a:extLst>
        </xdr:cNvPr>
        <xdr:cNvSpPr txBox="1"/>
      </xdr:nvSpPr>
      <xdr:spPr>
        <a:xfrm>
          <a:off x="18561127" y="18057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122699</xdr:rowOff>
    </xdr:from>
    <xdr:ext cx="469744" cy="259045"/>
    <xdr:sp macro="" textlink="">
      <xdr:nvSpPr>
        <xdr:cNvPr id="651" name="n_2mainValue【公民館】&#10;一人当たり面積">
          <a:extLst>
            <a:ext uri="{FF2B5EF4-FFF2-40B4-BE49-F238E27FC236}">
              <a16:creationId xmlns:a16="http://schemas.microsoft.com/office/drawing/2014/main" id="{DC7B3BB5-DDD7-4017-9AC9-C118318D8F29}"/>
            </a:ext>
          </a:extLst>
        </xdr:cNvPr>
        <xdr:cNvSpPr txBox="1"/>
      </xdr:nvSpPr>
      <xdr:spPr>
        <a:xfrm>
          <a:off x="17776267" y="18060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124985</xdr:rowOff>
    </xdr:from>
    <xdr:ext cx="469744" cy="259045"/>
    <xdr:sp macro="" textlink="">
      <xdr:nvSpPr>
        <xdr:cNvPr id="652" name="n_3mainValue【公民館】&#10;一人当たり面積">
          <a:extLst>
            <a:ext uri="{FF2B5EF4-FFF2-40B4-BE49-F238E27FC236}">
              <a16:creationId xmlns:a16="http://schemas.microsoft.com/office/drawing/2014/main" id="{C2F664BE-68B8-4719-BA4B-AA3FC30019DE}"/>
            </a:ext>
          </a:extLst>
        </xdr:cNvPr>
        <xdr:cNvSpPr txBox="1"/>
      </xdr:nvSpPr>
      <xdr:spPr>
        <a:xfrm>
          <a:off x="17001567" y="1806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127271</xdr:rowOff>
    </xdr:from>
    <xdr:ext cx="469744" cy="259045"/>
    <xdr:sp macro="" textlink="">
      <xdr:nvSpPr>
        <xdr:cNvPr id="653" name="n_4mainValue【公民館】&#10;一人当たり面積">
          <a:extLst>
            <a:ext uri="{FF2B5EF4-FFF2-40B4-BE49-F238E27FC236}">
              <a16:creationId xmlns:a16="http://schemas.microsoft.com/office/drawing/2014/main" id="{D8F9E7EF-8680-4290-98D1-C2D8E2F9547F}"/>
            </a:ext>
          </a:extLst>
        </xdr:cNvPr>
        <xdr:cNvSpPr txBox="1"/>
      </xdr:nvSpPr>
      <xdr:spPr>
        <a:xfrm>
          <a:off x="16226867" y="18064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id="{1A8A0EB5-9C78-4E41-8303-0A491EE9043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id="{8559377A-6E8B-42E3-9407-30777937698A}"/>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id="{0F865F9F-A6D7-44F8-9C4C-9A4468CD88EC}"/>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類似団体と比較して特に有形固定資産減価償却率が高くなっている施設は、道路、認定こども園・幼稚園・保育所、公民館、学校施設であり、同水準又は低くなっている施設は、橋りょう・トンネルである。 </a:t>
          </a:r>
        </a:p>
        <a:p>
          <a:r>
            <a:rPr kumimoji="1" lang="ja-JP" altLang="en-US" sz="1300">
              <a:latin typeface="ＭＳ Ｐゴシック" panose="020B0600070205080204" pitchFamily="50" charset="-128"/>
              <a:ea typeface="ＭＳ Ｐゴシック" panose="020B0600070205080204" pitchFamily="50" charset="-128"/>
            </a:rPr>
            <a:t>橋りょう・トンネルについては、点検結果に基づき随時更新してきたことにより類似団体平均より低くなっている。</a:t>
          </a:r>
        </a:p>
        <a:p>
          <a:r>
            <a:rPr kumimoji="1" lang="ja-JP" altLang="en-US" sz="1300">
              <a:latin typeface="ＭＳ Ｐゴシック" panose="020B0600070205080204" pitchFamily="50" charset="-128"/>
              <a:ea typeface="ＭＳ Ｐゴシック" panose="020B0600070205080204" pitchFamily="50" charset="-128"/>
            </a:rPr>
            <a:t>一方、認定こども園・幼稚園・保育所については、昭和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年から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年に建てられたものが多く、類似団体平均と比べ有形固定資産減価償却率が大きく上回っており、一人当たり面積も大きくなっている。</a:t>
          </a:r>
        </a:p>
        <a:p>
          <a:r>
            <a:rPr kumimoji="1" lang="ja-JP" altLang="en-US" sz="1300">
              <a:latin typeface="ＭＳ Ｐゴシック" panose="020B0600070205080204" pitchFamily="50" charset="-128"/>
              <a:ea typeface="ＭＳ Ｐゴシック" panose="020B0600070205080204" pitchFamily="50" charset="-128"/>
            </a:rPr>
            <a:t>引き続き、阪南市公共施設等総合管理計画に基づき、施設のあり方を検討し、阪南市行財政構造改革プラン改訂版の取組で得た経営資源をもとに施設の大規模改修を行っていく。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86A1717-B96A-43BA-B8C4-026B0F474F73}"/>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01EBED1-4A02-418B-932C-05DA14679FC6}"/>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DBE312C-7E4E-4F4F-B59F-C4E201562D6E}"/>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D419765-7EEE-48E3-8BDE-2178BA90FD36}"/>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大阪府阪南市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1CFC2A1-D00B-47EE-9A98-3661DC6A7F8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7189107-47FA-4012-8BE8-205DD80AFC9B}"/>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96B4DBA-2C03-40F7-BC2E-6488358F703D}"/>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CA99507-3AE3-46AF-B263-A88B6D8F5026}"/>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1DD6D75-7EBF-4806-8A7D-A8E00CE33D19}"/>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64E5B84-ED71-4C21-B1B5-825B81BEC23C}"/>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50,080
49,379
36.17
22,290,353
22,018,972
260,311
11,719,109
15,117,522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34519B7-6DFA-4F14-8564-8993BA468ED4}"/>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B480ED9-6B66-4429-8CB4-07EC77BF52EF}"/>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CBB5050-7041-4A2B-983E-DD3DDACDB02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29.7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F97CC9D-143F-4E0B-9436-30C132FE2E1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00DBCAE-706D-4D3B-864C-3ECBCDA99F3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55FBBF1-D0DE-4C72-95FB-F6E829E4D3C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A34FB6D-6739-46AD-92B5-0ED58941AB34}"/>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AE412F1-C0DA-4F11-995E-53EC22E7CBA7}"/>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18AC758-8356-4A7B-8F53-987CC4792BA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E2872C1-E308-4068-BBB9-B6567F97A2F6}"/>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48CF138-238C-45FA-91A7-E7081D7267CF}"/>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3451B3D-DD27-4330-AEF8-1361CEEBF49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8A5BEA9-DA38-4C4E-9421-2144073160A2}"/>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98646C4-E983-4A14-925F-951E5B2DE76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AE27AAD-33A9-4989-947A-9CE0939C4E2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8DF73E4-4A6C-4E36-8559-4043B6F9515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A1505BF-E5B4-40D5-9E95-585CE3AA4E5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C07B8F7-50CE-429F-A085-5409CC558529}"/>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ED831DB-53BF-4045-9226-CC67C40556E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1EDE31F-C9CB-4941-9BD7-8B4531AF0EAC}"/>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38CAA81-10AB-453C-A3F2-91561CFFDD3B}"/>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C19D604-0A87-4728-95A9-F73C026FF627}"/>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1CAECAA-4678-458F-9FFF-33DBAD7919E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904C422-FA77-4162-BB3B-DF2192E4B9B4}"/>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9AD01CC-B410-4AA2-9FC7-FAE6977AC2E9}"/>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7DB1BF9-7AA1-454B-B022-D2460847C54D}"/>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5941BEE-F2ED-4A66-A871-5D3DD1B617A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D16B025-0EB5-4D94-AC78-8E9083FDD7E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EFC3357-3468-46F2-A70A-1F9C972D2F6D}"/>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2483416-BCDA-49C6-9727-4F1CF0865151}"/>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CCBDBAD-973A-4192-86C3-DCCE922CFCE4}"/>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1142F47-2256-4CA6-ADC0-567F0CB42474}"/>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836FF5B-A817-434D-B4CD-6C865BEE2EA8}"/>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E94CAA4-C43C-4A29-BFD4-118AB1F19EDE}"/>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1B53D1F-5A9E-4EE4-8292-12D147EDB45C}"/>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EE3FD97-D261-4DB9-A2EC-0D06F1750A51}"/>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42E4D63-46B4-4851-9169-E38DFCE5F95E}"/>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5771812-8290-483C-A8FA-6F9BF6813724}"/>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389DA6E-8CF0-4A67-93AC-3D042929E596}"/>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30ED0C0-0F41-430B-932E-CC18E02CE01B}"/>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1C27189-32C7-4816-8E03-9F5686215D0F}"/>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DA4995F-F85B-43E1-9C32-657030061610}"/>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3BBE6DC-08BA-45C2-AEC0-33A08E2CA381}"/>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73BEE73-F0C4-4306-95F5-0F850C92DED9}"/>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09FBD66-9E2F-4166-8827-58C834799119}"/>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21322DF-ED51-4395-A5C8-EBFA33BFC6D9}"/>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F022C374-9E22-40CE-AA85-574F11C3DC41}"/>
            </a:ext>
          </a:extLst>
        </xdr:cNvPr>
        <xdr:cNvCxnSpPr/>
      </xdr:nvCxnSpPr>
      <xdr:spPr>
        <a:xfrm flipV="1">
          <a:off x="4086225" y="5751467"/>
          <a:ext cx="0" cy="1370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4625389B-E022-41A4-B7C0-F9AE6DD6EE98}"/>
            </a:ext>
          </a:extLst>
        </xdr:cNvPr>
        <xdr:cNvSpPr txBox="1"/>
      </xdr:nvSpPr>
      <xdr:spPr>
        <a:xfrm>
          <a:off x="4124960" y="7125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DCBBACE2-B4E7-4010-A078-C85B01FFC13F}"/>
            </a:ext>
          </a:extLst>
        </xdr:cNvPr>
        <xdr:cNvCxnSpPr/>
      </xdr:nvCxnSpPr>
      <xdr:spPr>
        <a:xfrm>
          <a:off x="4020820" y="71219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7577FED8-8BD5-4520-94C5-5868987BCF49}"/>
            </a:ext>
          </a:extLst>
        </xdr:cNvPr>
        <xdr:cNvSpPr txBox="1"/>
      </xdr:nvSpPr>
      <xdr:spPr>
        <a:xfrm>
          <a:off x="4124960" y="5534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7889EB6F-0042-46CB-BF0A-F63AFD20CE9C}"/>
            </a:ext>
          </a:extLst>
        </xdr:cNvPr>
        <xdr:cNvCxnSpPr/>
      </xdr:nvCxnSpPr>
      <xdr:spPr>
        <a:xfrm>
          <a:off x="4020820" y="57514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85799BF3-64CD-4689-94C8-3226B8AB85C6}"/>
            </a:ext>
          </a:extLst>
        </xdr:cNvPr>
        <xdr:cNvSpPr txBox="1"/>
      </xdr:nvSpPr>
      <xdr:spPr>
        <a:xfrm>
          <a:off x="4124960" y="62025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ED4B15FF-3A2D-4C64-9BAA-CE73DECE0BA7}"/>
            </a:ext>
          </a:extLst>
        </xdr:cNvPr>
        <xdr:cNvSpPr/>
      </xdr:nvSpPr>
      <xdr:spPr>
        <a:xfrm>
          <a:off x="4036060" y="63472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61AB223-62C8-417D-9CFE-809591DEC6AF}"/>
            </a:ext>
          </a:extLst>
        </xdr:cNvPr>
        <xdr:cNvSpPr/>
      </xdr:nvSpPr>
      <xdr:spPr>
        <a:xfrm>
          <a:off x="3312160" y="63342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AFB5AC87-533A-4FE7-A58B-153B111CF345}"/>
            </a:ext>
          </a:extLst>
        </xdr:cNvPr>
        <xdr:cNvSpPr/>
      </xdr:nvSpPr>
      <xdr:spPr>
        <a:xfrm>
          <a:off x="2514600" y="62950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36F72B17-C8C0-42A7-8C03-03A2D8E3FAE7}"/>
            </a:ext>
          </a:extLst>
        </xdr:cNvPr>
        <xdr:cNvSpPr/>
      </xdr:nvSpPr>
      <xdr:spPr>
        <a:xfrm>
          <a:off x="1739900" y="6275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17F685EF-5B6C-4C0B-BF89-7F75A0F8097A}"/>
            </a:ext>
          </a:extLst>
        </xdr:cNvPr>
        <xdr:cNvSpPr/>
      </xdr:nvSpPr>
      <xdr:spPr>
        <a:xfrm>
          <a:off x="965200" y="62574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2B68DBC-1C01-404D-88D4-3FDC3AC86ABF}"/>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3C7C620-4CD1-4516-A1E4-587CD852A179}"/>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64C6965-603A-442D-ADB1-5B70574F887F}"/>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4E46D6A-8DAE-4A2A-BF44-881D61D27377}"/>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4A17CD2-8684-475B-9CE5-6AE77E7057F7}"/>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48260</xdr:rowOff>
    </xdr:from>
    <xdr:to>
      <xdr:col>24</xdr:col>
      <xdr:colOff>114300</xdr:colOff>
      <xdr:row>40</xdr:row>
      <xdr:rowOff>149860</xdr:rowOff>
    </xdr:to>
    <xdr:sp macro="" textlink="">
      <xdr:nvSpPr>
        <xdr:cNvPr id="74" name="楕円 73">
          <a:extLst>
            <a:ext uri="{FF2B5EF4-FFF2-40B4-BE49-F238E27FC236}">
              <a16:creationId xmlns:a16="http://schemas.microsoft.com/office/drawing/2014/main" id="{5E651930-F119-41AD-86C3-13EE1E09BB8C}"/>
            </a:ext>
          </a:extLst>
        </xdr:cNvPr>
        <xdr:cNvSpPr/>
      </xdr:nvSpPr>
      <xdr:spPr>
        <a:xfrm>
          <a:off x="403606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26687</xdr:rowOff>
    </xdr:from>
    <xdr:ext cx="405111" cy="259045"/>
    <xdr:sp macro="" textlink="">
      <xdr:nvSpPr>
        <xdr:cNvPr id="75" name="【図書館】&#10;有形固定資産減価償却率該当値テキスト">
          <a:extLst>
            <a:ext uri="{FF2B5EF4-FFF2-40B4-BE49-F238E27FC236}">
              <a16:creationId xmlns:a16="http://schemas.microsoft.com/office/drawing/2014/main" id="{D29F5F88-3FCB-4A78-A879-9F5F9264EB54}"/>
            </a:ext>
          </a:extLst>
        </xdr:cNvPr>
        <xdr:cNvSpPr txBox="1"/>
      </xdr:nvSpPr>
      <xdr:spPr>
        <a:xfrm>
          <a:off x="4124960"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53159</xdr:rowOff>
    </xdr:from>
    <xdr:to>
      <xdr:col>20</xdr:col>
      <xdr:colOff>38100</xdr:colOff>
      <xdr:row>40</xdr:row>
      <xdr:rowOff>154759</xdr:rowOff>
    </xdr:to>
    <xdr:sp macro="" textlink="">
      <xdr:nvSpPr>
        <xdr:cNvPr id="76" name="楕円 75">
          <a:extLst>
            <a:ext uri="{FF2B5EF4-FFF2-40B4-BE49-F238E27FC236}">
              <a16:creationId xmlns:a16="http://schemas.microsoft.com/office/drawing/2014/main" id="{6E1ECB3F-282E-4D96-B6FC-31C1E04290D8}"/>
            </a:ext>
          </a:extLst>
        </xdr:cNvPr>
        <xdr:cNvSpPr/>
      </xdr:nvSpPr>
      <xdr:spPr>
        <a:xfrm>
          <a:off x="3312160" y="67587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99060</xdr:rowOff>
    </xdr:from>
    <xdr:to>
      <xdr:col>24</xdr:col>
      <xdr:colOff>63500</xdr:colOff>
      <xdr:row>40</xdr:row>
      <xdr:rowOff>103959</xdr:rowOff>
    </xdr:to>
    <xdr:cxnSp macro="">
      <xdr:nvCxnSpPr>
        <xdr:cNvPr id="77" name="直線コネクタ 76">
          <a:extLst>
            <a:ext uri="{FF2B5EF4-FFF2-40B4-BE49-F238E27FC236}">
              <a16:creationId xmlns:a16="http://schemas.microsoft.com/office/drawing/2014/main" id="{E8D78910-294E-46D8-9184-9DF51CED348D}"/>
            </a:ext>
          </a:extLst>
        </xdr:cNvPr>
        <xdr:cNvCxnSpPr/>
      </xdr:nvCxnSpPr>
      <xdr:spPr>
        <a:xfrm flipV="1">
          <a:off x="3355340" y="6804660"/>
          <a:ext cx="73152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35197</xdr:rowOff>
    </xdr:from>
    <xdr:to>
      <xdr:col>15</xdr:col>
      <xdr:colOff>101600</xdr:colOff>
      <xdr:row>40</xdr:row>
      <xdr:rowOff>136797</xdr:rowOff>
    </xdr:to>
    <xdr:sp macro="" textlink="">
      <xdr:nvSpPr>
        <xdr:cNvPr id="78" name="楕円 77">
          <a:extLst>
            <a:ext uri="{FF2B5EF4-FFF2-40B4-BE49-F238E27FC236}">
              <a16:creationId xmlns:a16="http://schemas.microsoft.com/office/drawing/2014/main" id="{5405A46D-EFE0-469C-AD65-93CEB93441CD}"/>
            </a:ext>
          </a:extLst>
        </xdr:cNvPr>
        <xdr:cNvSpPr/>
      </xdr:nvSpPr>
      <xdr:spPr>
        <a:xfrm>
          <a:off x="2514600" y="674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85997</xdr:rowOff>
    </xdr:from>
    <xdr:to>
      <xdr:col>19</xdr:col>
      <xdr:colOff>177800</xdr:colOff>
      <xdr:row>40</xdr:row>
      <xdr:rowOff>103959</xdr:rowOff>
    </xdr:to>
    <xdr:cxnSp macro="">
      <xdr:nvCxnSpPr>
        <xdr:cNvPr id="79" name="直線コネクタ 78">
          <a:extLst>
            <a:ext uri="{FF2B5EF4-FFF2-40B4-BE49-F238E27FC236}">
              <a16:creationId xmlns:a16="http://schemas.microsoft.com/office/drawing/2014/main" id="{A2903D49-270C-4AE0-AB00-E4CCA9F70D59}"/>
            </a:ext>
          </a:extLst>
        </xdr:cNvPr>
        <xdr:cNvCxnSpPr/>
      </xdr:nvCxnSpPr>
      <xdr:spPr>
        <a:xfrm>
          <a:off x="2565400" y="6791597"/>
          <a:ext cx="78994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10704</xdr:rowOff>
    </xdr:from>
    <xdr:to>
      <xdr:col>10</xdr:col>
      <xdr:colOff>165100</xdr:colOff>
      <xdr:row>40</xdr:row>
      <xdr:rowOff>112304</xdr:rowOff>
    </xdr:to>
    <xdr:sp macro="" textlink="">
      <xdr:nvSpPr>
        <xdr:cNvPr id="80" name="楕円 79">
          <a:extLst>
            <a:ext uri="{FF2B5EF4-FFF2-40B4-BE49-F238E27FC236}">
              <a16:creationId xmlns:a16="http://schemas.microsoft.com/office/drawing/2014/main" id="{FF9DDFE0-4519-4CC7-827D-8A586BB0990A}"/>
            </a:ext>
          </a:extLst>
        </xdr:cNvPr>
        <xdr:cNvSpPr/>
      </xdr:nvSpPr>
      <xdr:spPr>
        <a:xfrm>
          <a:off x="1739900" y="6716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61504</xdr:rowOff>
    </xdr:from>
    <xdr:to>
      <xdr:col>15</xdr:col>
      <xdr:colOff>50800</xdr:colOff>
      <xdr:row>40</xdr:row>
      <xdr:rowOff>85997</xdr:rowOff>
    </xdr:to>
    <xdr:cxnSp macro="">
      <xdr:nvCxnSpPr>
        <xdr:cNvPr id="81" name="直線コネクタ 80">
          <a:extLst>
            <a:ext uri="{FF2B5EF4-FFF2-40B4-BE49-F238E27FC236}">
              <a16:creationId xmlns:a16="http://schemas.microsoft.com/office/drawing/2014/main" id="{D0F72D1E-E183-4AE7-A479-9CFB959FC856}"/>
            </a:ext>
          </a:extLst>
        </xdr:cNvPr>
        <xdr:cNvCxnSpPr/>
      </xdr:nvCxnSpPr>
      <xdr:spPr>
        <a:xfrm>
          <a:off x="1790700" y="6767104"/>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157662</xdr:rowOff>
    </xdr:from>
    <xdr:to>
      <xdr:col>6</xdr:col>
      <xdr:colOff>38100</xdr:colOff>
      <xdr:row>40</xdr:row>
      <xdr:rowOff>87812</xdr:rowOff>
    </xdr:to>
    <xdr:sp macro="" textlink="">
      <xdr:nvSpPr>
        <xdr:cNvPr id="82" name="楕円 81">
          <a:extLst>
            <a:ext uri="{FF2B5EF4-FFF2-40B4-BE49-F238E27FC236}">
              <a16:creationId xmlns:a16="http://schemas.microsoft.com/office/drawing/2014/main" id="{B35E2EE8-8AEF-420D-86CD-C5D63EC12848}"/>
            </a:ext>
          </a:extLst>
        </xdr:cNvPr>
        <xdr:cNvSpPr/>
      </xdr:nvSpPr>
      <xdr:spPr>
        <a:xfrm>
          <a:off x="965200" y="66956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37012</xdr:rowOff>
    </xdr:from>
    <xdr:to>
      <xdr:col>10</xdr:col>
      <xdr:colOff>114300</xdr:colOff>
      <xdr:row>40</xdr:row>
      <xdr:rowOff>61504</xdr:rowOff>
    </xdr:to>
    <xdr:cxnSp macro="">
      <xdr:nvCxnSpPr>
        <xdr:cNvPr id="83" name="直線コネクタ 82">
          <a:extLst>
            <a:ext uri="{FF2B5EF4-FFF2-40B4-BE49-F238E27FC236}">
              <a16:creationId xmlns:a16="http://schemas.microsoft.com/office/drawing/2014/main" id="{37D71150-DBA7-4136-AC01-FBFA2FD991AB}"/>
            </a:ext>
          </a:extLst>
        </xdr:cNvPr>
        <xdr:cNvCxnSpPr/>
      </xdr:nvCxnSpPr>
      <xdr:spPr>
        <a:xfrm>
          <a:off x="1008380" y="6742612"/>
          <a:ext cx="78232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C8ADAC86-8A59-4958-AD39-AEE5E6F98688}"/>
            </a:ext>
          </a:extLst>
        </xdr:cNvPr>
        <xdr:cNvSpPr txBox="1"/>
      </xdr:nvSpPr>
      <xdr:spPr>
        <a:xfrm>
          <a:off x="3170564" y="611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D0B7565D-A04A-47C6-B1D8-CBE80C9DF9A3}"/>
            </a:ext>
          </a:extLst>
        </xdr:cNvPr>
        <xdr:cNvSpPr txBox="1"/>
      </xdr:nvSpPr>
      <xdr:spPr>
        <a:xfrm>
          <a:off x="238570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6AEB427A-5F8E-41FE-B428-78855E5ED8BA}"/>
            </a:ext>
          </a:extLst>
        </xdr:cNvPr>
        <xdr:cNvSpPr txBox="1"/>
      </xdr:nvSpPr>
      <xdr:spPr>
        <a:xfrm>
          <a:off x="1611004" y="605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B5C54AF7-19FA-4599-A873-A226B6540EE1}"/>
            </a:ext>
          </a:extLst>
        </xdr:cNvPr>
        <xdr:cNvSpPr txBox="1"/>
      </xdr:nvSpPr>
      <xdr:spPr>
        <a:xfrm>
          <a:off x="836304" y="603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145886</xdr:rowOff>
    </xdr:from>
    <xdr:ext cx="405111" cy="259045"/>
    <xdr:sp macro="" textlink="">
      <xdr:nvSpPr>
        <xdr:cNvPr id="88" name="n_1mainValue【図書館】&#10;有形固定資産減価償却率">
          <a:extLst>
            <a:ext uri="{FF2B5EF4-FFF2-40B4-BE49-F238E27FC236}">
              <a16:creationId xmlns:a16="http://schemas.microsoft.com/office/drawing/2014/main" id="{D8C1D085-E437-417E-A386-A2CB76B407F9}"/>
            </a:ext>
          </a:extLst>
        </xdr:cNvPr>
        <xdr:cNvSpPr txBox="1"/>
      </xdr:nvSpPr>
      <xdr:spPr>
        <a:xfrm>
          <a:off x="3170564" y="6851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127924</xdr:rowOff>
    </xdr:from>
    <xdr:ext cx="405111" cy="259045"/>
    <xdr:sp macro="" textlink="">
      <xdr:nvSpPr>
        <xdr:cNvPr id="89" name="n_2mainValue【図書館】&#10;有形固定資産減価償却率">
          <a:extLst>
            <a:ext uri="{FF2B5EF4-FFF2-40B4-BE49-F238E27FC236}">
              <a16:creationId xmlns:a16="http://schemas.microsoft.com/office/drawing/2014/main" id="{1667474D-115D-488D-A7E1-3857CE40FB41}"/>
            </a:ext>
          </a:extLst>
        </xdr:cNvPr>
        <xdr:cNvSpPr txBox="1"/>
      </xdr:nvSpPr>
      <xdr:spPr>
        <a:xfrm>
          <a:off x="2385704" y="6833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103431</xdr:rowOff>
    </xdr:from>
    <xdr:ext cx="405111" cy="259045"/>
    <xdr:sp macro="" textlink="">
      <xdr:nvSpPr>
        <xdr:cNvPr id="90" name="n_3mainValue【図書館】&#10;有形固定資産減価償却率">
          <a:extLst>
            <a:ext uri="{FF2B5EF4-FFF2-40B4-BE49-F238E27FC236}">
              <a16:creationId xmlns:a16="http://schemas.microsoft.com/office/drawing/2014/main" id="{DBE9325D-E052-4932-8B49-5E0025A813A8}"/>
            </a:ext>
          </a:extLst>
        </xdr:cNvPr>
        <xdr:cNvSpPr txBox="1"/>
      </xdr:nvSpPr>
      <xdr:spPr>
        <a:xfrm>
          <a:off x="1611004" y="6809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78939</xdr:rowOff>
    </xdr:from>
    <xdr:ext cx="405111" cy="259045"/>
    <xdr:sp macro="" textlink="">
      <xdr:nvSpPr>
        <xdr:cNvPr id="91" name="n_4mainValue【図書館】&#10;有形固定資産減価償却率">
          <a:extLst>
            <a:ext uri="{FF2B5EF4-FFF2-40B4-BE49-F238E27FC236}">
              <a16:creationId xmlns:a16="http://schemas.microsoft.com/office/drawing/2014/main" id="{E3C2DF1E-861F-4420-8AC3-234CA3E34AD5}"/>
            </a:ext>
          </a:extLst>
        </xdr:cNvPr>
        <xdr:cNvSpPr txBox="1"/>
      </xdr:nvSpPr>
      <xdr:spPr>
        <a:xfrm>
          <a:off x="836304" y="678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5B11806-4772-4481-9F8F-1925AEB03BDF}"/>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6CE61B4-A911-4F71-8E17-77A87956A53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DCA660A-5C2F-4567-9160-B0EFE3AC701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9560DCA-A0F1-49F3-9439-B7AFCAAF8A5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DEDEE6F-8027-44FF-930D-261F9BDE379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75841C8-E59F-4686-85C9-E28E78A7B88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AC317A9-658D-4346-AF4E-0B52C791255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1D5E767-5531-4300-A6C2-A2B39A69DA78}"/>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253CA48-D1EF-4366-B946-0300D690F83A}"/>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E5EAC19-16D9-455F-99DA-EA2F6EEEF821}"/>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1452B364-8BAA-4D78-AFBA-BC3904CC38EC}"/>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9D88496F-A2B0-415D-911E-1AEECB8557AD}"/>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DFFCF81-F455-4576-B5C9-9BE77A40514C}"/>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AEF4602B-726F-44D4-93F5-D6260165F4EA}"/>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73D187B4-A37A-4C35-AE47-A6DF2AAA696A}"/>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D3B968E2-80F9-453F-85F8-C49163D1C879}"/>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DB47D42E-A40E-44A6-80E9-AE7CC7FBB6EA}"/>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88185375-ACD4-4347-BA6F-F3F4C8139236}"/>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BD9251B-6221-4EF7-ACD3-4C6ABC28E3B1}"/>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E0E79613-3AB9-47F3-8898-48E5EED4CAAF}"/>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5AA5208-1BC1-4AB8-862D-86266AC4F473}"/>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BFF62AE-A5E0-4F70-8509-BF6068D99152}"/>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EE59E1FF-2AD7-4828-B97E-7A94147E5FE8}"/>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140BB404-EE49-48BD-908A-10C4E77A40DA}"/>
            </a:ext>
          </a:extLst>
        </xdr:cNvPr>
        <xdr:cNvCxnSpPr/>
      </xdr:nvCxnSpPr>
      <xdr:spPr>
        <a:xfrm flipV="1">
          <a:off x="9219565" y="555117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DC191C9D-336C-4024-AE53-33001697A1DE}"/>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B821A8EA-B689-49CC-93ED-D879E0806635}"/>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1214B89D-DE3D-45B2-900F-DCEAF8AB0E29}"/>
            </a:ext>
          </a:extLst>
        </xdr:cNvPr>
        <xdr:cNvSpPr txBox="1"/>
      </xdr:nvSpPr>
      <xdr:spPr>
        <a:xfrm>
          <a:off x="9258300" y="533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E67CA125-2CD3-4A71-9FFD-D6DC22F5D260}"/>
            </a:ext>
          </a:extLst>
        </xdr:cNvPr>
        <xdr:cNvCxnSpPr/>
      </xdr:nvCxnSpPr>
      <xdr:spPr>
        <a:xfrm>
          <a:off x="915416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692D10FD-BA32-4706-8E03-4681F57FFDAB}"/>
            </a:ext>
          </a:extLst>
        </xdr:cNvPr>
        <xdr:cNvSpPr txBox="1"/>
      </xdr:nvSpPr>
      <xdr:spPr>
        <a:xfrm>
          <a:off x="9258300" y="6339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AE2AD296-5367-4AFB-B1CA-D6AF41802D5F}"/>
            </a:ext>
          </a:extLst>
        </xdr:cNvPr>
        <xdr:cNvSpPr/>
      </xdr:nvSpPr>
      <xdr:spPr>
        <a:xfrm>
          <a:off x="9192260" y="6484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9D6461CF-68BE-44DE-87A4-DE0548AF0F8B}"/>
            </a:ext>
          </a:extLst>
        </xdr:cNvPr>
        <xdr:cNvSpPr/>
      </xdr:nvSpPr>
      <xdr:spPr>
        <a:xfrm>
          <a:off x="8445500" y="6497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AF765ABF-2773-46FD-8CB4-2EC22D3656DA}"/>
            </a:ext>
          </a:extLst>
        </xdr:cNvPr>
        <xdr:cNvSpPr/>
      </xdr:nvSpPr>
      <xdr:spPr>
        <a:xfrm>
          <a:off x="7670800" y="651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8A24E90B-EC65-437A-86CE-D1610692689C}"/>
            </a:ext>
          </a:extLst>
        </xdr:cNvPr>
        <xdr:cNvSpPr/>
      </xdr:nvSpPr>
      <xdr:spPr>
        <a:xfrm>
          <a:off x="687324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BCA17782-4AF8-4E1C-B51E-F470C03C65A9}"/>
            </a:ext>
          </a:extLst>
        </xdr:cNvPr>
        <xdr:cNvSpPr/>
      </xdr:nvSpPr>
      <xdr:spPr>
        <a:xfrm>
          <a:off x="6098540" y="6522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97464F8-0865-477E-AF29-39D7965E9105}"/>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5044408-C138-45EB-B054-F123ADD5547F}"/>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BE17911-BD32-41F4-B456-D91410EE002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6BE6952-9846-40A6-A051-A012E0A719BA}"/>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0E5053D-198A-4E88-94B5-FEE6C64EDB4B}"/>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44450</xdr:rowOff>
    </xdr:from>
    <xdr:to>
      <xdr:col>55</xdr:col>
      <xdr:colOff>50800</xdr:colOff>
      <xdr:row>39</xdr:row>
      <xdr:rowOff>146050</xdr:rowOff>
    </xdr:to>
    <xdr:sp macro="" textlink="">
      <xdr:nvSpPr>
        <xdr:cNvPr id="131" name="楕円 130">
          <a:extLst>
            <a:ext uri="{FF2B5EF4-FFF2-40B4-BE49-F238E27FC236}">
              <a16:creationId xmlns:a16="http://schemas.microsoft.com/office/drawing/2014/main" id="{F5447C77-9622-4373-B0C4-31CBE4DE0391}"/>
            </a:ext>
          </a:extLst>
        </xdr:cNvPr>
        <xdr:cNvSpPr/>
      </xdr:nvSpPr>
      <xdr:spPr>
        <a:xfrm>
          <a:off x="9192260" y="65824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22877</xdr:rowOff>
    </xdr:from>
    <xdr:ext cx="469744" cy="259045"/>
    <xdr:sp macro="" textlink="">
      <xdr:nvSpPr>
        <xdr:cNvPr id="132" name="【図書館】&#10;一人当たり面積該当値テキスト">
          <a:extLst>
            <a:ext uri="{FF2B5EF4-FFF2-40B4-BE49-F238E27FC236}">
              <a16:creationId xmlns:a16="http://schemas.microsoft.com/office/drawing/2014/main" id="{AFFB7ED8-416E-45CE-BC6D-420745CBDD88}"/>
            </a:ext>
          </a:extLst>
        </xdr:cNvPr>
        <xdr:cNvSpPr txBox="1"/>
      </xdr:nvSpPr>
      <xdr:spPr>
        <a:xfrm>
          <a:off x="9258300" y="656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50800</xdr:rowOff>
    </xdr:from>
    <xdr:to>
      <xdr:col>50</xdr:col>
      <xdr:colOff>165100</xdr:colOff>
      <xdr:row>40</xdr:row>
      <xdr:rowOff>152400</xdr:rowOff>
    </xdr:to>
    <xdr:sp macro="" textlink="">
      <xdr:nvSpPr>
        <xdr:cNvPr id="133" name="楕円 132">
          <a:extLst>
            <a:ext uri="{FF2B5EF4-FFF2-40B4-BE49-F238E27FC236}">
              <a16:creationId xmlns:a16="http://schemas.microsoft.com/office/drawing/2014/main" id="{345AA883-8C7E-4F7F-8EB4-37D7BF38B1D8}"/>
            </a:ext>
          </a:extLst>
        </xdr:cNvPr>
        <xdr:cNvSpPr/>
      </xdr:nvSpPr>
      <xdr:spPr>
        <a:xfrm>
          <a:off x="844550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95250</xdr:rowOff>
    </xdr:from>
    <xdr:to>
      <xdr:col>55</xdr:col>
      <xdr:colOff>0</xdr:colOff>
      <xdr:row>40</xdr:row>
      <xdr:rowOff>101600</xdr:rowOff>
    </xdr:to>
    <xdr:cxnSp macro="">
      <xdr:nvCxnSpPr>
        <xdr:cNvPr id="134" name="直線コネクタ 133">
          <a:extLst>
            <a:ext uri="{FF2B5EF4-FFF2-40B4-BE49-F238E27FC236}">
              <a16:creationId xmlns:a16="http://schemas.microsoft.com/office/drawing/2014/main" id="{2A19D775-FA16-48A8-801D-BDF9508FEE18}"/>
            </a:ext>
          </a:extLst>
        </xdr:cNvPr>
        <xdr:cNvCxnSpPr/>
      </xdr:nvCxnSpPr>
      <xdr:spPr>
        <a:xfrm flipV="1">
          <a:off x="8496300" y="6633210"/>
          <a:ext cx="723900" cy="173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50800</xdr:rowOff>
    </xdr:from>
    <xdr:to>
      <xdr:col>46</xdr:col>
      <xdr:colOff>38100</xdr:colOff>
      <xdr:row>40</xdr:row>
      <xdr:rowOff>152400</xdr:rowOff>
    </xdr:to>
    <xdr:sp macro="" textlink="">
      <xdr:nvSpPr>
        <xdr:cNvPr id="135" name="楕円 134">
          <a:extLst>
            <a:ext uri="{FF2B5EF4-FFF2-40B4-BE49-F238E27FC236}">
              <a16:creationId xmlns:a16="http://schemas.microsoft.com/office/drawing/2014/main" id="{EFCF46E1-22AB-4753-9148-4732D3A59553}"/>
            </a:ext>
          </a:extLst>
        </xdr:cNvPr>
        <xdr:cNvSpPr/>
      </xdr:nvSpPr>
      <xdr:spPr>
        <a:xfrm>
          <a:off x="7670800" y="67564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101600</xdr:rowOff>
    </xdr:from>
    <xdr:to>
      <xdr:col>50</xdr:col>
      <xdr:colOff>114300</xdr:colOff>
      <xdr:row>40</xdr:row>
      <xdr:rowOff>101600</xdr:rowOff>
    </xdr:to>
    <xdr:cxnSp macro="">
      <xdr:nvCxnSpPr>
        <xdr:cNvPr id="136" name="直線コネクタ 135">
          <a:extLst>
            <a:ext uri="{FF2B5EF4-FFF2-40B4-BE49-F238E27FC236}">
              <a16:creationId xmlns:a16="http://schemas.microsoft.com/office/drawing/2014/main" id="{1148AE66-9435-4884-80F7-2F6DCE7D18BB}"/>
            </a:ext>
          </a:extLst>
        </xdr:cNvPr>
        <xdr:cNvCxnSpPr/>
      </xdr:nvCxnSpPr>
      <xdr:spPr>
        <a:xfrm>
          <a:off x="7713980" y="68072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50800</xdr:rowOff>
    </xdr:from>
    <xdr:to>
      <xdr:col>41</xdr:col>
      <xdr:colOff>101600</xdr:colOff>
      <xdr:row>40</xdr:row>
      <xdr:rowOff>152400</xdr:rowOff>
    </xdr:to>
    <xdr:sp macro="" textlink="">
      <xdr:nvSpPr>
        <xdr:cNvPr id="137" name="楕円 136">
          <a:extLst>
            <a:ext uri="{FF2B5EF4-FFF2-40B4-BE49-F238E27FC236}">
              <a16:creationId xmlns:a16="http://schemas.microsoft.com/office/drawing/2014/main" id="{31F9850E-DB3C-4695-91EA-3D49EA00380A}"/>
            </a:ext>
          </a:extLst>
        </xdr:cNvPr>
        <xdr:cNvSpPr/>
      </xdr:nvSpPr>
      <xdr:spPr>
        <a:xfrm>
          <a:off x="687324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101600</xdr:rowOff>
    </xdr:from>
    <xdr:to>
      <xdr:col>45</xdr:col>
      <xdr:colOff>177800</xdr:colOff>
      <xdr:row>40</xdr:row>
      <xdr:rowOff>101600</xdr:rowOff>
    </xdr:to>
    <xdr:cxnSp macro="">
      <xdr:nvCxnSpPr>
        <xdr:cNvPr id="138" name="直線コネクタ 137">
          <a:extLst>
            <a:ext uri="{FF2B5EF4-FFF2-40B4-BE49-F238E27FC236}">
              <a16:creationId xmlns:a16="http://schemas.microsoft.com/office/drawing/2014/main" id="{64D5C11C-BD3F-4B2F-A261-FBF24F79D000}"/>
            </a:ext>
          </a:extLst>
        </xdr:cNvPr>
        <xdr:cNvCxnSpPr/>
      </xdr:nvCxnSpPr>
      <xdr:spPr>
        <a:xfrm>
          <a:off x="6924040" y="680720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39" name="楕円 138">
          <a:extLst>
            <a:ext uri="{FF2B5EF4-FFF2-40B4-BE49-F238E27FC236}">
              <a16:creationId xmlns:a16="http://schemas.microsoft.com/office/drawing/2014/main" id="{E1E54827-63B4-420A-BA38-2C1263A7E72E}"/>
            </a:ext>
          </a:extLst>
        </xdr:cNvPr>
        <xdr:cNvSpPr/>
      </xdr:nvSpPr>
      <xdr:spPr>
        <a:xfrm>
          <a:off x="609854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101600</xdr:rowOff>
    </xdr:from>
    <xdr:to>
      <xdr:col>41</xdr:col>
      <xdr:colOff>50800</xdr:colOff>
      <xdr:row>40</xdr:row>
      <xdr:rowOff>114300</xdr:rowOff>
    </xdr:to>
    <xdr:cxnSp macro="">
      <xdr:nvCxnSpPr>
        <xdr:cNvPr id="140" name="直線コネクタ 139">
          <a:extLst>
            <a:ext uri="{FF2B5EF4-FFF2-40B4-BE49-F238E27FC236}">
              <a16:creationId xmlns:a16="http://schemas.microsoft.com/office/drawing/2014/main" id="{03584283-A690-4DEB-80D1-BC96780CCC54}"/>
            </a:ext>
          </a:extLst>
        </xdr:cNvPr>
        <xdr:cNvCxnSpPr/>
      </xdr:nvCxnSpPr>
      <xdr:spPr>
        <a:xfrm flipV="1">
          <a:off x="6149340" y="6807200"/>
          <a:ext cx="7747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D5C0DCFF-149A-4409-BF1C-AD0C1D21EADB}"/>
            </a:ext>
          </a:extLst>
        </xdr:cNvPr>
        <xdr:cNvSpPr txBox="1"/>
      </xdr:nvSpPr>
      <xdr:spPr>
        <a:xfrm>
          <a:off x="8271587" y="627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2F10DA90-9B67-494F-A5F5-AF02C8261D2F}"/>
            </a:ext>
          </a:extLst>
        </xdr:cNvPr>
        <xdr:cNvSpPr txBox="1"/>
      </xdr:nvSpPr>
      <xdr:spPr>
        <a:xfrm>
          <a:off x="750958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7FA449F0-797D-4AA9-90E8-88EE486A7F7B}"/>
            </a:ext>
          </a:extLst>
        </xdr:cNvPr>
        <xdr:cNvSpPr txBox="1"/>
      </xdr:nvSpPr>
      <xdr:spPr>
        <a:xfrm>
          <a:off x="671202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541B4EA0-D9A7-44CF-B7DC-B365151729B2}"/>
            </a:ext>
          </a:extLst>
        </xdr:cNvPr>
        <xdr:cNvSpPr txBox="1"/>
      </xdr:nvSpPr>
      <xdr:spPr>
        <a:xfrm>
          <a:off x="5937327" y="630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143527</xdr:rowOff>
    </xdr:from>
    <xdr:ext cx="469744" cy="259045"/>
    <xdr:sp macro="" textlink="">
      <xdr:nvSpPr>
        <xdr:cNvPr id="145" name="n_1mainValue【図書館】&#10;一人当たり面積">
          <a:extLst>
            <a:ext uri="{FF2B5EF4-FFF2-40B4-BE49-F238E27FC236}">
              <a16:creationId xmlns:a16="http://schemas.microsoft.com/office/drawing/2014/main" id="{ED98F150-B67A-4337-AE5E-FC886E38ED3D}"/>
            </a:ext>
          </a:extLst>
        </xdr:cNvPr>
        <xdr:cNvSpPr txBox="1"/>
      </xdr:nvSpPr>
      <xdr:spPr>
        <a:xfrm>
          <a:off x="8271587"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143527</xdr:rowOff>
    </xdr:from>
    <xdr:ext cx="469744" cy="259045"/>
    <xdr:sp macro="" textlink="">
      <xdr:nvSpPr>
        <xdr:cNvPr id="146" name="n_2mainValue【図書館】&#10;一人当たり面積">
          <a:extLst>
            <a:ext uri="{FF2B5EF4-FFF2-40B4-BE49-F238E27FC236}">
              <a16:creationId xmlns:a16="http://schemas.microsoft.com/office/drawing/2014/main" id="{87E610AF-B98D-4FC4-BF45-48CBF295D859}"/>
            </a:ext>
          </a:extLst>
        </xdr:cNvPr>
        <xdr:cNvSpPr txBox="1"/>
      </xdr:nvSpPr>
      <xdr:spPr>
        <a:xfrm>
          <a:off x="7509587"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143527</xdr:rowOff>
    </xdr:from>
    <xdr:ext cx="469744" cy="259045"/>
    <xdr:sp macro="" textlink="">
      <xdr:nvSpPr>
        <xdr:cNvPr id="147" name="n_3mainValue【図書館】&#10;一人当たり面積">
          <a:extLst>
            <a:ext uri="{FF2B5EF4-FFF2-40B4-BE49-F238E27FC236}">
              <a16:creationId xmlns:a16="http://schemas.microsoft.com/office/drawing/2014/main" id="{67505316-E2E5-4695-9349-D521D859DD63}"/>
            </a:ext>
          </a:extLst>
        </xdr:cNvPr>
        <xdr:cNvSpPr txBox="1"/>
      </xdr:nvSpPr>
      <xdr:spPr>
        <a:xfrm>
          <a:off x="6712027"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156227</xdr:rowOff>
    </xdr:from>
    <xdr:ext cx="469744" cy="259045"/>
    <xdr:sp macro="" textlink="">
      <xdr:nvSpPr>
        <xdr:cNvPr id="148" name="n_4mainValue【図書館】&#10;一人当たり面積">
          <a:extLst>
            <a:ext uri="{FF2B5EF4-FFF2-40B4-BE49-F238E27FC236}">
              <a16:creationId xmlns:a16="http://schemas.microsoft.com/office/drawing/2014/main" id="{89116EEA-10AD-4E29-9AD1-86E6FAF43A31}"/>
            </a:ext>
          </a:extLst>
        </xdr:cNvPr>
        <xdr:cNvSpPr txBox="1"/>
      </xdr:nvSpPr>
      <xdr:spPr>
        <a:xfrm>
          <a:off x="59373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D5F52C6E-300D-44D9-B5C8-671BA9F4711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278B9B0B-EF66-46C2-965C-6CB9282A6B0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9FBA395D-47CE-48B7-9E40-74E8708DA64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393DE9C-DA3B-4AAA-95B9-3E38062AD768}"/>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0C5DB38-991E-4997-9580-914EBFE7C0F1}"/>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E863F7DF-ACE1-484F-B95A-E014B769093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A817554-2A16-4DBD-AF27-407B90EEE0F4}"/>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F32DCCD-C0F9-44B8-BCA4-ADCD6FA30ED5}"/>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81957CFF-13C0-4DD8-A281-CBA55364593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DEB4471-07EC-4EBE-B1F0-EBE79B992461}"/>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B078AE42-5B75-4B41-9688-8D228BA1A6A4}"/>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B480C04F-B2AA-424B-80ED-B70A66A7356C}"/>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A09BB94D-12C0-45E2-BEE8-8E07CCC5C49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838ECFEE-053E-4FC2-91CD-ED0A0A759AD6}"/>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632D2236-2481-43EC-88BA-50A078193CD4}"/>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AD36EDCF-44CB-4729-B97C-6E9AB14EF05D}"/>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55D4F08A-3531-4F56-8E51-24CDF9B35CF5}"/>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EE84D423-688E-414F-AA61-7303A43A94CA}"/>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2F3AAFC1-5B09-4C68-960D-713EFBDBE057}"/>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955EA1A2-2F8C-4B50-94EC-FBB524301A73}"/>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C7DC5682-CAC8-488A-8D2F-5AA73161EA17}"/>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666DF27-F067-4EC6-BDBF-49486F382358}"/>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A8E5A869-E8BF-4DBC-9D61-CEB291932B38}"/>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1EF0DB31-9849-495B-9B53-F28529BDC27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BD386C22-B645-4E90-94BC-BC3D4BD64B74}"/>
            </a:ext>
          </a:extLst>
        </xdr:cNvPr>
        <xdr:cNvCxnSpPr/>
      </xdr:nvCxnSpPr>
      <xdr:spPr>
        <a:xfrm flipV="1">
          <a:off x="4086225" y="9504045"/>
          <a:ext cx="0" cy="1301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CC58FF98-FB2A-415B-8AB6-DE818134ADE1}"/>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9988CE4A-AF78-42E4-99FD-3A6791EF1F41}"/>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B13BAF4A-C069-43AC-B6A4-70770F64EDB0}"/>
            </a:ext>
          </a:extLst>
        </xdr:cNvPr>
        <xdr:cNvSpPr txBox="1"/>
      </xdr:nvSpPr>
      <xdr:spPr>
        <a:xfrm>
          <a:off x="4124960" y="928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58A658C9-AC44-4C37-973D-DFEF0746F72C}"/>
            </a:ext>
          </a:extLst>
        </xdr:cNvPr>
        <xdr:cNvCxnSpPr/>
      </xdr:nvCxnSpPr>
      <xdr:spPr>
        <a:xfrm>
          <a:off x="4020820" y="950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9E266665-B37B-49CD-98AE-C76AB650B85F}"/>
            </a:ext>
          </a:extLst>
        </xdr:cNvPr>
        <xdr:cNvSpPr txBox="1"/>
      </xdr:nvSpPr>
      <xdr:spPr>
        <a:xfrm>
          <a:off x="4124960" y="9982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8168D8EA-9E9A-4550-9B8B-2FA52B068210}"/>
            </a:ext>
          </a:extLst>
        </xdr:cNvPr>
        <xdr:cNvSpPr/>
      </xdr:nvSpPr>
      <xdr:spPr>
        <a:xfrm>
          <a:off x="403606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1B678AF4-1D54-4B43-B18C-ED8ECAE48D02}"/>
            </a:ext>
          </a:extLst>
        </xdr:cNvPr>
        <xdr:cNvSpPr/>
      </xdr:nvSpPr>
      <xdr:spPr>
        <a:xfrm>
          <a:off x="3312160" y="10102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C6EFD065-CE50-4D25-B5AE-70590319F785}"/>
            </a:ext>
          </a:extLst>
        </xdr:cNvPr>
        <xdr:cNvSpPr/>
      </xdr:nvSpPr>
      <xdr:spPr>
        <a:xfrm>
          <a:off x="25146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BD2F077F-1A68-438D-927C-360D3C4CBC16}"/>
            </a:ext>
          </a:extLst>
        </xdr:cNvPr>
        <xdr:cNvSpPr/>
      </xdr:nvSpPr>
      <xdr:spPr>
        <a:xfrm>
          <a:off x="1739900" y="10060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C0F62F2F-3C4F-44E2-B507-F89DA40B261C}"/>
            </a:ext>
          </a:extLst>
        </xdr:cNvPr>
        <xdr:cNvSpPr/>
      </xdr:nvSpPr>
      <xdr:spPr>
        <a:xfrm>
          <a:off x="965200" y="100628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9650BC0-EA6C-4625-8B5F-66D912DBB0D2}"/>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E244B6C-127E-472D-860C-DC4C341B7B95}"/>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FD97368-138F-435F-8554-8A1B7EE9BF7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00170D8-3400-420A-98B8-8135FBAA13F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95A4715-4C4C-47EE-8798-6DB1B66AA52E}"/>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10160</xdr:rowOff>
    </xdr:from>
    <xdr:to>
      <xdr:col>24</xdr:col>
      <xdr:colOff>114300</xdr:colOff>
      <xdr:row>63</xdr:row>
      <xdr:rowOff>111760</xdr:rowOff>
    </xdr:to>
    <xdr:sp macro="" textlink="">
      <xdr:nvSpPr>
        <xdr:cNvPr id="189" name="楕円 188">
          <a:extLst>
            <a:ext uri="{FF2B5EF4-FFF2-40B4-BE49-F238E27FC236}">
              <a16:creationId xmlns:a16="http://schemas.microsoft.com/office/drawing/2014/main" id="{E16ADA2E-0524-4847-90F7-B39885C42E54}"/>
            </a:ext>
          </a:extLst>
        </xdr:cNvPr>
        <xdr:cNvSpPr/>
      </xdr:nvSpPr>
      <xdr:spPr>
        <a:xfrm>
          <a:off x="403606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160037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73F3D199-180D-4CF6-9A79-DDFB6C6CA42D}"/>
            </a:ext>
          </a:extLst>
        </xdr:cNvPr>
        <xdr:cNvSpPr txBox="1"/>
      </xdr:nvSpPr>
      <xdr:spPr>
        <a:xfrm>
          <a:off x="4124960"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154940</xdr:rowOff>
    </xdr:from>
    <xdr:to>
      <xdr:col>20</xdr:col>
      <xdr:colOff>38100</xdr:colOff>
      <xdr:row>63</xdr:row>
      <xdr:rowOff>85090</xdr:rowOff>
    </xdr:to>
    <xdr:sp macro="" textlink="">
      <xdr:nvSpPr>
        <xdr:cNvPr id="191" name="楕円 190">
          <a:extLst>
            <a:ext uri="{FF2B5EF4-FFF2-40B4-BE49-F238E27FC236}">
              <a16:creationId xmlns:a16="http://schemas.microsoft.com/office/drawing/2014/main" id="{E3910B7C-CD99-4147-B00E-F5C27889C132}"/>
            </a:ext>
          </a:extLst>
        </xdr:cNvPr>
        <xdr:cNvSpPr/>
      </xdr:nvSpPr>
      <xdr:spPr>
        <a:xfrm>
          <a:off x="3312160" y="105486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34290</xdr:rowOff>
    </xdr:from>
    <xdr:to>
      <xdr:col>24</xdr:col>
      <xdr:colOff>63500</xdr:colOff>
      <xdr:row>63</xdr:row>
      <xdr:rowOff>60960</xdr:rowOff>
    </xdr:to>
    <xdr:cxnSp macro="">
      <xdr:nvCxnSpPr>
        <xdr:cNvPr id="192" name="直線コネクタ 191">
          <a:extLst>
            <a:ext uri="{FF2B5EF4-FFF2-40B4-BE49-F238E27FC236}">
              <a16:creationId xmlns:a16="http://schemas.microsoft.com/office/drawing/2014/main" id="{C501BF8B-89CA-472F-873A-62D221DA601E}"/>
            </a:ext>
          </a:extLst>
        </xdr:cNvPr>
        <xdr:cNvCxnSpPr/>
      </xdr:nvCxnSpPr>
      <xdr:spPr>
        <a:xfrm>
          <a:off x="3355340" y="10595610"/>
          <a:ext cx="7315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124460</xdr:rowOff>
    </xdr:from>
    <xdr:to>
      <xdr:col>15</xdr:col>
      <xdr:colOff>101600</xdr:colOff>
      <xdr:row>63</xdr:row>
      <xdr:rowOff>54610</xdr:rowOff>
    </xdr:to>
    <xdr:sp macro="" textlink="">
      <xdr:nvSpPr>
        <xdr:cNvPr id="193" name="楕円 192">
          <a:extLst>
            <a:ext uri="{FF2B5EF4-FFF2-40B4-BE49-F238E27FC236}">
              <a16:creationId xmlns:a16="http://schemas.microsoft.com/office/drawing/2014/main" id="{E3B8C9B8-B752-47EA-B97B-BC89660F8ED2}"/>
            </a:ext>
          </a:extLst>
        </xdr:cNvPr>
        <xdr:cNvSpPr/>
      </xdr:nvSpPr>
      <xdr:spPr>
        <a:xfrm>
          <a:off x="2514600" y="10518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3810</xdr:rowOff>
    </xdr:from>
    <xdr:to>
      <xdr:col>19</xdr:col>
      <xdr:colOff>177800</xdr:colOff>
      <xdr:row>63</xdr:row>
      <xdr:rowOff>34290</xdr:rowOff>
    </xdr:to>
    <xdr:cxnSp macro="">
      <xdr:nvCxnSpPr>
        <xdr:cNvPr id="194" name="直線コネクタ 193">
          <a:extLst>
            <a:ext uri="{FF2B5EF4-FFF2-40B4-BE49-F238E27FC236}">
              <a16:creationId xmlns:a16="http://schemas.microsoft.com/office/drawing/2014/main" id="{B1481DAC-856A-4C27-A49F-9FE36367AE28}"/>
            </a:ext>
          </a:extLst>
        </xdr:cNvPr>
        <xdr:cNvCxnSpPr/>
      </xdr:nvCxnSpPr>
      <xdr:spPr>
        <a:xfrm>
          <a:off x="2565400" y="1056513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93980</xdr:rowOff>
    </xdr:from>
    <xdr:to>
      <xdr:col>10</xdr:col>
      <xdr:colOff>165100</xdr:colOff>
      <xdr:row>63</xdr:row>
      <xdr:rowOff>24130</xdr:rowOff>
    </xdr:to>
    <xdr:sp macro="" textlink="">
      <xdr:nvSpPr>
        <xdr:cNvPr id="195" name="楕円 194">
          <a:extLst>
            <a:ext uri="{FF2B5EF4-FFF2-40B4-BE49-F238E27FC236}">
              <a16:creationId xmlns:a16="http://schemas.microsoft.com/office/drawing/2014/main" id="{643038CC-EA39-4EB7-A256-64705B6BC6F2}"/>
            </a:ext>
          </a:extLst>
        </xdr:cNvPr>
        <xdr:cNvSpPr/>
      </xdr:nvSpPr>
      <xdr:spPr>
        <a:xfrm>
          <a:off x="1739900" y="10487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144780</xdr:rowOff>
    </xdr:from>
    <xdr:to>
      <xdr:col>15</xdr:col>
      <xdr:colOff>50800</xdr:colOff>
      <xdr:row>63</xdr:row>
      <xdr:rowOff>3810</xdr:rowOff>
    </xdr:to>
    <xdr:cxnSp macro="">
      <xdr:nvCxnSpPr>
        <xdr:cNvPr id="196" name="直線コネクタ 195">
          <a:extLst>
            <a:ext uri="{FF2B5EF4-FFF2-40B4-BE49-F238E27FC236}">
              <a16:creationId xmlns:a16="http://schemas.microsoft.com/office/drawing/2014/main" id="{CA4ACB72-C99E-4306-9EEC-1C3DD9DF3CB5}"/>
            </a:ext>
          </a:extLst>
        </xdr:cNvPr>
        <xdr:cNvCxnSpPr/>
      </xdr:nvCxnSpPr>
      <xdr:spPr>
        <a:xfrm>
          <a:off x="1790700" y="10538460"/>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63500</xdr:rowOff>
    </xdr:from>
    <xdr:to>
      <xdr:col>6</xdr:col>
      <xdr:colOff>38100</xdr:colOff>
      <xdr:row>62</xdr:row>
      <xdr:rowOff>165100</xdr:rowOff>
    </xdr:to>
    <xdr:sp macro="" textlink="">
      <xdr:nvSpPr>
        <xdr:cNvPr id="197" name="楕円 196">
          <a:extLst>
            <a:ext uri="{FF2B5EF4-FFF2-40B4-BE49-F238E27FC236}">
              <a16:creationId xmlns:a16="http://schemas.microsoft.com/office/drawing/2014/main" id="{99FA8FBF-80A1-43D3-9CB6-47EFD604B51D}"/>
            </a:ext>
          </a:extLst>
        </xdr:cNvPr>
        <xdr:cNvSpPr/>
      </xdr:nvSpPr>
      <xdr:spPr>
        <a:xfrm>
          <a:off x="965200" y="104571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114300</xdr:rowOff>
    </xdr:from>
    <xdr:to>
      <xdr:col>10</xdr:col>
      <xdr:colOff>114300</xdr:colOff>
      <xdr:row>62</xdr:row>
      <xdr:rowOff>144780</xdr:rowOff>
    </xdr:to>
    <xdr:cxnSp macro="">
      <xdr:nvCxnSpPr>
        <xdr:cNvPr id="198" name="直線コネクタ 197">
          <a:extLst>
            <a:ext uri="{FF2B5EF4-FFF2-40B4-BE49-F238E27FC236}">
              <a16:creationId xmlns:a16="http://schemas.microsoft.com/office/drawing/2014/main" id="{498AFBC2-1E87-46A0-8F45-270A4386F775}"/>
            </a:ext>
          </a:extLst>
        </xdr:cNvPr>
        <xdr:cNvCxnSpPr/>
      </xdr:nvCxnSpPr>
      <xdr:spPr>
        <a:xfrm>
          <a:off x="1008380" y="10507980"/>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7CD8B560-4525-4B6A-B0E8-C82B2ACE585E}"/>
            </a:ext>
          </a:extLst>
        </xdr:cNvPr>
        <xdr:cNvSpPr txBox="1"/>
      </xdr:nvSpPr>
      <xdr:spPr>
        <a:xfrm>
          <a:off x="317056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77A9055E-FA57-4A1A-B3BA-175537148C91}"/>
            </a:ext>
          </a:extLst>
        </xdr:cNvPr>
        <xdr:cNvSpPr txBox="1"/>
      </xdr:nvSpPr>
      <xdr:spPr>
        <a:xfrm>
          <a:off x="238570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5689B59B-4ED5-4426-8FB9-4D9CABE2F48C}"/>
            </a:ext>
          </a:extLst>
        </xdr:cNvPr>
        <xdr:cNvSpPr txBox="1"/>
      </xdr:nvSpPr>
      <xdr:spPr>
        <a:xfrm>
          <a:off x="161100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830FCA72-FA2B-4523-9BD5-5B968EA4B2D9}"/>
            </a:ext>
          </a:extLst>
        </xdr:cNvPr>
        <xdr:cNvSpPr txBox="1"/>
      </xdr:nvSpPr>
      <xdr:spPr>
        <a:xfrm>
          <a:off x="836304" y="984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76217</xdr:rowOff>
    </xdr:from>
    <xdr:ext cx="405111" cy="259045"/>
    <xdr:sp macro="" textlink="">
      <xdr:nvSpPr>
        <xdr:cNvPr id="203" name="n_1mainValue【体育館・プール】&#10;有形固定資産減価償却率">
          <a:extLst>
            <a:ext uri="{FF2B5EF4-FFF2-40B4-BE49-F238E27FC236}">
              <a16:creationId xmlns:a16="http://schemas.microsoft.com/office/drawing/2014/main" id="{D66FE2C3-6817-4B0E-B81C-7471075478C9}"/>
            </a:ext>
          </a:extLst>
        </xdr:cNvPr>
        <xdr:cNvSpPr txBox="1"/>
      </xdr:nvSpPr>
      <xdr:spPr>
        <a:xfrm>
          <a:off x="317056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45737</xdr:rowOff>
    </xdr:from>
    <xdr:ext cx="405111" cy="259045"/>
    <xdr:sp macro="" textlink="">
      <xdr:nvSpPr>
        <xdr:cNvPr id="204" name="n_2mainValue【体育館・プール】&#10;有形固定資産減価償却率">
          <a:extLst>
            <a:ext uri="{FF2B5EF4-FFF2-40B4-BE49-F238E27FC236}">
              <a16:creationId xmlns:a16="http://schemas.microsoft.com/office/drawing/2014/main" id="{E3906267-CF16-4101-A9A6-5A88538033E0}"/>
            </a:ext>
          </a:extLst>
        </xdr:cNvPr>
        <xdr:cNvSpPr txBox="1"/>
      </xdr:nvSpPr>
      <xdr:spPr>
        <a:xfrm>
          <a:off x="2385704" y="1060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15257</xdr:rowOff>
    </xdr:from>
    <xdr:ext cx="405111" cy="259045"/>
    <xdr:sp macro="" textlink="">
      <xdr:nvSpPr>
        <xdr:cNvPr id="205" name="n_3mainValue【体育館・プール】&#10;有形固定資産減価償却率">
          <a:extLst>
            <a:ext uri="{FF2B5EF4-FFF2-40B4-BE49-F238E27FC236}">
              <a16:creationId xmlns:a16="http://schemas.microsoft.com/office/drawing/2014/main" id="{846A63E3-9E43-4D35-B3A6-E09B9FCAF56A}"/>
            </a:ext>
          </a:extLst>
        </xdr:cNvPr>
        <xdr:cNvSpPr txBox="1"/>
      </xdr:nvSpPr>
      <xdr:spPr>
        <a:xfrm>
          <a:off x="1611004"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156227</xdr:rowOff>
    </xdr:from>
    <xdr:ext cx="405111" cy="259045"/>
    <xdr:sp macro="" textlink="">
      <xdr:nvSpPr>
        <xdr:cNvPr id="206" name="n_4mainValue【体育館・プール】&#10;有形固定資産減価償却率">
          <a:extLst>
            <a:ext uri="{FF2B5EF4-FFF2-40B4-BE49-F238E27FC236}">
              <a16:creationId xmlns:a16="http://schemas.microsoft.com/office/drawing/2014/main" id="{FA59D29A-2C6F-4B4B-8605-6B3340CD4938}"/>
            </a:ext>
          </a:extLst>
        </xdr:cNvPr>
        <xdr:cNvSpPr txBox="1"/>
      </xdr:nvSpPr>
      <xdr:spPr>
        <a:xfrm>
          <a:off x="83630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6A023BA-001D-45BA-A7C4-4825A8558EC8}"/>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7881E5D-B023-4F0E-81FE-DF3245C0514C}"/>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CC0644E-BDF1-45BD-871D-96586F1E8D0A}"/>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06AEF00-2D8D-41D7-A289-214597F30208}"/>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31785D0-82DF-43BA-8941-F7A78D98C78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E79753B-B184-4159-BBE5-AEF2204439F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0B2ED5A-400B-46CB-8172-A49E5EB26D9F}"/>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F7794957-97F6-46E2-B529-04E7A74E692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C9DB953-3E4A-4115-BCE3-9A6696D8C211}"/>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2752886-699D-41B1-B1A9-B39717A4DD35}"/>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BD7D26A-BDAF-41C7-BB39-381E1538C2FE}"/>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80E4A469-7CF5-4ABF-AF03-2C80D2977DB7}"/>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0FE37E4-0C8C-4C3D-BEED-35EE65479213}"/>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1170C825-FB3C-4FBA-A925-CDDC6D88D0BA}"/>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4A11DCF-E079-4751-B19A-852CB79D77F8}"/>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870DB456-F9CF-4B6B-B97D-2A57B892D307}"/>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7A37A13-C590-478A-BB02-75D6B0D57DA1}"/>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6B23D5BF-D527-4C1B-8B2C-14D40FB16093}"/>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D158260-17EC-401D-9CC2-CAE6C1A5260D}"/>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C78417C9-6A6F-4FC4-91A8-02F5BD4CF5B4}"/>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BB255BD-0F96-493A-BA17-23D76A99073B}"/>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73BE2A7-4587-4E36-9919-091017603FF2}"/>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475B649D-CB24-4393-BAB1-D0EAFCB91AD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1139670E-C1AA-4AD7-849F-AD59B767F196}"/>
            </a:ext>
          </a:extLst>
        </xdr:cNvPr>
        <xdr:cNvCxnSpPr/>
      </xdr:nvCxnSpPr>
      <xdr:spPr>
        <a:xfrm flipV="1">
          <a:off x="9219565" y="950023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9288B7EF-6A81-447E-AC86-98FE865CE6A5}"/>
            </a:ext>
          </a:extLst>
        </xdr:cNvPr>
        <xdr:cNvSpPr txBox="1"/>
      </xdr:nvSpPr>
      <xdr:spPr>
        <a:xfrm>
          <a:off x="9258300"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DF007DAB-F660-4AFD-8FE4-EACA59D89698}"/>
            </a:ext>
          </a:extLst>
        </xdr:cNvPr>
        <xdr:cNvCxnSpPr/>
      </xdr:nvCxnSpPr>
      <xdr:spPr>
        <a:xfrm>
          <a:off x="9154160" y="10774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C83F0C25-6D96-439F-8736-D3AC74487AEA}"/>
            </a:ext>
          </a:extLst>
        </xdr:cNvPr>
        <xdr:cNvSpPr txBox="1"/>
      </xdr:nvSpPr>
      <xdr:spPr>
        <a:xfrm>
          <a:off x="9258300" y="927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C144818E-4AAB-4B67-87DC-3095D29CE6C1}"/>
            </a:ext>
          </a:extLst>
        </xdr:cNvPr>
        <xdr:cNvCxnSpPr/>
      </xdr:nvCxnSpPr>
      <xdr:spPr>
        <a:xfrm>
          <a:off x="9154160" y="9500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6BB085DC-7A5D-4E0F-A4DD-BE8977000048}"/>
            </a:ext>
          </a:extLst>
        </xdr:cNvPr>
        <xdr:cNvSpPr txBox="1"/>
      </xdr:nvSpPr>
      <xdr:spPr>
        <a:xfrm>
          <a:off x="9258300" y="1033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6CB1619D-1615-478B-97D0-C5256E42D7A8}"/>
            </a:ext>
          </a:extLst>
        </xdr:cNvPr>
        <xdr:cNvSpPr/>
      </xdr:nvSpPr>
      <xdr:spPr>
        <a:xfrm>
          <a:off x="9192260" y="10478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55DF27C9-7AA7-40C6-9AEE-CF832A6F032A}"/>
            </a:ext>
          </a:extLst>
        </xdr:cNvPr>
        <xdr:cNvSpPr/>
      </xdr:nvSpPr>
      <xdr:spPr>
        <a:xfrm>
          <a:off x="844550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A6550969-1DA7-4EFC-971D-BA3BFE041087}"/>
            </a:ext>
          </a:extLst>
        </xdr:cNvPr>
        <xdr:cNvSpPr/>
      </xdr:nvSpPr>
      <xdr:spPr>
        <a:xfrm>
          <a:off x="7670800" y="104838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C1BE7285-9E60-4FA2-B18D-03E8A89E45C4}"/>
            </a:ext>
          </a:extLst>
        </xdr:cNvPr>
        <xdr:cNvSpPr/>
      </xdr:nvSpPr>
      <xdr:spPr>
        <a:xfrm>
          <a:off x="687324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EF0E7A0B-1DC6-4A73-B88F-1A4DAA4A38F3}"/>
            </a:ext>
          </a:extLst>
        </xdr:cNvPr>
        <xdr:cNvSpPr/>
      </xdr:nvSpPr>
      <xdr:spPr>
        <a:xfrm>
          <a:off x="609854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F59BA18-ABB1-43D8-9EF6-9A31B83BE62B}"/>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4F46334-9F58-4393-AC31-51DE8E38F55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343BD93-F27D-4EB9-8E0F-FF6FA17396A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32ECE02-3A4D-4E98-BBED-16DCD12D7C1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282D713-14DF-47DF-B897-61430DE14298}"/>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6350</xdr:rowOff>
    </xdr:from>
    <xdr:to>
      <xdr:col>55</xdr:col>
      <xdr:colOff>50800</xdr:colOff>
      <xdr:row>63</xdr:row>
      <xdr:rowOff>107950</xdr:rowOff>
    </xdr:to>
    <xdr:sp macro="" textlink="">
      <xdr:nvSpPr>
        <xdr:cNvPr id="246" name="楕円 245">
          <a:extLst>
            <a:ext uri="{FF2B5EF4-FFF2-40B4-BE49-F238E27FC236}">
              <a16:creationId xmlns:a16="http://schemas.microsoft.com/office/drawing/2014/main" id="{694F1E83-8BAC-4D9F-9348-34AC6E33E337}"/>
            </a:ext>
          </a:extLst>
        </xdr:cNvPr>
        <xdr:cNvSpPr/>
      </xdr:nvSpPr>
      <xdr:spPr>
        <a:xfrm>
          <a:off x="9192260" y="105676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156227</xdr:rowOff>
    </xdr:from>
    <xdr:ext cx="469744" cy="259045"/>
    <xdr:sp macro="" textlink="">
      <xdr:nvSpPr>
        <xdr:cNvPr id="247" name="【体育館・プール】&#10;一人当たり面積該当値テキスト">
          <a:extLst>
            <a:ext uri="{FF2B5EF4-FFF2-40B4-BE49-F238E27FC236}">
              <a16:creationId xmlns:a16="http://schemas.microsoft.com/office/drawing/2014/main" id="{DCB854FD-9240-4BC6-8738-3A2D820C4AFA}"/>
            </a:ext>
          </a:extLst>
        </xdr:cNvPr>
        <xdr:cNvSpPr txBox="1"/>
      </xdr:nvSpPr>
      <xdr:spPr>
        <a:xfrm>
          <a:off x="9258300" y="1054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10160</xdr:rowOff>
    </xdr:from>
    <xdr:to>
      <xdr:col>50</xdr:col>
      <xdr:colOff>165100</xdr:colOff>
      <xdr:row>63</xdr:row>
      <xdr:rowOff>111760</xdr:rowOff>
    </xdr:to>
    <xdr:sp macro="" textlink="">
      <xdr:nvSpPr>
        <xdr:cNvPr id="248" name="楕円 247">
          <a:extLst>
            <a:ext uri="{FF2B5EF4-FFF2-40B4-BE49-F238E27FC236}">
              <a16:creationId xmlns:a16="http://schemas.microsoft.com/office/drawing/2014/main" id="{22C266A5-BF72-4564-AE3C-E9C29790955A}"/>
            </a:ext>
          </a:extLst>
        </xdr:cNvPr>
        <xdr:cNvSpPr/>
      </xdr:nvSpPr>
      <xdr:spPr>
        <a:xfrm>
          <a:off x="8445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57150</xdr:rowOff>
    </xdr:from>
    <xdr:to>
      <xdr:col>55</xdr:col>
      <xdr:colOff>0</xdr:colOff>
      <xdr:row>63</xdr:row>
      <xdr:rowOff>60960</xdr:rowOff>
    </xdr:to>
    <xdr:cxnSp macro="">
      <xdr:nvCxnSpPr>
        <xdr:cNvPr id="249" name="直線コネクタ 248">
          <a:extLst>
            <a:ext uri="{FF2B5EF4-FFF2-40B4-BE49-F238E27FC236}">
              <a16:creationId xmlns:a16="http://schemas.microsoft.com/office/drawing/2014/main" id="{EFA55854-5F45-4418-BE39-FDAD76ACA43E}"/>
            </a:ext>
          </a:extLst>
        </xdr:cNvPr>
        <xdr:cNvCxnSpPr/>
      </xdr:nvCxnSpPr>
      <xdr:spPr>
        <a:xfrm flipV="1">
          <a:off x="8496300" y="1061847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12065</xdr:rowOff>
    </xdr:from>
    <xdr:to>
      <xdr:col>46</xdr:col>
      <xdr:colOff>38100</xdr:colOff>
      <xdr:row>63</xdr:row>
      <xdr:rowOff>113665</xdr:rowOff>
    </xdr:to>
    <xdr:sp macro="" textlink="">
      <xdr:nvSpPr>
        <xdr:cNvPr id="250" name="楕円 249">
          <a:extLst>
            <a:ext uri="{FF2B5EF4-FFF2-40B4-BE49-F238E27FC236}">
              <a16:creationId xmlns:a16="http://schemas.microsoft.com/office/drawing/2014/main" id="{0E1DCDEC-CC9F-480B-A31D-9097080CC467}"/>
            </a:ext>
          </a:extLst>
        </xdr:cNvPr>
        <xdr:cNvSpPr/>
      </xdr:nvSpPr>
      <xdr:spPr>
        <a:xfrm>
          <a:off x="7670800" y="105733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60960</xdr:rowOff>
    </xdr:from>
    <xdr:to>
      <xdr:col>50</xdr:col>
      <xdr:colOff>114300</xdr:colOff>
      <xdr:row>63</xdr:row>
      <xdr:rowOff>62865</xdr:rowOff>
    </xdr:to>
    <xdr:cxnSp macro="">
      <xdr:nvCxnSpPr>
        <xdr:cNvPr id="251" name="直線コネクタ 250">
          <a:extLst>
            <a:ext uri="{FF2B5EF4-FFF2-40B4-BE49-F238E27FC236}">
              <a16:creationId xmlns:a16="http://schemas.microsoft.com/office/drawing/2014/main" id="{91E3F1A9-BD38-4198-B322-0BDA4E2D4801}"/>
            </a:ext>
          </a:extLst>
        </xdr:cNvPr>
        <xdr:cNvCxnSpPr/>
      </xdr:nvCxnSpPr>
      <xdr:spPr>
        <a:xfrm flipV="1">
          <a:off x="7713980" y="10622280"/>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15875</xdr:rowOff>
    </xdr:from>
    <xdr:to>
      <xdr:col>41</xdr:col>
      <xdr:colOff>101600</xdr:colOff>
      <xdr:row>63</xdr:row>
      <xdr:rowOff>117475</xdr:rowOff>
    </xdr:to>
    <xdr:sp macro="" textlink="">
      <xdr:nvSpPr>
        <xdr:cNvPr id="252" name="楕円 251">
          <a:extLst>
            <a:ext uri="{FF2B5EF4-FFF2-40B4-BE49-F238E27FC236}">
              <a16:creationId xmlns:a16="http://schemas.microsoft.com/office/drawing/2014/main" id="{95C82CAB-A7C8-4836-8D5E-ADD4CBA74C13}"/>
            </a:ext>
          </a:extLst>
        </xdr:cNvPr>
        <xdr:cNvSpPr/>
      </xdr:nvSpPr>
      <xdr:spPr>
        <a:xfrm>
          <a:off x="687324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62865</xdr:rowOff>
    </xdr:from>
    <xdr:to>
      <xdr:col>45</xdr:col>
      <xdr:colOff>177800</xdr:colOff>
      <xdr:row>63</xdr:row>
      <xdr:rowOff>66675</xdr:rowOff>
    </xdr:to>
    <xdr:cxnSp macro="">
      <xdr:nvCxnSpPr>
        <xdr:cNvPr id="253" name="直線コネクタ 252">
          <a:extLst>
            <a:ext uri="{FF2B5EF4-FFF2-40B4-BE49-F238E27FC236}">
              <a16:creationId xmlns:a16="http://schemas.microsoft.com/office/drawing/2014/main" id="{285AAB49-4E9C-4147-B917-985FA3147CAA}"/>
            </a:ext>
          </a:extLst>
        </xdr:cNvPr>
        <xdr:cNvCxnSpPr/>
      </xdr:nvCxnSpPr>
      <xdr:spPr>
        <a:xfrm flipV="1">
          <a:off x="6924040" y="10624185"/>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17780</xdr:rowOff>
    </xdr:from>
    <xdr:to>
      <xdr:col>36</xdr:col>
      <xdr:colOff>165100</xdr:colOff>
      <xdr:row>63</xdr:row>
      <xdr:rowOff>119380</xdr:rowOff>
    </xdr:to>
    <xdr:sp macro="" textlink="">
      <xdr:nvSpPr>
        <xdr:cNvPr id="254" name="楕円 253">
          <a:extLst>
            <a:ext uri="{FF2B5EF4-FFF2-40B4-BE49-F238E27FC236}">
              <a16:creationId xmlns:a16="http://schemas.microsoft.com/office/drawing/2014/main" id="{6DF7BF4B-0D74-4379-BA0C-11D294B9D40B}"/>
            </a:ext>
          </a:extLst>
        </xdr:cNvPr>
        <xdr:cNvSpPr/>
      </xdr:nvSpPr>
      <xdr:spPr>
        <a:xfrm>
          <a:off x="609854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66675</xdr:rowOff>
    </xdr:from>
    <xdr:to>
      <xdr:col>41</xdr:col>
      <xdr:colOff>50800</xdr:colOff>
      <xdr:row>63</xdr:row>
      <xdr:rowOff>68580</xdr:rowOff>
    </xdr:to>
    <xdr:cxnSp macro="">
      <xdr:nvCxnSpPr>
        <xdr:cNvPr id="255" name="直線コネクタ 254">
          <a:extLst>
            <a:ext uri="{FF2B5EF4-FFF2-40B4-BE49-F238E27FC236}">
              <a16:creationId xmlns:a16="http://schemas.microsoft.com/office/drawing/2014/main" id="{9F5B8AC3-6119-4F32-8F2D-B6CF5E28EA26}"/>
            </a:ext>
          </a:extLst>
        </xdr:cNvPr>
        <xdr:cNvCxnSpPr/>
      </xdr:nvCxnSpPr>
      <xdr:spPr>
        <a:xfrm flipV="1">
          <a:off x="6149340" y="10627995"/>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9D93245B-6716-432E-969F-FEBFB12C95F8}"/>
            </a:ext>
          </a:extLst>
        </xdr:cNvPr>
        <xdr:cNvSpPr txBox="1"/>
      </xdr:nvSpPr>
      <xdr:spPr>
        <a:xfrm>
          <a:off x="827158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9AFC5FA3-F90A-45A5-A1A2-1ABDCFF47F94}"/>
            </a:ext>
          </a:extLst>
        </xdr:cNvPr>
        <xdr:cNvSpPr txBox="1"/>
      </xdr:nvSpPr>
      <xdr:spPr>
        <a:xfrm>
          <a:off x="7509587"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41E1E08F-DB31-4933-A80D-1872BA95DA77}"/>
            </a:ext>
          </a:extLst>
        </xdr:cNvPr>
        <xdr:cNvSpPr txBox="1"/>
      </xdr:nvSpPr>
      <xdr:spPr>
        <a:xfrm>
          <a:off x="671202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585F522C-9343-48BB-AEF8-4720132BEC0F}"/>
            </a:ext>
          </a:extLst>
        </xdr:cNvPr>
        <xdr:cNvSpPr txBox="1"/>
      </xdr:nvSpPr>
      <xdr:spPr>
        <a:xfrm>
          <a:off x="5937327" y="1020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102887</xdr:rowOff>
    </xdr:from>
    <xdr:ext cx="469744" cy="259045"/>
    <xdr:sp macro="" textlink="">
      <xdr:nvSpPr>
        <xdr:cNvPr id="260" name="n_1mainValue【体育館・プール】&#10;一人当たり面積">
          <a:extLst>
            <a:ext uri="{FF2B5EF4-FFF2-40B4-BE49-F238E27FC236}">
              <a16:creationId xmlns:a16="http://schemas.microsoft.com/office/drawing/2014/main" id="{87E8388E-386B-46B7-BCAA-6523B339471B}"/>
            </a:ext>
          </a:extLst>
        </xdr:cNvPr>
        <xdr:cNvSpPr txBox="1"/>
      </xdr:nvSpPr>
      <xdr:spPr>
        <a:xfrm>
          <a:off x="8271587" y="1066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104792</xdr:rowOff>
    </xdr:from>
    <xdr:ext cx="469744" cy="259045"/>
    <xdr:sp macro="" textlink="">
      <xdr:nvSpPr>
        <xdr:cNvPr id="261" name="n_2mainValue【体育館・プール】&#10;一人当たり面積">
          <a:extLst>
            <a:ext uri="{FF2B5EF4-FFF2-40B4-BE49-F238E27FC236}">
              <a16:creationId xmlns:a16="http://schemas.microsoft.com/office/drawing/2014/main" id="{4E7AEC80-D6B0-4705-9B6F-CBD6902E755D}"/>
            </a:ext>
          </a:extLst>
        </xdr:cNvPr>
        <xdr:cNvSpPr txBox="1"/>
      </xdr:nvSpPr>
      <xdr:spPr>
        <a:xfrm>
          <a:off x="7509587" y="1066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108602</xdr:rowOff>
    </xdr:from>
    <xdr:ext cx="469744" cy="259045"/>
    <xdr:sp macro="" textlink="">
      <xdr:nvSpPr>
        <xdr:cNvPr id="262" name="n_3mainValue【体育館・プール】&#10;一人当たり面積">
          <a:extLst>
            <a:ext uri="{FF2B5EF4-FFF2-40B4-BE49-F238E27FC236}">
              <a16:creationId xmlns:a16="http://schemas.microsoft.com/office/drawing/2014/main" id="{6F079A41-9B1E-4A90-8EF1-95FAAC3F7393}"/>
            </a:ext>
          </a:extLst>
        </xdr:cNvPr>
        <xdr:cNvSpPr txBox="1"/>
      </xdr:nvSpPr>
      <xdr:spPr>
        <a:xfrm>
          <a:off x="6712027" y="1066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110507</xdr:rowOff>
    </xdr:from>
    <xdr:ext cx="469744" cy="259045"/>
    <xdr:sp macro="" textlink="">
      <xdr:nvSpPr>
        <xdr:cNvPr id="263" name="n_4mainValue【体育館・プール】&#10;一人当たり面積">
          <a:extLst>
            <a:ext uri="{FF2B5EF4-FFF2-40B4-BE49-F238E27FC236}">
              <a16:creationId xmlns:a16="http://schemas.microsoft.com/office/drawing/2014/main" id="{0F65487D-32C3-4E07-8F92-8C1152526F91}"/>
            </a:ext>
          </a:extLst>
        </xdr:cNvPr>
        <xdr:cNvSpPr txBox="1"/>
      </xdr:nvSpPr>
      <xdr:spPr>
        <a:xfrm>
          <a:off x="59373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6A2286E-FCFC-47D5-9BB4-AF7587451EF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01A429C-396F-4498-B376-8349221033C9}"/>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FD613A9-F98A-43C0-B2B1-CDD31BD23E9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C71D0D0-2AE3-4D4D-BD63-19E7DEB428D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AD9B7A7-5A86-4FA3-A11C-296B3D8EF3C9}"/>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DB1082E-C390-4F75-BC67-F096DC925585}"/>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30AA3A7-128E-47BB-AE9B-7C101ADA55D7}"/>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446FF24-C6F4-4C1B-BA62-1B1D8081DC0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975C48C-117E-41F2-BC84-2F5E8BAEBA9F}"/>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F02044A-5D74-4A05-BB57-C542B883A6C3}"/>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4AF5086-CCCC-44BB-80BC-012BB5EBCC37}"/>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AD7C9998-5BFB-42A7-B281-D08439204206}"/>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89F5F930-FC06-4C54-9F36-9BFBABB3498D}"/>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71306585-A217-4D8F-9620-A49DB23E55A7}"/>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ADCBACA8-FDA5-4820-BB3A-E21654CED718}"/>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5FD20FF5-657E-455D-98DE-2A72108CE074}"/>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A67BE5A8-317E-4A0B-906E-6DB18F49E6C9}"/>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E85C5E2B-ECE7-447D-ADCE-157B4062EB8C}"/>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621F96DA-0D8E-4A9E-B11B-8A151B97FD5F}"/>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418CADF1-B408-4D15-B016-9E50AE5845AB}"/>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4038F2A2-3F82-4DA1-B5F3-2C957198229B}"/>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1481ECDC-C192-4D71-A399-40FDAD823609}"/>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32CBF9C0-15E5-428D-9FE0-DF4F5EF9F5AA}"/>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A9EED72-1824-4946-A0A0-82DA729E4723}"/>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827A3B85-4807-4265-8A60-6E698C53BA7E}"/>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7B003620-6816-415B-89B2-21727FF56D11}"/>
            </a:ext>
          </a:extLst>
        </xdr:cNvPr>
        <xdr:cNvCxnSpPr/>
      </xdr:nvCxnSpPr>
      <xdr:spPr>
        <a:xfrm flipV="1">
          <a:off x="4086225" y="13135247"/>
          <a:ext cx="0" cy="1450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B2A079AA-9D2C-4034-9952-9BC2FF2625BD}"/>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C033595F-5618-42E2-B0FB-A831B80196AE}"/>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0C7FCC33-F21B-4437-B328-7F9DABFFE9B0}"/>
            </a:ext>
          </a:extLst>
        </xdr:cNvPr>
        <xdr:cNvSpPr txBox="1"/>
      </xdr:nvSpPr>
      <xdr:spPr>
        <a:xfrm>
          <a:off x="4124960" y="129142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1484EEA9-A7B9-4826-9644-03360222B67A}"/>
            </a:ext>
          </a:extLst>
        </xdr:cNvPr>
        <xdr:cNvCxnSpPr/>
      </xdr:nvCxnSpPr>
      <xdr:spPr>
        <a:xfrm>
          <a:off x="4020820" y="13135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A32F99B-9AAB-4C11-94BC-32FCD95EE517}"/>
            </a:ext>
          </a:extLst>
        </xdr:cNvPr>
        <xdr:cNvSpPr txBox="1"/>
      </xdr:nvSpPr>
      <xdr:spPr>
        <a:xfrm>
          <a:off x="4124960" y="13820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DC4AAC0D-597F-42AF-B3CF-39603C2ABD4A}"/>
            </a:ext>
          </a:extLst>
        </xdr:cNvPr>
        <xdr:cNvSpPr/>
      </xdr:nvSpPr>
      <xdr:spPr>
        <a:xfrm>
          <a:off x="4036060" y="1396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6BBD0CCA-41FD-4F97-AA17-8B3BD4989DF9}"/>
            </a:ext>
          </a:extLst>
        </xdr:cNvPr>
        <xdr:cNvSpPr/>
      </xdr:nvSpPr>
      <xdr:spPr>
        <a:xfrm>
          <a:off x="3312160" y="139569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D915BC14-BBC9-4E04-932A-C213A43A20A1}"/>
            </a:ext>
          </a:extLst>
        </xdr:cNvPr>
        <xdr:cNvSpPr/>
      </xdr:nvSpPr>
      <xdr:spPr>
        <a:xfrm>
          <a:off x="2514600" y="13942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F3EEFC1B-C405-43F2-B8FC-B2486C6C55D3}"/>
            </a:ext>
          </a:extLst>
        </xdr:cNvPr>
        <xdr:cNvSpPr/>
      </xdr:nvSpPr>
      <xdr:spPr>
        <a:xfrm>
          <a:off x="1739900" y="139150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4FC06A7F-A414-41D0-A1BA-09C0194B3C05}"/>
            </a:ext>
          </a:extLst>
        </xdr:cNvPr>
        <xdr:cNvSpPr/>
      </xdr:nvSpPr>
      <xdr:spPr>
        <a:xfrm>
          <a:off x="965200" y="139019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E7711F2-4E7C-4FD0-8115-379269CEC29F}"/>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01B09DB-7A2B-4FCA-886B-27CF37F88C6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F9BEC9E-D52D-4241-9E45-430604FA284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1F7761C-0D82-458F-9189-E9F13F024B7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55046FE3-33B7-44AA-87FC-59351D9F99F4}"/>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18324</xdr:rowOff>
    </xdr:from>
    <xdr:to>
      <xdr:col>24</xdr:col>
      <xdr:colOff>114300</xdr:colOff>
      <xdr:row>86</xdr:row>
      <xdr:rowOff>119924</xdr:rowOff>
    </xdr:to>
    <xdr:sp macro="" textlink="">
      <xdr:nvSpPr>
        <xdr:cNvPr id="305" name="楕円 304">
          <a:extLst>
            <a:ext uri="{FF2B5EF4-FFF2-40B4-BE49-F238E27FC236}">
              <a16:creationId xmlns:a16="http://schemas.microsoft.com/office/drawing/2014/main" id="{DFBB9A35-24C9-4175-8CEC-04AE1405E069}"/>
            </a:ext>
          </a:extLst>
        </xdr:cNvPr>
        <xdr:cNvSpPr/>
      </xdr:nvSpPr>
      <xdr:spPr>
        <a:xfrm>
          <a:off x="4036060" y="1443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104701</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53418BE1-7E74-4F32-9F05-C3222D1E7561}"/>
            </a:ext>
          </a:extLst>
        </xdr:cNvPr>
        <xdr:cNvSpPr txBox="1"/>
      </xdr:nvSpPr>
      <xdr:spPr>
        <a:xfrm>
          <a:off x="4124960" y="14354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26488</xdr:rowOff>
    </xdr:from>
    <xdr:to>
      <xdr:col>20</xdr:col>
      <xdr:colOff>38100</xdr:colOff>
      <xdr:row>86</xdr:row>
      <xdr:rowOff>128088</xdr:rowOff>
    </xdr:to>
    <xdr:sp macro="" textlink="">
      <xdr:nvSpPr>
        <xdr:cNvPr id="307" name="楕円 306">
          <a:extLst>
            <a:ext uri="{FF2B5EF4-FFF2-40B4-BE49-F238E27FC236}">
              <a16:creationId xmlns:a16="http://schemas.microsoft.com/office/drawing/2014/main" id="{1EFD58D9-687D-4E01-B438-D1D58A4C1FED}"/>
            </a:ext>
          </a:extLst>
        </xdr:cNvPr>
        <xdr:cNvSpPr/>
      </xdr:nvSpPr>
      <xdr:spPr>
        <a:xfrm>
          <a:off x="3312160" y="144435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69124</xdr:rowOff>
    </xdr:from>
    <xdr:to>
      <xdr:col>24</xdr:col>
      <xdr:colOff>63500</xdr:colOff>
      <xdr:row>86</xdr:row>
      <xdr:rowOff>77288</xdr:rowOff>
    </xdr:to>
    <xdr:cxnSp macro="">
      <xdr:nvCxnSpPr>
        <xdr:cNvPr id="308" name="直線コネクタ 307">
          <a:extLst>
            <a:ext uri="{FF2B5EF4-FFF2-40B4-BE49-F238E27FC236}">
              <a16:creationId xmlns:a16="http://schemas.microsoft.com/office/drawing/2014/main" id="{6010A689-AE68-4000-8ACE-7FCAD279A88D}"/>
            </a:ext>
          </a:extLst>
        </xdr:cNvPr>
        <xdr:cNvCxnSpPr/>
      </xdr:nvCxnSpPr>
      <xdr:spPr>
        <a:xfrm flipV="1">
          <a:off x="3355340" y="14486164"/>
          <a:ext cx="73152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28121</xdr:rowOff>
    </xdr:from>
    <xdr:to>
      <xdr:col>15</xdr:col>
      <xdr:colOff>101600</xdr:colOff>
      <xdr:row>86</xdr:row>
      <xdr:rowOff>129721</xdr:rowOff>
    </xdr:to>
    <xdr:sp macro="" textlink="">
      <xdr:nvSpPr>
        <xdr:cNvPr id="309" name="楕円 308">
          <a:extLst>
            <a:ext uri="{FF2B5EF4-FFF2-40B4-BE49-F238E27FC236}">
              <a16:creationId xmlns:a16="http://schemas.microsoft.com/office/drawing/2014/main" id="{DFBD4C4A-94D9-48BB-85F6-25E062BC8743}"/>
            </a:ext>
          </a:extLst>
        </xdr:cNvPr>
        <xdr:cNvSpPr/>
      </xdr:nvSpPr>
      <xdr:spPr>
        <a:xfrm>
          <a:off x="2514600" y="1444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77288</xdr:rowOff>
    </xdr:from>
    <xdr:to>
      <xdr:col>19</xdr:col>
      <xdr:colOff>177800</xdr:colOff>
      <xdr:row>86</xdr:row>
      <xdr:rowOff>78921</xdr:rowOff>
    </xdr:to>
    <xdr:cxnSp macro="">
      <xdr:nvCxnSpPr>
        <xdr:cNvPr id="310" name="直線コネクタ 309">
          <a:extLst>
            <a:ext uri="{FF2B5EF4-FFF2-40B4-BE49-F238E27FC236}">
              <a16:creationId xmlns:a16="http://schemas.microsoft.com/office/drawing/2014/main" id="{C27D8855-D34E-408D-B41F-42E731915A13}"/>
            </a:ext>
          </a:extLst>
        </xdr:cNvPr>
        <xdr:cNvCxnSpPr/>
      </xdr:nvCxnSpPr>
      <xdr:spPr>
        <a:xfrm flipV="1">
          <a:off x="2565400" y="14494328"/>
          <a:ext cx="78994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162016</xdr:rowOff>
    </xdr:from>
    <xdr:to>
      <xdr:col>10</xdr:col>
      <xdr:colOff>165100</xdr:colOff>
      <xdr:row>86</xdr:row>
      <xdr:rowOff>92166</xdr:rowOff>
    </xdr:to>
    <xdr:sp macro="" textlink="">
      <xdr:nvSpPr>
        <xdr:cNvPr id="311" name="楕円 310">
          <a:extLst>
            <a:ext uri="{FF2B5EF4-FFF2-40B4-BE49-F238E27FC236}">
              <a16:creationId xmlns:a16="http://schemas.microsoft.com/office/drawing/2014/main" id="{00BB5D3F-1B82-478A-820E-CB07C09B86AD}"/>
            </a:ext>
          </a:extLst>
        </xdr:cNvPr>
        <xdr:cNvSpPr/>
      </xdr:nvSpPr>
      <xdr:spPr>
        <a:xfrm>
          <a:off x="1739900" y="144114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41366</xdr:rowOff>
    </xdr:from>
    <xdr:to>
      <xdr:col>15</xdr:col>
      <xdr:colOff>50800</xdr:colOff>
      <xdr:row>86</xdr:row>
      <xdr:rowOff>78921</xdr:rowOff>
    </xdr:to>
    <xdr:cxnSp macro="">
      <xdr:nvCxnSpPr>
        <xdr:cNvPr id="312" name="直線コネクタ 311">
          <a:extLst>
            <a:ext uri="{FF2B5EF4-FFF2-40B4-BE49-F238E27FC236}">
              <a16:creationId xmlns:a16="http://schemas.microsoft.com/office/drawing/2014/main" id="{6B2120B6-8EF0-4BC7-8DD4-38ECA2D493D8}"/>
            </a:ext>
          </a:extLst>
        </xdr:cNvPr>
        <xdr:cNvCxnSpPr/>
      </xdr:nvCxnSpPr>
      <xdr:spPr>
        <a:xfrm>
          <a:off x="1790700" y="14458406"/>
          <a:ext cx="7747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122827</xdr:rowOff>
    </xdr:from>
    <xdr:to>
      <xdr:col>6</xdr:col>
      <xdr:colOff>38100</xdr:colOff>
      <xdr:row>86</xdr:row>
      <xdr:rowOff>52977</xdr:rowOff>
    </xdr:to>
    <xdr:sp macro="" textlink="">
      <xdr:nvSpPr>
        <xdr:cNvPr id="313" name="楕円 312">
          <a:extLst>
            <a:ext uri="{FF2B5EF4-FFF2-40B4-BE49-F238E27FC236}">
              <a16:creationId xmlns:a16="http://schemas.microsoft.com/office/drawing/2014/main" id="{8B37DEBA-4150-46FB-8FFB-D739CDBE44FC}"/>
            </a:ext>
          </a:extLst>
        </xdr:cNvPr>
        <xdr:cNvSpPr/>
      </xdr:nvSpPr>
      <xdr:spPr>
        <a:xfrm>
          <a:off x="965200" y="143722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2177</xdr:rowOff>
    </xdr:from>
    <xdr:to>
      <xdr:col>10</xdr:col>
      <xdr:colOff>114300</xdr:colOff>
      <xdr:row>86</xdr:row>
      <xdr:rowOff>41366</xdr:rowOff>
    </xdr:to>
    <xdr:cxnSp macro="">
      <xdr:nvCxnSpPr>
        <xdr:cNvPr id="314" name="直線コネクタ 313">
          <a:extLst>
            <a:ext uri="{FF2B5EF4-FFF2-40B4-BE49-F238E27FC236}">
              <a16:creationId xmlns:a16="http://schemas.microsoft.com/office/drawing/2014/main" id="{C5861581-2BBF-48F2-B432-247608AADE98}"/>
            </a:ext>
          </a:extLst>
        </xdr:cNvPr>
        <xdr:cNvCxnSpPr/>
      </xdr:nvCxnSpPr>
      <xdr:spPr>
        <a:xfrm>
          <a:off x="1008380" y="14419217"/>
          <a:ext cx="7823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13D4CDC6-A6ED-429A-B604-61B4F6D908C5}"/>
            </a:ext>
          </a:extLst>
        </xdr:cNvPr>
        <xdr:cNvSpPr txBox="1"/>
      </xdr:nvSpPr>
      <xdr:spPr>
        <a:xfrm>
          <a:off x="3170564" y="13739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7172675A-765C-4F6A-AF94-426A087CBA5C}"/>
            </a:ext>
          </a:extLst>
        </xdr:cNvPr>
        <xdr:cNvSpPr txBox="1"/>
      </xdr:nvSpPr>
      <xdr:spPr>
        <a:xfrm>
          <a:off x="2385704" y="1372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D4C71591-1E7E-4358-9997-089BCFDAC852}"/>
            </a:ext>
          </a:extLst>
        </xdr:cNvPr>
        <xdr:cNvSpPr txBox="1"/>
      </xdr:nvSpPr>
      <xdr:spPr>
        <a:xfrm>
          <a:off x="1611004" y="13694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669A7E21-3DAA-4A4B-9835-876041811970}"/>
            </a:ext>
          </a:extLst>
        </xdr:cNvPr>
        <xdr:cNvSpPr txBox="1"/>
      </xdr:nvSpPr>
      <xdr:spPr>
        <a:xfrm>
          <a:off x="83630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119215</xdr:rowOff>
    </xdr:from>
    <xdr:ext cx="405111" cy="259045"/>
    <xdr:sp macro="" textlink="">
      <xdr:nvSpPr>
        <xdr:cNvPr id="319" name="n_1mainValue【福祉施設】&#10;有形固定資産減価償却率">
          <a:extLst>
            <a:ext uri="{FF2B5EF4-FFF2-40B4-BE49-F238E27FC236}">
              <a16:creationId xmlns:a16="http://schemas.microsoft.com/office/drawing/2014/main" id="{4176B329-21CA-46C1-A6EA-B8376E96F3A1}"/>
            </a:ext>
          </a:extLst>
        </xdr:cNvPr>
        <xdr:cNvSpPr txBox="1"/>
      </xdr:nvSpPr>
      <xdr:spPr>
        <a:xfrm>
          <a:off x="3170564" y="1453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120848</xdr:rowOff>
    </xdr:from>
    <xdr:ext cx="405111" cy="259045"/>
    <xdr:sp macro="" textlink="">
      <xdr:nvSpPr>
        <xdr:cNvPr id="320" name="n_2mainValue【福祉施設】&#10;有形固定資産減価償却率">
          <a:extLst>
            <a:ext uri="{FF2B5EF4-FFF2-40B4-BE49-F238E27FC236}">
              <a16:creationId xmlns:a16="http://schemas.microsoft.com/office/drawing/2014/main" id="{91743D10-1C33-46CD-8DF5-827092724510}"/>
            </a:ext>
          </a:extLst>
        </xdr:cNvPr>
        <xdr:cNvSpPr txBox="1"/>
      </xdr:nvSpPr>
      <xdr:spPr>
        <a:xfrm>
          <a:off x="2385704" y="14537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83293</xdr:rowOff>
    </xdr:from>
    <xdr:ext cx="405111" cy="259045"/>
    <xdr:sp macro="" textlink="">
      <xdr:nvSpPr>
        <xdr:cNvPr id="321" name="n_3mainValue【福祉施設】&#10;有形固定資産減価償却率">
          <a:extLst>
            <a:ext uri="{FF2B5EF4-FFF2-40B4-BE49-F238E27FC236}">
              <a16:creationId xmlns:a16="http://schemas.microsoft.com/office/drawing/2014/main" id="{C85F6BC8-8960-4CF3-BFD3-0EC205BC8009}"/>
            </a:ext>
          </a:extLst>
        </xdr:cNvPr>
        <xdr:cNvSpPr txBox="1"/>
      </xdr:nvSpPr>
      <xdr:spPr>
        <a:xfrm>
          <a:off x="1611004" y="1450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44104</xdr:rowOff>
    </xdr:from>
    <xdr:ext cx="405111" cy="259045"/>
    <xdr:sp macro="" textlink="">
      <xdr:nvSpPr>
        <xdr:cNvPr id="322" name="n_4mainValue【福祉施設】&#10;有形固定資産減価償却率">
          <a:extLst>
            <a:ext uri="{FF2B5EF4-FFF2-40B4-BE49-F238E27FC236}">
              <a16:creationId xmlns:a16="http://schemas.microsoft.com/office/drawing/2014/main" id="{34E0065D-8926-4140-ABE4-711ADBA0E01E}"/>
            </a:ext>
          </a:extLst>
        </xdr:cNvPr>
        <xdr:cNvSpPr txBox="1"/>
      </xdr:nvSpPr>
      <xdr:spPr>
        <a:xfrm>
          <a:off x="836304" y="14461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1E72B8E0-7002-4632-AB1C-D4FA7D1394BB}"/>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6D7E982C-4A4A-49B2-B66C-014974D0DCDB}"/>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37A1228A-700A-42AC-8B9E-0F14239AE3F8}"/>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21295C08-B2D3-47EA-8E55-C3BD4C36143F}"/>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8EB43144-88B0-4820-9EA0-ECA2AE0B228F}"/>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B67BCD2F-2A44-4AD9-AEDC-D6F8DB3DE1D9}"/>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64FFC691-B812-43F2-9241-D3313FFAD3D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34DB9945-9F22-4EE6-97BA-479AE8FDA0A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28A1FDC2-AE56-45BB-8615-5F23A9D27AE3}"/>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A9183021-1121-4039-9BC4-28460CA518A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41892A5A-BF98-4246-A3B5-6CF6ABC2A7AC}"/>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DDA197AF-842D-46ED-9B73-060EC532BBF7}"/>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171A1B19-3EF0-4221-B5A3-C328F809698A}"/>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623CE29-60C5-43DA-A463-E2DEB96525D5}"/>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790EB00A-EDD9-4657-8686-608099FC710F}"/>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5AFD4144-0725-4A4F-A688-D93AFE7880E7}"/>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EABC32B5-7BD3-4695-8D8F-3D28BC2A40EA}"/>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9984FD86-9DAB-447E-9D77-2456AD460241}"/>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A6F87DBC-C90F-48F8-AB18-83D9EF1DC78D}"/>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74C488E7-E801-4C80-A416-250D84FF1DBA}"/>
            </a:ext>
          </a:extLst>
        </xdr:cNvPr>
        <xdr:cNvCxnSpPr/>
      </xdr:nvCxnSpPr>
      <xdr:spPr>
        <a:xfrm flipV="1">
          <a:off x="9219565" y="13136881"/>
          <a:ext cx="0" cy="1190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8D58A11-6B4B-4956-A5DA-9050D719364A}"/>
            </a:ext>
          </a:extLst>
        </xdr:cNvPr>
        <xdr:cNvSpPr txBox="1"/>
      </xdr:nvSpPr>
      <xdr:spPr>
        <a:xfrm>
          <a:off x="9258300" y="1433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8668E417-6016-4EA4-BF99-17FF3EBD20CD}"/>
            </a:ext>
          </a:extLst>
        </xdr:cNvPr>
        <xdr:cNvCxnSpPr/>
      </xdr:nvCxnSpPr>
      <xdr:spPr>
        <a:xfrm>
          <a:off x="9154160" y="14327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7DFD4CC8-1E35-443E-BEAF-D1BFD2AF5913}"/>
            </a:ext>
          </a:extLst>
        </xdr:cNvPr>
        <xdr:cNvSpPr txBox="1"/>
      </xdr:nvSpPr>
      <xdr:spPr>
        <a:xfrm>
          <a:off x="9258300" y="1291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FA5835A8-E811-49DE-B79E-AE9C30192289}"/>
            </a:ext>
          </a:extLst>
        </xdr:cNvPr>
        <xdr:cNvCxnSpPr/>
      </xdr:nvCxnSpPr>
      <xdr:spPr>
        <a:xfrm>
          <a:off x="9154160" y="131368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F35FA33E-49DA-4158-965D-7A90EBD5419F}"/>
            </a:ext>
          </a:extLst>
        </xdr:cNvPr>
        <xdr:cNvSpPr txBox="1"/>
      </xdr:nvSpPr>
      <xdr:spPr>
        <a:xfrm>
          <a:off x="9258300" y="13785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EB068C57-0099-4F86-8E6C-647FA92E3CF7}"/>
            </a:ext>
          </a:extLst>
        </xdr:cNvPr>
        <xdr:cNvSpPr/>
      </xdr:nvSpPr>
      <xdr:spPr>
        <a:xfrm>
          <a:off x="9192260" y="1392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126F6826-3391-439D-972E-AEAAB1B83A1A}"/>
            </a:ext>
          </a:extLst>
        </xdr:cNvPr>
        <xdr:cNvSpPr/>
      </xdr:nvSpPr>
      <xdr:spPr>
        <a:xfrm>
          <a:off x="8445500" y="1392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8988696F-A606-48A5-A2FC-7F49C0A6E62E}"/>
            </a:ext>
          </a:extLst>
        </xdr:cNvPr>
        <xdr:cNvSpPr/>
      </xdr:nvSpPr>
      <xdr:spPr>
        <a:xfrm>
          <a:off x="7670800" y="1392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3EC9A8CD-89E9-42F0-9F74-FE6F14060A8A}"/>
            </a:ext>
          </a:extLst>
        </xdr:cNvPr>
        <xdr:cNvSpPr/>
      </xdr:nvSpPr>
      <xdr:spPr>
        <a:xfrm>
          <a:off x="687324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25DBC7DC-A70B-4EFF-910D-B0DC2CDB6F54}"/>
            </a:ext>
          </a:extLst>
        </xdr:cNvPr>
        <xdr:cNvSpPr/>
      </xdr:nvSpPr>
      <xdr:spPr>
        <a:xfrm>
          <a:off x="60985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46B730B-267F-47C1-A162-195C33FFCDD6}"/>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1C18D05-9E4B-4DA1-B8FC-CB04B7FFFAC5}"/>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B4A642C-D027-4ED9-924A-84340CF5A662}"/>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73E1765-5014-4442-BEA9-C75B5E3113C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B22FD46-A428-4C45-BC7F-31C0AE4C4C1E}"/>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107314</xdr:rowOff>
    </xdr:from>
    <xdr:to>
      <xdr:col>55</xdr:col>
      <xdr:colOff>50800</xdr:colOff>
      <xdr:row>84</xdr:row>
      <xdr:rowOff>37464</xdr:rowOff>
    </xdr:to>
    <xdr:sp macro="" textlink="">
      <xdr:nvSpPr>
        <xdr:cNvPr id="358" name="楕円 357">
          <a:extLst>
            <a:ext uri="{FF2B5EF4-FFF2-40B4-BE49-F238E27FC236}">
              <a16:creationId xmlns:a16="http://schemas.microsoft.com/office/drawing/2014/main" id="{828E60A8-4127-44A8-9F19-5A2DD3A90996}"/>
            </a:ext>
          </a:extLst>
        </xdr:cNvPr>
        <xdr:cNvSpPr/>
      </xdr:nvSpPr>
      <xdr:spPr>
        <a:xfrm>
          <a:off x="9192260" y="140214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85741</xdr:rowOff>
    </xdr:from>
    <xdr:ext cx="469744" cy="259045"/>
    <xdr:sp macro="" textlink="">
      <xdr:nvSpPr>
        <xdr:cNvPr id="359" name="【福祉施設】&#10;一人当たり面積該当値テキスト">
          <a:extLst>
            <a:ext uri="{FF2B5EF4-FFF2-40B4-BE49-F238E27FC236}">
              <a16:creationId xmlns:a16="http://schemas.microsoft.com/office/drawing/2014/main" id="{8BE0B878-54CA-4812-A803-0E83CD4FB430}"/>
            </a:ext>
          </a:extLst>
        </xdr:cNvPr>
        <xdr:cNvSpPr txBox="1"/>
      </xdr:nvSpPr>
      <xdr:spPr>
        <a:xfrm>
          <a:off x="9258300" y="1399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107314</xdr:rowOff>
    </xdr:from>
    <xdr:to>
      <xdr:col>50</xdr:col>
      <xdr:colOff>165100</xdr:colOff>
      <xdr:row>84</xdr:row>
      <xdr:rowOff>37464</xdr:rowOff>
    </xdr:to>
    <xdr:sp macro="" textlink="">
      <xdr:nvSpPr>
        <xdr:cNvPr id="360" name="楕円 359">
          <a:extLst>
            <a:ext uri="{FF2B5EF4-FFF2-40B4-BE49-F238E27FC236}">
              <a16:creationId xmlns:a16="http://schemas.microsoft.com/office/drawing/2014/main" id="{01FCBFD8-EB1B-4A0A-B2CE-42255C656BD1}"/>
            </a:ext>
          </a:extLst>
        </xdr:cNvPr>
        <xdr:cNvSpPr/>
      </xdr:nvSpPr>
      <xdr:spPr>
        <a:xfrm>
          <a:off x="8445500" y="140214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158114</xdr:rowOff>
    </xdr:from>
    <xdr:to>
      <xdr:col>55</xdr:col>
      <xdr:colOff>0</xdr:colOff>
      <xdr:row>83</xdr:row>
      <xdr:rowOff>158114</xdr:rowOff>
    </xdr:to>
    <xdr:cxnSp macro="">
      <xdr:nvCxnSpPr>
        <xdr:cNvPr id="361" name="直線コネクタ 360">
          <a:extLst>
            <a:ext uri="{FF2B5EF4-FFF2-40B4-BE49-F238E27FC236}">
              <a16:creationId xmlns:a16="http://schemas.microsoft.com/office/drawing/2014/main" id="{CDD16DE6-4DBC-4EB9-B1D0-2A22F473707C}"/>
            </a:ext>
          </a:extLst>
        </xdr:cNvPr>
        <xdr:cNvCxnSpPr/>
      </xdr:nvCxnSpPr>
      <xdr:spPr>
        <a:xfrm>
          <a:off x="8496300" y="14072234"/>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113030</xdr:rowOff>
    </xdr:from>
    <xdr:to>
      <xdr:col>46</xdr:col>
      <xdr:colOff>38100</xdr:colOff>
      <xdr:row>84</xdr:row>
      <xdr:rowOff>43180</xdr:rowOff>
    </xdr:to>
    <xdr:sp macro="" textlink="">
      <xdr:nvSpPr>
        <xdr:cNvPr id="362" name="楕円 361">
          <a:extLst>
            <a:ext uri="{FF2B5EF4-FFF2-40B4-BE49-F238E27FC236}">
              <a16:creationId xmlns:a16="http://schemas.microsoft.com/office/drawing/2014/main" id="{193A22E9-7CFC-4685-8317-623E2F46F810}"/>
            </a:ext>
          </a:extLst>
        </xdr:cNvPr>
        <xdr:cNvSpPr/>
      </xdr:nvSpPr>
      <xdr:spPr>
        <a:xfrm>
          <a:off x="7670800" y="14027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158114</xdr:rowOff>
    </xdr:from>
    <xdr:to>
      <xdr:col>50</xdr:col>
      <xdr:colOff>114300</xdr:colOff>
      <xdr:row>83</xdr:row>
      <xdr:rowOff>163830</xdr:rowOff>
    </xdr:to>
    <xdr:cxnSp macro="">
      <xdr:nvCxnSpPr>
        <xdr:cNvPr id="363" name="直線コネクタ 362">
          <a:extLst>
            <a:ext uri="{FF2B5EF4-FFF2-40B4-BE49-F238E27FC236}">
              <a16:creationId xmlns:a16="http://schemas.microsoft.com/office/drawing/2014/main" id="{346D0DDE-E412-4C5B-A688-FD77BC0112B5}"/>
            </a:ext>
          </a:extLst>
        </xdr:cNvPr>
        <xdr:cNvCxnSpPr/>
      </xdr:nvCxnSpPr>
      <xdr:spPr>
        <a:xfrm flipV="1">
          <a:off x="7713980" y="14072234"/>
          <a:ext cx="78232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170180</xdr:rowOff>
    </xdr:from>
    <xdr:to>
      <xdr:col>41</xdr:col>
      <xdr:colOff>101600</xdr:colOff>
      <xdr:row>83</xdr:row>
      <xdr:rowOff>100330</xdr:rowOff>
    </xdr:to>
    <xdr:sp macro="" textlink="">
      <xdr:nvSpPr>
        <xdr:cNvPr id="364" name="楕円 363">
          <a:extLst>
            <a:ext uri="{FF2B5EF4-FFF2-40B4-BE49-F238E27FC236}">
              <a16:creationId xmlns:a16="http://schemas.microsoft.com/office/drawing/2014/main" id="{D60620D9-F635-4910-9B62-EB70CDDBA618}"/>
            </a:ext>
          </a:extLst>
        </xdr:cNvPr>
        <xdr:cNvSpPr/>
      </xdr:nvSpPr>
      <xdr:spPr>
        <a:xfrm>
          <a:off x="6873240" y="13916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49530</xdr:rowOff>
    </xdr:from>
    <xdr:to>
      <xdr:col>45</xdr:col>
      <xdr:colOff>177800</xdr:colOff>
      <xdr:row>83</xdr:row>
      <xdr:rowOff>163830</xdr:rowOff>
    </xdr:to>
    <xdr:cxnSp macro="">
      <xdr:nvCxnSpPr>
        <xdr:cNvPr id="365" name="直線コネクタ 364">
          <a:extLst>
            <a:ext uri="{FF2B5EF4-FFF2-40B4-BE49-F238E27FC236}">
              <a16:creationId xmlns:a16="http://schemas.microsoft.com/office/drawing/2014/main" id="{F9A48DA9-8627-4930-9E3F-449F2183E5C0}"/>
            </a:ext>
          </a:extLst>
        </xdr:cNvPr>
        <xdr:cNvCxnSpPr/>
      </xdr:nvCxnSpPr>
      <xdr:spPr>
        <a:xfrm>
          <a:off x="6924040" y="13963650"/>
          <a:ext cx="78994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118745</xdr:rowOff>
    </xdr:from>
    <xdr:to>
      <xdr:col>36</xdr:col>
      <xdr:colOff>165100</xdr:colOff>
      <xdr:row>84</xdr:row>
      <xdr:rowOff>48895</xdr:rowOff>
    </xdr:to>
    <xdr:sp macro="" textlink="">
      <xdr:nvSpPr>
        <xdr:cNvPr id="366" name="楕円 365">
          <a:extLst>
            <a:ext uri="{FF2B5EF4-FFF2-40B4-BE49-F238E27FC236}">
              <a16:creationId xmlns:a16="http://schemas.microsoft.com/office/drawing/2014/main" id="{3FDB9BA9-0EBA-47DD-B05F-2C6885E391A3}"/>
            </a:ext>
          </a:extLst>
        </xdr:cNvPr>
        <xdr:cNvSpPr/>
      </xdr:nvSpPr>
      <xdr:spPr>
        <a:xfrm>
          <a:off x="6098540" y="14032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49530</xdr:rowOff>
    </xdr:from>
    <xdr:to>
      <xdr:col>41</xdr:col>
      <xdr:colOff>50800</xdr:colOff>
      <xdr:row>83</xdr:row>
      <xdr:rowOff>169545</xdr:rowOff>
    </xdr:to>
    <xdr:cxnSp macro="">
      <xdr:nvCxnSpPr>
        <xdr:cNvPr id="367" name="直線コネクタ 366">
          <a:extLst>
            <a:ext uri="{FF2B5EF4-FFF2-40B4-BE49-F238E27FC236}">
              <a16:creationId xmlns:a16="http://schemas.microsoft.com/office/drawing/2014/main" id="{F1E3D9CC-6B9F-4BCE-AAE9-D1CF2B84BCA9}"/>
            </a:ext>
          </a:extLst>
        </xdr:cNvPr>
        <xdr:cNvCxnSpPr/>
      </xdr:nvCxnSpPr>
      <xdr:spPr>
        <a:xfrm flipV="1">
          <a:off x="6149340" y="13963650"/>
          <a:ext cx="7747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7BAC918C-2148-4C7B-B43E-4290180F7DC8}"/>
            </a:ext>
          </a:extLst>
        </xdr:cNvPr>
        <xdr:cNvSpPr txBox="1"/>
      </xdr:nvSpPr>
      <xdr:spPr>
        <a:xfrm>
          <a:off x="8271587" y="137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8D004D87-C9EE-4214-89C6-2834A93410B0}"/>
            </a:ext>
          </a:extLst>
        </xdr:cNvPr>
        <xdr:cNvSpPr txBox="1"/>
      </xdr:nvSpPr>
      <xdr:spPr>
        <a:xfrm>
          <a:off x="7509587" y="137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0F5E7A6F-3AF1-4BD6-AEAF-15B1E2678B9F}"/>
            </a:ext>
          </a:extLst>
        </xdr:cNvPr>
        <xdr:cNvSpPr txBox="1"/>
      </xdr:nvSpPr>
      <xdr:spPr>
        <a:xfrm>
          <a:off x="6712027" y="1401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4F991DD3-7120-41F9-A872-D43DC111494A}"/>
            </a:ext>
          </a:extLst>
        </xdr:cNvPr>
        <xdr:cNvSpPr txBox="1"/>
      </xdr:nvSpPr>
      <xdr:spPr>
        <a:xfrm>
          <a:off x="593732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28591</xdr:rowOff>
    </xdr:from>
    <xdr:ext cx="469744" cy="259045"/>
    <xdr:sp macro="" textlink="">
      <xdr:nvSpPr>
        <xdr:cNvPr id="372" name="n_1mainValue【福祉施設】&#10;一人当たり面積">
          <a:extLst>
            <a:ext uri="{FF2B5EF4-FFF2-40B4-BE49-F238E27FC236}">
              <a16:creationId xmlns:a16="http://schemas.microsoft.com/office/drawing/2014/main" id="{BF270FFC-5CF5-413D-B542-D4FD02D25F78}"/>
            </a:ext>
          </a:extLst>
        </xdr:cNvPr>
        <xdr:cNvSpPr txBox="1"/>
      </xdr:nvSpPr>
      <xdr:spPr>
        <a:xfrm>
          <a:off x="8271587" y="14110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34307</xdr:rowOff>
    </xdr:from>
    <xdr:ext cx="469744" cy="259045"/>
    <xdr:sp macro="" textlink="">
      <xdr:nvSpPr>
        <xdr:cNvPr id="373" name="n_2mainValue【福祉施設】&#10;一人当たり面積">
          <a:extLst>
            <a:ext uri="{FF2B5EF4-FFF2-40B4-BE49-F238E27FC236}">
              <a16:creationId xmlns:a16="http://schemas.microsoft.com/office/drawing/2014/main" id="{EE74E31C-B2E6-4220-B7BD-266F69DCD13F}"/>
            </a:ext>
          </a:extLst>
        </xdr:cNvPr>
        <xdr:cNvSpPr txBox="1"/>
      </xdr:nvSpPr>
      <xdr:spPr>
        <a:xfrm>
          <a:off x="7509587" y="1411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116857</xdr:rowOff>
    </xdr:from>
    <xdr:ext cx="469744" cy="259045"/>
    <xdr:sp macro="" textlink="">
      <xdr:nvSpPr>
        <xdr:cNvPr id="374" name="n_3mainValue【福祉施設】&#10;一人当たり面積">
          <a:extLst>
            <a:ext uri="{FF2B5EF4-FFF2-40B4-BE49-F238E27FC236}">
              <a16:creationId xmlns:a16="http://schemas.microsoft.com/office/drawing/2014/main" id="{C4419315-14E6-4D3A-9559-CD99983E3FDA}"/>
            </a:ext>
          </a:extLst>
        </xdr:cNvPr>
        <xdr:cNvSpPr txBox="1"/>
      </xdr:nvSpPr>
      <xdr:spPr>
        <a:xfrm>
          <a:off x="6712027" y="1369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40022</xdr:rowOff>
    </xdr:from>
    <xdr:ext cx="469744" cy="259045"/>
    <xdr:sp macro="" textlink="">
      <xdr:nvSpPr>
        <xdr:cNvPr id="375" name="n_4mainValue【福祉施設】&#10;一人当たり面積">
          <a:extLst>
            <a:ext uri="{FF2B5EF4-FFF2-40B4-BE49-F238E27FC236}">
              <a16:creationId xmlns:a16="http://schemas.microsoft.com/office/drawing/2014/main" id="{6C66D93A-F14A-4B21-9A55-667BA009B795}"/>
            </a:ext>
          </a:extLst>
        </xdr:cNvPr>
        <xdr:cNvSpPr txBox="1"/>
      </xdr:nvSpPr>
      <xdr:spPr>
        <a:xfrm>
          <a:off x="5937327" y="1412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AE2C7D5A-21A3-45DC-8F90-AB5E966E1106}"/>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C3BCF6B-814A-45C5-86A2-CFD0E5CE9D75}"/>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49547C5-0B4B-45CC-8A3B-8B39C9985EA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CE9B939-770E-40C9-A05A-9CC6EEEEC647}"/>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E402E2CA-4388-429E-8E03-DB18AA5A2367}"/>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8F498DDD-7EE1-487F-BE84-B3C9F0E110E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D1EC54DC-7709-4430-87A8-AEEE1FB115F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FD7E2FA-0DD4-430D-B808-9D265199B313}"/>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C7686C3B-F4BE-4078-9A6C-120881B7D95D}"/>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3DE305D6-C144-48BE-8792-B45F75DCBD00}"/>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F779BE66-F8D9-48FE-8813-B66EB6433035}"/>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28AB7587-6DEC-457C-985F-2BEFCD1B181D}"/>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1CBD3B37-92CA-4C58-A3B7-838DBC39D8CE}"/>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3F9E6573-27AF-44EB-B66E-5682AF1494A7}"/>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1BDD431F-7424-4C7B-8C7F-623B95F1EA8D}"/>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F0B1A9E-ECB3-4981-A2ED-4AA46A131150}"/>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27370141-5956-47EA-8B29-91FAE71B4AA2}"/>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378653AB-1BFF-4E1F-8428-FCBBECD029AF}"/>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151BB27A-0197-4798-82D5-275FF59AF685}"/>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B53722B7-EB3C-4DC6-B857-5E7C10A06C0F}"/>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29259EA5-16AD-450F-A9AF-7748A78D9CD1}"/>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808A185D-B43B-409C-8F8F-6F95D541BC99}"/>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5277447F-7609-4D8A-B349-D218841BBC64}"/>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AEE40B93-8935-4624-8CAB-7C9950CAF776}"/>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262F44DB-DCCB-4C10-B810-19CDEC260C74}"/>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EA1BC234-8651-4AA9-8B6F-00E31355B394}"/>
            </a:ext>
          </a:extLst>
        </xdr:cNvPr>
        <xdr:cNvCxnSpPr/>
      </xdr:nvCxnSpPr>
      <xdr:spPr>
        <a:xfrm flipV="1">
          <a:off x="4086225" y="16715015"/>
          <a:ext cx="0" cy="1593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92B38F2B-BFC1-4EDE-9244-A35B7856EE2B}"/>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AEA5BF42-F519-4056-ABE9-C10E89D835A5}"/>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6DC73BA8-8D83-4DDF-A984-D8EB113B574C}"/>
            </a:ext>
          </a:extLst>
        </xdr:cNvPr>
        <xdr:cNvSpPr txBox="1"/>
      </xdr:nvSpPr>
      <xdr:spPr>
        <a:xfrm>
          <a:off x="4124960" y="164940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FA7AA057-765E-4A38-B6EE-0F15FE1B6C19}"/>
            </a:ext>
          </a:extLst>
        </xdr:cNvPr>
        <xdr:cNvCxnSpPr/>
      </xdr:nvCxnSpPr>
      <xdr:spPr>
        <a:xfrm>
          <a:off x="4020820" y="167150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CB9FE5BA-F811-4947-A44B-289AB6ED51A3}"/>
            </a:ext>
          </a:extLst>
        </xdr:cNvPr>
        <xdr:cNvSpPr txBox="1"/>
      </xdr:nvSpPr>
      <xdr:spPr>
        <a:xfrm>
          <a:off x="4124960" y="175105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B3E92DFF-F983-4A59-8041-D856CACF53C5}"/>
            </a:ext>
          </a:extLst>
        </xdr:cNvPr>
        <xdr:cNvSpPr/>
      </xdr:nvSpPr>
      <xdr:spPr>
        <a:xfrm>
          <a:off x="4036060" y="1765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CF819CB1-BFD5-4821-80AD-818FBF6B3D5D}"/>
            </a:ext>
          </a:extLst>
        </xdr:cNvPr>
        <xdr:cNvSpPr/>
      </xdr:nvSpPr>
      <xdr:spPr>
        <a:xfrm>
          <a:off x="3312160" y="17642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455B89B8-D640-43C0-BE18-8EE147F43F1A}"/>
            </a:ext>
          </a:extLst>
        </xdr:cNvPr>
        <xdr:cNvSpPr/>
      </xdr:nvSpPr>
      <xdr:spPr>
        <a:xfrm>
          <a:off x="2514600" y="176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7DD66F71-594F-44AD-8D1C-8DF58360837E}"/>
            </a:ext>
          </a:extLst>
        </xdr:cNvPr>
        <xdr:cNvSpPr/>
      </xdr:nvSpPr>
      <xdr:spPr>
        <a:xfrm>
          <a:off x="1739900" y="17603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DC38DACE-4467-4F71-8037-08EADCDE556B}"/>
            </a:ext>
          </a:extLst>
        </xdr:cNvPr>
        <xdr:cNvSpPr/>
      </xdr:nvSpPr>
      <xdr:spPr>
        <a:xfrm>
          <a:off x="965200" y="175856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32C0DFA-D254-4C60-B0AE-22DCDEEA372F}"/>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7845C06-6FCF-41BD-8A41-512D750773D8}"/>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25DA494-6BC4-4557-AF35-AD45A6F7FFA2}"/>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4200E5D-49B0-4FBE-B3C0-6AAA69321FFF}"/>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D1EF0C5-2814-42C3-8208-A0652501E301}"/>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23768</xdr:rowOff>
    </xdr:from>
    <xdr:to>
      <xdr:col>24</xdr:col>
      <xdr:colOff>114300</xdr:colOff>
      <xdr:row>107</xdr:row>
      <xdr:rowOff>125368</xdr:rowOff>
    </xdr:to>
    <xdr:sp macro="" textlink="">
      <xdr:nvSpPr>
        <xdr:cNvPr id="417" name="楕円 416">
          <a:extLst>
            <a:ext uri="{FF2B5EF4-FFF2-40B4-BE49-F238E27FC236}">
              <a16:creationId xmlns:a16="http://schemas.microsoft.com/office/drawing/2014/main" id="{0D7A32E5-7382-4326-927C-03EBEEF2A119}"/>
            </a:ext>
          </a:extLst>
        </xdr:cNvPr>
        <xdr:cNvSpPr/>
      </xdr:nvSpPr>
      <xdr:spPr>
        <a:xfrm>
          <a:off x="4036060" y="1796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2195</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D9B2E3AE-C0DF-49DE-8D94-15BFD8D3F998}"/>
            </a:ext>
          </a:extLst>
        </xdr:cNvPr>
        <xdr:cNvSpPr txBox="1"/>
      </xdr:nvSpPr>
      <xdr:spPr>
        <a:xfrm>
          <a:off x="4124960" y="17939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20501</xdr:rowOff>
    </xdr:from>
    <xdr:to>
      <xdr:col>20</xdr:col>
      <xdr:colOff>38100</xdr:colOff>
      <xdr:row>107</xdr:row>
      <xdr:rowOff>122101</xdr:rowOff>
    </xdr:to>
    <xdr:sp macro="" textlink="">
      <xdr:nvSpPr>
        <xdr:cNvPr id="419" name="楕円 418">
          <a:extLst>
            <a:ext uri="{FF2B5EF4-FFF2-40B4-BE49-F238E27FC236}">
              <a16:creationId xmlns:a16="http://schemas.microsoft.com/office/drawing/2014/main" id="{0B8C67E9-0E38-47B0-A0A4-B93C6AD86C3E}"/>
            </a:ext>
          </a:extLst>
        </xdr:cNvPr>
        <xdr:cNvSpPr/>
      </xdr:nvSpPr>
      <xdr:spPr>
        <a:xfrm>
          <a:off x="3312160" y="179579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71301</xdr:rowOff>
    </xdr:from>
    <xdr:to>
      <xdr:col>24</xdr:col>
      <xdr:colOff>63500</xdr:colOff>
      <xdr:row>107</xdr:row>
      <xdr:rowOff>74568</xdr:rowOff>
    </xdr:to>
    <xdr:cxnSp macro="">
      <xdr:nvCxnSpPr>
        <xdr:cNvPr id="420" name="直線コネクタ 419">
          <a:extLst>
            <a:ext uri="{FF2B5EF4-FFF2-40B4-BE49-F238E27FC236}">
              <a16:creationId xmlns:a16="http://schemas.microsoft.com/office/drawing/2014/main" id="{A94C93E3-5129-4E7C-A2FA-E048413709F1}"/>
            </a:ext>
          </a:extLst>
        </xdr:cNvPr>
        <xdr:cNvCxnSpPr/>
      </xdr:nvCxnSpPr>
      <xdr:spPr>
        <a:xfrm>
          <a:off x="3355340" y="18008781"/>
          <a:ext cx="73152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4173</xdr:rowOff>
    </xdr:from>
    <xdr:to>
      <xdr:col>15</xdr:col>
      <xdr:colOff>101600</xdr:colOff>
      <xdr:row>107</xdr:row>
      <xdr:rowOff>105773</xdr:rowOff>
    </xdr:to>
    <xdr:sp macro="" textlink="">
      <xdr:nvSpPr>
        <xdr:cNvPr id="421" name="楕円 420">
          <a:extLst>
            <a:ext uri="{FF2B5EF4-FFF2-40B4-BE49-F238E27FC236}">
              <a16:creationId xmlns:a16="http://schemas.microsoft.com/office/drawing/2014/main" id="{19B766D2-8114-4EA9-8528-216B206514FE}"/>
            </a:ext>
          </a:extLst>
        </xdr:cNvPr>
        <xdr:cNvSpPr/>
      </xdr:nvSpPr>
      <xdr:spPr>
        <a:xfrm>
          <a:off x="2514600" y="1794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54973</xdr:rowOff>
    </xdr:from>
    <xdr:to>
      <xdr:col>19</xdr:col>
      <xdr:colOff>177800</xdr:colOff>
      <xdr:row>107</xdr:row>
      <xdr:rowOff>71301</xdr:rowOff>
    </xdr:to>
    <xdr:cxnSp macro="">
      <xdr:nvCxnSpPr>
        <xdr:cNvPr id="422" name="直線コネクタ 421">
          <a:extLst>
            <a:ext uri="{FF2B5EF4-FFF2-40B4-BE49-F238E27FC236}">
              <a16:creationId xmlns:a16="http://schemas.microsoft.com/office/drawing/2014/main" id="{2E39ECCE-E247-43D7-BC49-126F1755EC65}"/>
            </a:ext>
          </a:extLst>
        </xdr:cNvPr>
        <xdr:cNvCxnSpPr/>
      </xdr:nvCxnSpPr>
      <xdr:spPr>
        <a:xfrm>
          <a:off x="2565400" y="17992453"/>
          <a:ext cx="78994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152763</xdr:rowOff>
    </xdr:from>
    <xdr:to>
      <xdr:col>10</xdr:col>
      <xdr:colOff>165100</xdr:colOff>
      <xdr:row>107</xdr:row>
      <xdr:rowOff>82913</xdr:rowOff>
    </xdr:to>
    <xdr:sp macro="" textlink="">
      <xdr:nvSpPr>
        <xdr:cNvPr id="423" name="楕円 422">
          <a:extLst>
            <a:ext uri="{FF2B5EF4-FFF2-40B4-BE49-F238E27FC236}">
              <a16:creationId xmlns:a16="http://schemas.microsoft.com/office/drawing/2014/main" id="{ECB3DD33-0332-4868-A081-6CF98C1FC8BD}"/>
            </a:ext>
          </a:extLst>
        </xdr:cNvPr>
        <xdr:cNvSpPr/>
      </xdr:nvSpPr>
      <xdr:spPr>
        <a:xfrm>
          <a:off x="1739900" y="179226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32113</xdr:rowOff>
    </xdr:from>
    <xdr:to>
      <xdr:col>15</xdr:col>
      <xdr:colOff>50800</xdr:colOff>
      <xdr:row>107</xdr:row>
      <xdr:rowOff>54973</xdr:rowOff>
    </xdr:to>
    <xdr:cxnSp macro="">
      <xdr:nvCxnSpPr>
        <xdr:cNvPr id="424" name="直線コネクタ 423">
          <a:extLst>
            <a:ext uri="{FF2B5EF4-FFF2-40B4-BE49-F238E27FC236}">
              <a16:creationId xmlns:a16="http://schemas.microsoft.com/office/drawing/2014/main" id="{9FF792EC-72F9-46A1-B6C4-8C7E774E5890}"/>
            </a:ext>
          </a:extLst>
        </xdr:cNvPr>
        <xdr:cNvCxnSpPr/>
      </xdr:nvCxnSpPr>
      <xdr:spPr>
        <a:xfrm>
          <a:off x="1790700" y="17969593"/>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160927</xdr:rowOff>
    </xdr:from>
    <xdr:to>
      <xdr:col>6</xdr:col>
      <xdr:colOff>38100</xdr:colOff>
      <xdr:row>107</xdr:row>
      <xdr:rowOff>91077</xdr:rowOff>
    </xdr:to>
    <xdr:sp macro="" textlink="">
      <xdr:nvSpPr>
        <xdr:cNvPr id="425" name="楕円 424">
          <a:extLst>
            <a:ext uri="{FF2B5EF4-FFF2-40B4-BE49-F238E27FC236}">
              <a16:creationId xmlns:a16="http://schemas.microsoft.com/office/drawing/2014/main" id="{3F9974CA-5824-4DD3-87A5-01A5A14DD607}"/>
            </a:ext>
          </a:extLst>
        </xdr:cNvPr>
        <xdr:cNvSpPr/>
      </xdr:nvSpPr>
      <xdr:spPr>
        <a:xfrm>
          <a:off x="965200" y="179307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32113</xdr:rowOff>
    </xdr:from>
    <xdr:to>
      <xdr:col>10</xdr:col>
      <xdr:colOff>114300</xdr:colOff>
      <xdr:row>107</xdr:row>
      <xdr:rowOff>40277</xdr:rowOff>
    </xdr:to>
    <xdr:cxnSp macro="">
      <xdr:nvCxnSpPr>
        <xdr:cNvPr id="426" name="直線コネクタ 425">
          <a:extLst>
            <a:ext uri="{FF2B5EF4-FFF2-40B4-BE49-F238E27FC236}">
              <a16:creationId xmlns:a16="http://schemas.microsoft.com/office/drawing/2014/main" id="{3ADC9D82-2D40-473F-A682-41F988AD1B4F}"/>
            </a:ext>
          </a:extLst>
        </xdr:cNvPr>
        <xdr:cNvCxnSpPr/>
      </xdr:nvCxnSpPr>
      <xdr:spPr>
        <a:xfrm flipV="1">
          <a:off x="1008380" y="17969593"/>
          <a:ext cx="78232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076D6789-5F90-40AF-A6ED-66C2B1F0D276}"/>
            </a:ext>
          </a:extLst>
        </xdr:cNvPr>
        <xdr:cNvSpPr txBox="1"/>
      </xdr:nvSpPr>
      <xdr:spPr>
        <a:xfrm>
          <a:off x="3170564" y="174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9CE46F96-48B5-494E-83BF-3D5E242A071A}"/>
            </a:ext>
          </a:extLst>
        </xdr:cNvPr>
        <xdr:cNvSpPr txBox="1"/>
      </xdr:nvSpPr>
      <xdr:spPr>
        <a:xfrm>
          <a:off x="2385704" y="1740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426EAC8A-1F7C-4781-93C8-5B47E23EDE40}"/>
            </a:ext>
          </a:extLst>
        </xdr:cNvPr>
        <xdr:cNvSpPr txBox="1"/>
      </xdr:nvSpPr>
      <xdr:spPr>
        <a:xfrm>
          <a:off x="1611004" y="1738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522572F3-561A-4EEA-B744-1B3761C3FFE5}"/>
            </a:ext>
          </a:extLst>
        </xdr:cNvPr>
        <xdr:cNvSpPr txBox="1"/>
      </xdr:nvSpPr>
      <xdr:spPr>
        <a:xfrm>
          <a:off x="836304" y="1736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113228</xdr:rowOff>
    </xdr:from>
    <xdr:ext cx="405111" cy="259045"/>
    <xdr:sp macro="" textlink="">
      <xdr:nvSpPr>
        <xdr:cNvPr id="431" name="n_1mainValue【市民会館】&#10;有形固定資産減価償却率">
          <a:extLst>
            <a:ext uri="{FF2B5EF4-FFF2-40B4-BE49-F238E27FC236}">
              <a16:creationId xmlns:a16="http://schemas.microsoft.com/office/drawing/2014/main" id="{6DC9B2C8-4152-4D3D-AEA4-D9FAFD024A14}"/>
            </a:ext>
          </a:extLst>
        </xdr:cNvPr>
        <xdr:cNvSpPr txBox="1"/>
      </xdr:nvSpPr>
      <xdr:spPr>
        <a:xfrm>
          <a:off x="3170564" y="18050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96900</xdr:rowOff>
    </xdr:from>
    <xdr:ext cx="405111" cy="259045"/>
    <xdr:sp macro="" textlink="">
      <xdr:nvSpPr>
        <xdr:cNvPr id="432" name="n_2mainValue【市民会館】&#10;有形固定資産減価償却率">
          <a:extLst>
            <a:ext uri="{FF2B5EF4-FFF2-40B4-BE49-F238E27FC236}">
              <a16:creationId xmlns:a16="http://schemas.microsoft.com/office/drawing/2014/main" id="{722B53E6-4F2D-4472-A530-5F270D93E8C8}"/>
            </a:ext>
          </a:extLst>
        </xdr:cNvPr>
        <xdr:cNvSpPr txBox="1"/>
      </xdr:nvSpPr>
      <xdr:spPr>
        <a:xfrm>
          <a:off x="2385704" y="18034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74040</xdr:rowOff>
    </xdr:from>
    <xdr:ext cx="405111" cy="259045"/>
    <xdr:sp macro="" textlink="">
      <xdr:nvSpPr>
        <xdr:cNvPr id="433" name="n_3mainValue【市民会館】&#10;有形固定資産減価償却率">
          <a:extLst>
            <a:ext uri="{FF2B5EF4-FFF2-40B4-BE49-F238E27FC236}">
              <a16:creationId xmlns:a16="http://schemas.microsoft.com/office/drawing/2014/main" id="{F7A7328A-7497-4F16-ACEF-DDB172A37000}"/>
            </a:ext>
          </a:extLst>
        </xdr:cNvPr>
        <xdr:cNvSpPr txBox="1"/>
      </xdr:nvSpPr>
      <xdr:spPr>
        <a:xfrm>
          <a:off x="1611004" y="18011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82204</xdr:rowOff>
    </xdr:from>
    <xdr:ext cx="405111" cy="259045"/>
    <xdr:sp macro="" textlink="">
      <xdr:nvSpPr>
        <xdr:cNvPr id="434" name="n_4mainValue【市民会館】&#10;有形固定資産減価償却率">
          <a:extLst>
            <a:ext uri="{FF2B5EF4-FFF2-40B4-BE49-F238E27FC236}">
              <a16:creationId xmlns:a16="http://schemas.microsoft.com/office/drawing/2014/main" id="{D22CB231-6FB6-4498-8E2C-4CEB07406318}"/>
            </a:ext>
          </a:extLst>
        </xdr:cNvPr>
        <xdr:cNvSpPr txBox="1"/>
      </xdr:nvSpPr>
      <xdr:spPr>
        <a:xfrm>
          <a:off x="836304" y="18019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3AA2C700-B983-45DD-BBD2-7ECFBA5B2668}"/>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3F3FC3B1-DA95-4A9A-828A-143C8A0D7B4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AC8084D5-2402-4A4D-88D4-24A029C8912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C131E39D-7729-458D-91E9-1B6B10FD56AC}"/>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65D60AFC-CEC0-417F-A000-13FE69A9358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1CA11EEA-5A68-4031-87D2-474BD70F624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4ACA84C6-8226-4A9E-B265-27C0AAEEAF44}"/>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2B172BEF-8C8B-436C-BE75-836BFD417E91}"/>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75BEAC12-0B2F-430A-A770-A7B48E7627C9}"/>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C79F2FCA-AFAA-4BE3-976C-BEA589A4754F}"/>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4E27B2-6B2C-4541-B75A-0B442FC2AD9B}"/>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18B05120-C0B2-49A8-8905-52FE9A8F6394}"/>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9A204F5-1496-43DB-8585-0117F36D5212}"/>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B2E92D2B-2BD7-4B91-8D25-474AE752C5EE}"/>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B1B17096-D1FB-465D-B066-EF8368069BE0}"/>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0D1A4841-C3C0-4F6C-B67B-E049172AA4D8}"/>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F81F1510-D93C-428F-B0B5-E623C7FF070B}"/>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58CE42C7-5F2E-47A6-8E7F-8E7113495497}"/>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4E93E04-ED1B-41FD-B89D-7881998CFD99}"/>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5CB0A4EF-AD17-492C-A8B8-3671E1248B10}"/>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2F337B4B-FD89-4C29-BFF8-137B76664D0F}"/>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635DF451-2CAE-4A74-AE47-DFD19B0A287F}"/>
            </a:ext>
          </a:extLst>
        </xdr:cNvPr>
        <xdr:cNvCxnSpPr/>
      </xdr:nvCxnSpPr>
      <xdr:spPr>
        <a:xfrm flipV="1">
          <a:off x="9219565" y="16989553"/>
          <a:ext cx="0" cy="1168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F214EE8E-5634-4B88-9A89-12F60C61F117}"/>
            </a:ext>
          </a:extLst>
        </xdr:cNvPr>
        <xdr:cNvSpPr txBox="1"/>
      </xdr:nvSpPr>
      <xdr:spPr>
        <a:xfrm>
          <a:off x="9258300" y="1816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C280E66D-DF27-4525-BA35-20B32F81B9BE}"/>
            </a:ext>
          </a:extLst>
        </xdr:cNvPr>
        <xdr:cNvCxnSpPr/>
      </xdr:nvCxnSpPr>
      <xdr:spPr>
        <a:xfrm>
          <a:off x="9154160" y="181584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B2DE9356-AEED-4D81-A725-75C50339DF77}"/>
            </a:ext>
          </a:extLst>
        </xdr:cNvPr>
        <xdr:cNvSpPr txBox="1"/>
      </xdr:nvSpPr>
      <xdr:spPr>
        <a:xfrm>
          <a:off x="9258300" y="1676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78015A76-2C55-48F9-A3E2-93E663F06C43}"/>
            </a:ext>
          </a:extLst>
        </xdr:cNvPr>
        <xdr:cNvCxnSpPr/>
      </xdr:nvCxnSpPr>
      <xdr:spPr>
        <a:xfrm>
          <a:off x="9154160" y="169895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AE850ADD-9A4E-4238-8367-B26F9047EB80}"/>
            </a:ext>
          </a:extLst>
        </xdr:cNvPr>
        <xdr:cNvSpPr txBox="1"/>
      </xdr:nvSpPr>
      <xdr:spPr>
        <a:xfrm>
          <a:off x="9258300" y="17721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30035976-6CD1-4A2A-B8FA-699859BD6AF7}"/>
            </a:ext>
          </a:extLst>
        </xdr:cNvPr>
        <xdr:cNvSpPr/>
      </xdr:nvSpPr>
      <xdr:spPr>
        <a:xfrm>
          <a:off x="9192260" y="178661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D8C6E7FE-6E27-45BD-9CC0-9978431001BA}"/>
            </a:ext>
          </a:extLst>
        </xdr:cNvPr>
        <xdr:cNvSpPr/>
      </xdr:nvSpPr>
      <xdr:spPr>
        <a:xfrm>
          <a:off x="8445500" y="178661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EC0430FE-1475-4E29-BECE-6366288C6709}"/>
            </a:ext>
          </a:extLst>
        </xdr:cNvPr>
        <xdr:cNvSpPr/>
      </xdr:nvSpPr>
      <xdr:spPr>
        <a:xfrm>
          <a:off x="7670800" y="178706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64DA75DC-3E69-4339-818F-C6C90734CC99}"/>
            </a:ext>
          </a:extLst>
        </xdr:cNvPr>
        <xdr:cNvSpPr/>
      </xdr:nvSpPr>
      <xdr:spPr>
        <a:xfrm>
          <a:off x="6873240" y="178706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208C96A5-B7BE-4B79-82E3-5B5A2C75E57D}"/>
            </a:ext>
          </a:extLst>
        </xdr:cNvPr>
        <xdr:cNvSpPr/>
      </xdr:nvSpPr>
      <xdr:spPr>
        <a:xfrm>
          <a:off x="6098540" y="17863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A62B6FB4-3308-4CF8-BE52-507A1B7823DF}"/>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2CE2C507-8D3F-40D8-BED7-BF855736609F}"/>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22D6E2A-40FB-4F6E-887C-9A7C7C259239}"/>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1E0B25DC-C9A3-480E-9BD2-B73A8E0C783A}"/>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0B4BDCD-BB5A-48FC-9014-1F3D6C65EB1A}"/>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146558</xdr:rowOff>
    </xdr:from>
    <xdr:to>
      <xdr:col>55</xdr:col>
      <xdr:colOff>50800</xdr:colOff>
      <xdr:row>107</xdr:row>
      <xdr:rowOff>76708</xdr:rowOff>
    </xdr:to>
    <xdr:sp macro="" textlink="">
      <xdr:nvSpPr>
        <xdr:cNvPr id="472" name="楕円 471">
          <a:extLst>
            <a:ext uri="{FF2B5EF4-FFF2-40B4-BE49-F238E27FC236}">
              <a16:creationId xmlns:a16="http://schemas.microsoft.com/office/drawing/2014/main" id="{F0B9800C-88C6-4DCA-97F9-A189B9A1ADD4}"/>
            </a:ext>
          </a:extLst>
        </xdr:cNvPr>
        <xdr:cNvSpPr/>
      </xdr:nvSpPr>
      <xdr:spPr>
        <a:xfrm>
          <a:off x="9192260" y="179163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124985</xdr:rowOff>
    </xdr:from>
    <xdr:ext cx="469744" cy="259045"/>
    <xdr:sp macro="" textlink="">
      <xdr:nvSpPr>
        <xdr:cNvPr id="473" name="【市民会館】&#10;一人当たり面積該当値テキスト">
          <a:extLst>
            <a:ext uri="{FF2B5EF4-FFF2-40B4-BE49-F238E27FC236}">
              <a16:creationId xmlns:a16="http://schemas.microsoft.com/office/drawing/2014/main" id="{9F8D96E6-A63C-4702-9BBD-FAB8936A1F0F}"/>
            </a:ext>
          </a:extLst>
        </xdr:cNvPr>
        <xdr:cNvSpPr txBox="1"/>
      </xdr:nvSpPr>
      <xdr:spPr>
        <a:xfrm>
          <a:off x="9258300" y="17894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119126</xdr:rowOff>
    </xdr:from>
    <xdr:to>
      <xdr:col>50</xdr:col>
      <xdr:colOff>165100</xdr:colOff>
      <xdr:row>107</xdr:row>
      <xdr:rowOff>49276</xdr:rowOff>
    </xdr:to>
    <xdr:sp macro="" textlink="">
      <xdr:nvSpPr>
        <xdr:cNvPr id="474" name="楕円 473">
          <a:extLst>
            <a:ext uri="{FF2B5EF4-FFF2-40B4-BE49-F238E27FC236}">
              <a16:creationId xmlns:a16="http://schemas.microsoft.com/office/drawing/2014/main" id="{B5386954-F11C-4A06-9099-8973D8F2DA0C}"/>
            </a:ext>
          </a:extLst>
        </xdr:cNvPr>
        <xdr:cNvSpPr/>
      </xdr:nvSpPr>
      <xdr:spPr>
        <a:xfrm>
          <a:off x="8445500" y="178889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169926</xdr:rowOff>
    </xdr:from>
    <xdr:to>
      <xdr:col>55</xdr:col>
      <xdr:colOff>0</xdr:colOff>
      <xdr:row>107</xdr:row>
      <xdr:rowOff>25908</xdr:rowOff>
    </xdr:to>
    <xdr:cxnSp macro="">
      <xdr:nvCxnSpPr>
        <xdr:cNvPr id="475" name="直線コネクタ 474">
          <a:extLst>
            <a:ext uri="{FF2B5EF4-FFF2-40B4-BE49-F238E27FC236}">
              <a16:creationId xmlns:a16="http://schemas.microsoft.com/office/drawing/2014/main" id="{DFBD992D-941A-4E6A-B6B9-63148D176471}"/>
            </a:ext>
          </a:extLst>
        </xdr:cNvPr>
        <xdr:cNvCxnSpPr/>
      </xdr:nvCxnSpPr>
      <xdr:spPr>
        <a:xfrm>
          <a:off x="8496300" y="17939766"/>
          <a:ext cx="7239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123698</xdr:rowOff>
    </xdr:from>
    <xdr:to>
      <xdr:col>46</xdr:col>
      <xdr:colOff>38100</xdr:colOff>
      <xdr:row>107</xdr:row>
      <xdr:rowOff>53848</xdr:rowOff>
    </xdr:to>
    <xdr:sp macro="" textlink="">
      <xdr:nvSpPr>
        <xdr:cNvPr id="476" name="楕円 475">
          <a:extLst>
            <a:ext uri="{FF2B5EF4-FFF2-40B4-BE49-F238E27FC236}">
              <a16:creationId xmlns:a16="http://schemas.microsoft.com/office/drawing/2014/main" id="{A65E79A3-46A8-4B08-BF20-E92F59C421CF}"/>
            </a:ext>
          </a:extLst>
        </xdr:cNvPr>
        <xdr:cNvSpPr/>
      </xdr:nvSpPr>
      <xdr:spPr>
        <a:xfrm>
          <a:off x="7670800" y="178935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169926</xdr:rowOff>
    </xdr:from>
    <xdr:to>
      <xdr:col>50</xdr:col>
      <xdr:colOff>114300</xdr:colOff>
      <xdr:row>107</xdr:row>
      <xdr:rowOff>3048</xdr:rowOff>
    </xdr:to>
    <xdr:cxnSp macro="">
      <xdr:nvCxnSpPr>
        <xdr:cNvPr id="477" name="直線コネクタ 476">
          <a:extLst>
            <a:ext uri="{FF2B5EF4-FFF2-40B4-BE49-F238E27FC236}">
              <a16:creationId xmlns:a16="http://schemas.microsoft.com/office/drawing/2014/main" id="{B7445D90-B6C1-4AFA-A2B4-89B2672528A3}"/>
            </a:ext>
          </a:extLst>
        </xdr:cNvPr>
        <xdr:cNvCxnSpPr/>
      </xdr:nvCxnSpPr>
      <xdr:spPr>
        <a:xfrm flipV="1">
          <a:off x="7713980" y="17939766"/>
          <a:ext cx="78232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125985</xdr:rowOff>
    </xdr:from>
    <xdr:to>
      <xdr:col>41</xdr:col>
      <xdr:colOff>101600</xdr:colOff>
      <xdr:row>107</xdr:row>
      <xdr:rowOff>56135</xdr:rowOff>
    </xdr:to>
    <xdr:sp macro="" textlink="">
      <xdr:nvSpPr>
        <xdr:cNvPr id="478" name="楕円 477">
          <a:extLst>
            <a:ext uri="{FF2B5EF4-FFF2-40B4-BE49-F238E27FC236}">
              <a16:creationId xmlns:a16="http://schemas.microsoft.com/office/drawing/2014/main" id="{CCF24DCC-FA11-472F-93E2-A0EC544C104D}"/>
            </a:ext>
          </a:extLst>
        </xdr:cNvPr>
        <xdr:cNvSpPr/>
      </xdr:nvSpPr>
      <xdr:spPr>
        <a:xfrm>
          <a:off x="6873240" y="17895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3048</xdr:rowOff>
    </xdr:from>
    <xdr:to>
      <xdr:col>45</xdr:col>
      <xdr:colOff>177800</xdr:colOff>
      <xdr:row>107</xdr:row>
      <xdr:rowOff>5335</xdr:rowOff>
    </xdr:to>
    <xdr:cxnSp macro="">
      <xdr:nvCxnSpPr>
        <xdr:cNvPr id="479" name="直線コネクタ 478">
          <a:extLst>
            <a:ext uri="{FF2B5EF4-FFF2-40B4-BE49-F238E27FC236}">
              <a16:creationId xmlns:a16="http://schemas.microsoft.com/office/drawing/2014/main" id="{593BE2F8-A4F5-4F95-A020-9DBC6329F28C}"/>
            </a:ext>
          </a:extLst>
        </xdr:cNvPr>
        <xdr:cNvCxnSpPr/>
      </xdr:nvCxnSpPr>
      <xdr:spPr>
        <a:xfrm flipV="1">
          <a:off x="6924040" y="17940528"/>
          <a:ext cx="78994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130556</xdr:rowOff>
    </xdr:from>
    <xdr:to>
      <xdr:col>36</xdr:col>
      <xdr:colOff>165100</xdr:colOff>
      <xdr:row>107</xdr:row>
      <xdr:rowOff>60706</xdr:rowOff>
    </xdr:to>
    <xdr:sp macro="" textlink="">
      <xdr:nvSpPr>
        <xdr:cNvPr id="480" name="楕円 479">
          <a:extLst>
            <a:ext uri="{FF2B5EF4-FFF2-40B4-BE49-F238E27FC236}">
              <a16:creationId xmlns:a16="http://schemas.microsoft.com/office/drawing/2014/main" id="{3E9D6ACF-8747-45AA-A907-E63B3AFFB7EE}"/>
            </a:ext>
          </a:extLst>
        </xdr:cNvPr>
        <xdr:cNvSpPr/>
      </xdr:nvSpPr>
      <xdr:spPr>
        <a:xfrm>
          <a:off x="6098540" y="179003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5335</xdr:rowOff>
    </xdr:from>
    <xdr:to>
      <xdr:col>41</xdr:col>
      <xdr:colOff>50800</xdr:colOff>
      <xdr:row>107</xdr:row>
      <xdr:rowOff>9906</xdr:rowOff>
    </xdr:to>
    <xdr:cxnSp macro="">
      <xdr:nvCxnSpPr>
        <xdr:cNvPr id="481" name="直線コネクタ 480">
          <a:extLst>
            <a:ext uri="{FF2B5EF4-FFF2-40B4-BE49-F238E27FC236}">
              <a16:creationId xmlns:a16="http://schemas.microsoft.com/office/drawing/2014/main" id="{012D6042-E044-4E6F-8831-E3BAE190DE42}"/>
            </a:ext>
          </a:extLst>
        </xdr:cNvPr>
        <xdr:cNvCxnSpPr/>
      </xdr:nvCxnSpPr>
      <xdr:spPr>
        <a:xfrm flipV="1">
          <a:off x="6149340" y="17942815"/>
          <a:ext cx="7747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786F531B-5CCD-4DC0-9DD4-4938199137B4}"/>
            </a:ext>
          </a:extLst>
        </xdr:cNvPr>
        <xdr:cNvSpPr txBox="1"/>
      </xdr:nvSpPr>
      <xdr:spPr>
        <a:xfrm>
          <a:off x="8271587" y="1764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9D6AE092-9C0A-455B-981B-6658AC6E21AF}"/>
            </a:ext>
          </a:extLst>
        </xdr:cNvPr>
        <xdr:cNvSpPr txBox="1"/>
      </xdr:nvSpPr>
      <xdr:spPr>
        <a:xfrm>
          <a:off x="7509587" y="1764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BAFD764A-ADD4-4DD1-A685-61AF9E7A9DE7}"/>
            </a:ext>
          </a:extLst>
        </xdr:cNvPr>
        <xdr:cNvSpPr txBox="1"/>
      </xdr:nvSpPr>
      <xdr:spPr>
        <a:xfrm>
          <a:off x="6712027" y="1764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2C009016-EA9C-496B-8B60-ECCA9B23F512}"/>
            </a:ext>
          </a:extLst>
        </xdr:cNvPr>
        <xdr:cNvSpPr txBox="1"/>
      </xdr:nvSpPr>
      <xdr:spPr>
        <a:xfrm>
          <a:off x="5937327" y="1764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40403</xdr:rowOff>
    </xdr:from>
    <xdr:ext cx="469744" cy="259045"/>
    <xdr:sp macro="" textlink="">
      <xdr:nvSpPr>
        <xdr:cNvPr id="486" name="n_1mainValue【市民会館】&#10;一人当たり面積">
          <a:extLst>
            <a:ext uri="{FF2B5EF4-FFF2-40B4-BE49-F238E27FC236}">
              <a16:creationId xmlns:a16="http://schemas.microsoft.com/office/drawing/2014/main" id="{335E0C64-D344-4522-AA52-3CFD2E0E6862}"/>
            </a:ext>
          </a:extLst>
        </xdr:cNvPr>
        <xdr:cNvSpPr txBox="1"/>
      </xdr:nvSpPr>
      <xdr:spPr>
        <a:xfrm>
          <a:off x="8271587" y="17977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44975</xdr:rowOff>
    </xdr:from>
    <xdr:ext cx="469744" cy="259045"/>
    <xdr:sp macro="" textlink="">
      <xdr:nvSpPr>
        <xdr:cNvPr id="487" name="n_2mainValue【市民会館】&#10;一人当たり面積">
          <a:extLst>
            <a:ext uri="{FF2B5EF4-FFF2-40B4-BE49-F238E27FC236}">
              <a16:creationId xmlns:a16="http://schemas.microsoft.com/office/drawing/2014/main" id="{FCCD431F-CBCC-4961-8388-887BD146E954}"/>
            </a:ext>
          </a:extLst>
        </xdr:cNvPr>
        <xdr:cNvSpPr txBox="1"/>
      </xdr:nvSpPr>
      <xdr:spPr>
        <a:xfrm>
          <a:off x="7509587" y="1798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47262</xdr:rowOff>
    </xdr:from>
    <xdr:ext cx="469744" cy="259045"/>
    <xdr:sp macro="" textlink="">
      <xdr:nvSpPr>
        <xdr:cNvPr id="488" name="n_3mainValue【市民会館】&#10;一人当たり面積">
          <a:extLst>
            <a:ext uri="{FF2B5EF4-FFF2-40B4-BE49-F238E27FC236}">
              <a16:creationId xmlns:a16="http://schemas.microsoft.com/office/drawing/2014/main" id="{30E0E601-CDBE-4F70-A2AF-7E78E33215EE}"/>
            </a:ext>
          </a:extLst>
        </xdr:cNvPr>
        <xdr:cNvSpPr txBox="1"/>
      </xdr:nvSpPr>
      <xdr:spPr>
        <a:xfrm>
          <a:off x="6712027" y="17984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51833</xdr:rowOff>
    </xdr:from>
    <xdr:ext cx="469744" cy="259045"/>
    <xdr:sp macro="" textlink="">
      <xdr:nvSpPr>
        <xdr:cNvPr id="489" name="n_4mainValue【市民会館】&#10;一人当たり面積">
          <a:extLst>
            <a:ext uri="{FF2B5EF4-FFF2-40B4-BE49-F238E27FC236}">
              <a16:creationId xmlns:a16="http://schemas.microsoft.com/office/drawing/2014/main" id="{F907B5F9-0557-4C6B-AF96-79A2D05F40CA}"/>
            </a:ext>
          </a:extLst>
        </xdr:cNvPr>
        <xdr:cNvSpPr txBox="1"/>
      </xdr:nvSpPr>
      <xdr:spPr>
        <a:xfrm>
          <a:off x="5937327" y="1798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3BB87E0B-9A99-4EF5-8BB7-BE38220D32A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C1CAE44B-7BCB-46B5-9062-D9891EC46E9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A5F2FE38-F1B5-4BC7-B709-26BEBFD2440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9C49828A-DE9C-4CFD-83FA-094B14F8CBA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7AD9BD10-A1B8-4605-82FE-C749EB497D7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83072175-62A6-4D18-A19F-608F12FF021F}"/>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E692D274-04E2-4C5F-89E1-8E554D065E22}"/>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2A1BD926-7672-4DB5-9D78-B0A74D3625CA}"/>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34536C19-4BB4-4A88-B3F9-B5746D169C3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942AA3FC-600D-454E-AC50-9DE10DF5A7EF}"/>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F9E15F4C-0DEF-4725-B59C-3E3636614FAA}"/>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CA452A0F-5960-4E6C-AB23-9C2DD69ACEE6}"/>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1689E74A-23DC-4AE7-A7E9-69C53E33539D}"/>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2D106D4C-C3E5-44DA-B6E1-50F5C8FBC0BF}"/>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AA924DF3-9322-41CE-B22C-021EB5F3C27A}"/>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3BD017DC-0EEC-4AE3-B888-AD6AA7632685}"/>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FFEB536F-F755-4A5B-9896-08D7FFEFCE4C}"/>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FB790D0C-F377-44D9-875A-18F6463273C9}"/>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A53113D0-EBA8-472B-B4DA-AB3E6C49ECC4}"/>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1FF7D169-4ED1-488F-AF1A-9ED43FA09D77}"/>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4CE5D988-6C76-4421-8ED9-5C60BCA79533}"/>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D7ADC331-4A65-4491-9899-9373AA51F05E}"/>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F4FB0F8B-154A-45E0-8469-528DEDEEB02F}"/>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E5C4A4B8-A88C-4879-A644-85E137EFCA46}"/>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62BF180D-6794-4011-90FB-0893A49B837A}"/>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29F6D99F-1207-4E39-BC16-26C0EEA42480}"/>
            </a:ext>
          </a:extLst>
        </xdr:cNvPr>
        <xdr:cNvCxnSpPr/>
      </xdr:nvCxnSpPr>
      <xdr:spPr>
        <a:xfrm flipV="1">
          <a:off x="14375764" y="560668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93E315BF-FFA3-4780-803E-2CF4323F8807}"/>
            </a:ext>
          </a:extLst>
        </xdr:cNvPr>
        <xdr:cNvSpPr txBox="1"/>
      </xdr:nvSpPr>
      <xdr:spPr>
        <a:xfrm>
          <a:off x="14414500" y="708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64C00391-2E9B-43B0-B216-D9AAC9539DCE}"/>
            </a:ext>
          </a:extLst>
        </xdr:cNvPr>
        <xdr:cNvCxnSpPr/>
      </xdr:nvCxnSpPr>
      <xdr:spPr>
        <a:xfrm>
          <a:off x="14287500" y="70811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85C1C551-900F-4FE8-A64D-20D1DDAC3FCA}"/>
            </a:ext>
          </a:extLst>
        </xdr:cNvPr>
        <xdr:cNvSpPr txBox="1"/>
      </xdr:nvSpPr>
      <xdr:spPr>
        <a:xfrm>
          <a:off x="14414500" y="53857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359AA567-04FF-4B1A-9160-64BE2A7609FA}"/>
            </a:ext>
          </a:extLst>
        </xdr:cNvPr>
        <xdr:cNvCxnSpPr/>
      </xdr:nvCxnSpPr>
      <xdr:spPr>
        <a:xfrm>
          <a:off x="14287500" y="5606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740D3C31-AD3F-49D9-91FC-D32B9FA31953}"/>
            </a:ext>
          </a:extLst>
        </xdr:cNvPr>
        <xdr:cNvSpPr txBox="1"/>
      </xdr:nvSpPr>
      <xdr:spPr>
        <a:xfrm>
          <a:off x="14414500" y="63777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D48D82AB-E4F5-4D9E-A6EF-3BEBBFBD4F7C}"/>
            </a:ext>
          </a:extLst>
        </xdr:cNvPr>
        <xdr:cNvSpPr/>
      </xdr:nvSpPr>
      <xdr:spPr>
        <a:xfrm>
          <a:off x="14325600" y="652634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E6ECF690-31B4-49ED-A72F-C7A3D5E5146C}"/>
            </a:ext>
          </a:extLst>
        </xdr:cNvPr>
        <xdr:cNvSpPr/>
      </xdr:nvSpPr>
      <xdr:spPr>
        <a:xfrm>
          <a:off x="13578840" y="6539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442CBABF-BC85-4BDD-84A8-E881C3E292F3}"/>
            </a:ext>
          </a:extLst>
        </xdr:cNvPr>
        <xdr:cNvSpPr/>
      </xdr:nvSpPr>
      <xdr:spPr>
        <a:xfrm>
          <a:off x="12804140" y="6501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9EFCC141-6448-46A6-BF38-EC4B86A3EC89}"/>
            </a:ext>
          </a:extLst>
        </xdr:cNvPr>
        <xdr:cNvSpPr/>
      </xdr:nvSpPr>
      <xdr:spPr>
        <a:xfrm>
          <a:off x="12029440" y="64936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D2DC2E76-AF48-495C-91A8-1FB5F5A23352}"/>
            </a:ext>
          </a:extLst>
        </xdr:cNvPr>
        <xdr:cNvSpPr/>
      </xdr:nvSpPr>
      <xdr:spPr>
        <a:xfrm>
          <a:off x="11231880" y="64691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4F198FB2-19C3-48ED-B336-EA65AA2E0244}"/>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D14A83B0-CAF9-4731-9796-481477E02DDF}"/>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B50CDA2-3582-46A6-97C5-7049AFA1F4F7}"/>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E4FC000-41BA-4EFA-BDFC-C88FC8E5EE8F}"/>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F4C1E7D-7CF2-481F-9108-0E9766D81BE2}"/>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76019</xdr:rowOff>
    </xdr:from>
    <xdr:to>
      <xdr:col>85</xdr:col>
      <xdr:colOff>177800</xdr:colOff>
      <xdr:row>42</xdr:row>
      <xdr:rowOff>6169</xdr:rowOff>
    </xdr:to>
    <xdr:sp macro="" textlink="">
      <xdr:nvSpPr>
        <xdr:cNvPr id="531" name="楕円 530">
          <a:extLst>
            <a:ext uri="{FF2B5EF4-FFF2-40B4-BE49-F238E27FC236}">
              <a16:creationId xmlns:a16="http://schemas.microsoft.com/office/drawing/2014/main" id="{9F7F7776-A804-4DD9-8152-79D61078DE58}"/>
            </a:ext>
          </a:extLst>
        </xdr:cNvPr>
        <xdr:cNvSpPr/>
      </xdr:nvSpPr>
      <xdr:spPr>
        <a:xfrm>
          <a:off x="14325600" y="694925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162396</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46CC0B1E-9C83-4E56-81EC-077C7FEBAA41}"/>
            </a:ext>
          </a:extLst>
        </xdr:cNvPr>
        <xdr:cNvSpPr txBox="1"/>
      </xdr:nvSpPr>
      <xdr:spPr>
        <a:xfrm>
          <a:off x="14414500" y="6867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74385</xdr:rowOff>
    </xdr:from>
    <xdr:to>
      <xdr:col>81</xdr:col>
      <xdr:colOff>101600</xdr:colOff>
      <xdr:row>42</xdr:row>
      <xdr:rowOff>4535</xdr:rowOff>
    </xdr:to>
    <xdr:sp macro="" textlink="">
      <xdr:nvSpPr>
        <xdr:cNvPr id="533" name="楕円 532">
          <a:extLst>
            <a:ext uri="{FF2B5EF4-FFF2-40B4-BE49-F238E27FC236}">
              <a16:creationId xmlns:a16="http://schemas.microsoft.com/office/drawing/2014/main" id="{D7672683-52CC-499C-B0A3-7B88987CCEB5}"/>
            </a:ext>
          </a:extLst>
        </xdr:cNvPr>
        <xdr:cNvSpPr/>
      </xdr:nvSpPr>
      <xdr:spPr>
        <a:xfrm>
          <a:off x="13578840" y="6947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125185</xdr:rowOff>
    </xdr:from>
    <xdr:to>
      <xdr:col>85</xdr:col>
      <xdr:colOff>127000</xdr:colOff>
      <xdr:row>41</xdr:row>
      <xdr:rowOff>126819</xdr:rowOff>
    </xdr:to>
    <xdr:cxnSp macro="">
      <xdr:nvCxnSpPr>
        <xdr:cNvPr id="534" name="直線コネクタ 533">
          <a:extLst>
            <a:ext uri="{FF2B5EF4-FFF2-40B4-BE49-F238E27FC236}">
              <a16:creationId xmlns:a16="http://schemas.microsoft.com/office/drawing/2014/main" id="{3529D168-099A-451C-AF5A-0E6B7D044A10}"/>
            </a:ext>
          </a:extLst>
        </xdr:cNvPr>
        <xdr:cNvCxnSpPr/>
      </xdr:nvCxnSpPr>
      <xdr:spPr>
        <a:xfrm>
          <a:off x="13629640" y="6998425"/>
          <a:ext cx="74676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31931</xdr:rowOff>
    </xdr:from>
    <xdr:to>
      <xdr:col>76</xdr:col>
      <xdr:colOff>165100</xdr:colOff>
      <xdr:row>41</xdr:row>
      <xdr:rowOff>133531</xdr:rowOff>
    </xdr:to>
    <xdr:sp macro="" textlink="">
      <xdr:nvSpPr>
        <xdr:cNvPr id="535" name="楕円 534">
          <a:extLst>
            <a:ext uri="{FF2B5EF4-FFF2-40B4-BE49-F238E27FC236}">
              <a16:creationId xmlns:a16="http://schemas.microsoft.com/office/drawing/2014/main" id="{C4AD4EAD-6387-4BEB-BB07-9A4E7C3EE8D5}"/>
            </a:ext>
          </a:extLst>
        </xdr:cNvPr>
        <xdr:cNvSpPr/>
      </xdr:nvSpPr>
      <xdr:spPr>
        <a:xfrm>
          <a:off x="12804140" y="690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82731</xdr:rowOff>
    </xdr:from>
    <xdr:to>
      <xdr:col>81</xdr:col>
      <xdr:colOff>50800</xdr:colOff>
      <xdr:row>41</xdr:row>
      <xdr:rowOff>125185</xdr:rowOff>
    </xdr:to>
    <xdr:cxnSp macro="">
      <xdr:nvCxnSpPr>
        <xdr:cNvPr id="536" name="直線コネクタ 535">
          <a:extLst>
            <a:ext uri="{FF2B5EF4-FFF2-40B4-BE49-F238E27FC236}">
              <a16:creationId xmlns:a16="http://schemas.microsoft.com/office/drawing/2014/main" id="{46307E25-9128-4977-8C98-13EF57E9BE2D}"/>
            </a:ext>
          </a:extLst>
        </xdr:cNvPr>
        <xdr:cNvCxnSpPr/>
      </xdr:nvCxnSpPr>
      <xdr:spPr>
        <a:xfrm>
          <a:off x="12854940" y="6955971"/>
          <a:ext cx="7747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157662</xdr:rowOff>
    </xdr:from>
    <xdr:to>
      <xdr:col>72</xdr:col>
      <xdr:colOff>38100</xdr:colOff>
      <xdr:row>41</xdr:row>
      <xdr:rowOff>87812</xdr:rowOff>
    </xdr:to>
    <xdr:sp macro="" textlink="">
      <xdr:nvSpPr>
        <xdr:cNvPr id="537" name="楕円 536">
          <a:extLst>
            <a:ext uri="{FF2B5EF4-FFF2-40B4-BE49-F238E27FC236}">
              <a16:creationId xmlns:a16="http://schemas.microsoft.com/office/drawing/2014/main" id="{B1C7806B-0254-479C-882E-B201AED10813}"/>
            </a:ext>
          </a:extLst>
        </xdr:cNvPr>
        <xdr:cNvSpPr/>
      </xdr:nvSpPr>
      <xdr:spPr>
        <a:xfrm>
          <a:off x="12029440" y="68632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37012</xdr:rowOff>
    </xdr:from>
    <xdr:to>
      <xdr:col>76</xdr:col>
      <xdr:colOff>114300</xdr:colOff>
      <xdr:row>41</xdr:row>
      <xdr:rowOff>82731</xdr:rowOff>
    </xdr:to>
    <xdr:cxnSp macro="">
      <xdr:nvCxnSpPr>
        <xdr:cNvPr id="538" name="直線コネクタ 537">
          <a:extLst>
            <a:ext uri="{FF2B5EF4-FFF2-40B4-BE49-F238E27FC236}">
              <a16:creationId xmlns:a16="http://schemas.microsoft.com/office/drawing/2014/main" id="{3A9527CA-30AB-4CEB-9686-0CCD79A1048F}"/>
            </a:ext>
          </a:extLst>
        </xdr:cNvPr>
        <xdr:cNvCxnSpPr/>
      </xdr:nvCxnSpPr>
      <xdr:spPr>
        <a:xfrm>
          <a:off x="12072620" y="6910252"/>
          <a:ext cx="78232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111941</xdr:rowOff>
    </xdr:from>
    <xdr:to>
      <xdr:col>67</xdr:col>
      <xdr:colOff>101600</xdr:colOff>
      <xdr:row>41</xdr:row>
      <xdr:rowOff>42091</xdr:rowOff>
    </xdr:to>
    <xdr:sp macro="" textlink="">
      <xdr:nvSpPr>
        <xdr:cNvPr id="539" name="楕円 538">
          <a:extLst>
            <a:ext uri="{FF2B5EF4-FFF2-40B4-BE49-F238E27FC236}">
              <a16:creationId xmlns:a16="http://schemas.microsoft.com/office/drawing/2014/main" id="{82C3F668-3D2D-44E0-AEED-78899D59CBFC}"/>
            </a:ext>
          </a:extLst>
        </xdr:cNvPr>
        <xdr:cNvSpPr/>
      </xdr:nvSpPr>
      <xdr:spPr>
        <a:xfrm>
          <a:off x="11231880" y="68175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162741</xdr:rowOff>
    </xdr:from>
    <xdr:to>
      <xdr:col>71</xdr:col>
      <xdr:colOff>177800</xdr:colOff>
      <xdr:row>41</xdr:row>
      <xdr:rowOff>37012</xdr:rowOff>
    </xdr:to>
    <xdr:cxnSp macro="">
      <xdr:nvCxnSpPr>
        <xdr:cNvPr id="540" name="直線コネクタ 539">
          <a:extLst>
            <a:ext uri="{FF2B5EF4-FFF2-40B4-BE49-F238E27FC236}">
              <a16:creationId xmlns:a16="http://schemas.microsoft.com/office/drawing/2014/main" id="{05BC06E4-AEB1-4B61-9777-F389BAF85270}"/>
            </a:ext>
          </a:extLst>
        </xdr:cNvPr>
        <xdr:cNvCxnSpPr/>
      </xdr:nvCxnSpPr>
      <xdr:spPr>
        <a:xfrm>
          <a:off x="11282680" y="6868341"/>
          <a:ext cx="78994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DEFDE7B3-8C46-4039-ABDB-3204A9277520}"/>
            </a:ext>
          </a:extLst>
        </xdr:cNvPr>
        <xdr:cNvSpPr txBox="1"/>
      </xdr:nvSpPr>
      <xdr:spPr>
        <a:xfrm>
          <a:off x="13437244" y="6318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70F09C5D-26B5-407D-98B9-4BCA07C1AC7B}"/>
            </a:ext>
          </a:extLst>
        </xdr:cNvPr>
        <xdr:cNvSpPr txBox="1"/>
      </xdr:nvSpPr>
      <xdr:spPr>
        <a:xfrm>
          <a:off x="12675244" y="628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1746E353-FD84-4201-B9CC-C1EB8714B9DD}"/>
            </a:ext>
          </a:extLst>
        </xdr:cNvPr>
        <xdr:cNvSpPr txBox="1"/>
      </xdr:nvSpPr>
      <xdr:spPr>
        <a:xfrm>
          <a:off x="11900544" y="6272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4A9A5074-69F8-4B24-8EB0-2CBC23371F26}"/>
            </a:ext>
          </a:extLst>
        </xdr:cNvPr>
        <xdr:cNvSpPr txBox="1"/>
      </xdr:nvSpPr>
      <xdr:spPr>
        <a:xfrm>
          <a:off x="11102984" y="624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167112</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54D7F759-7202-418F-83F1-1892EC3930E7}"/>
            </a:ext>
          </a:extLst>
        </xdr:cNvPr>
        <xdr:cNvSpPr txBox="1"/>
      </xdr:nvSpPr>
      <xdr:spPr>
        <a:xfrm>
          <a:off x="13437244" y="704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124658</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B026F469-7AE2-487F-B9A3-2E67E79E24D2}"/>
            </a:ext>
          </a:extLst>
        </xdr:cNvPr>
        <xdr:cNvSpPr txBox="1"/>
      </xdr:nvSpPr>
      <xdr:spPr>
        <a:xfrm>
          <a:off x="12675244" y="6997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78939</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82B2447F-92EF-4969-9A11-95C65C29113C}"/>
            </a:ext>
          </a:extLst>
        </xdr:cNvPr>
        <xdr:cNvSpPr txBox="1"/>
      </xdr:nvSpPr>
      <xdr:spPr>
        <a:xfrm>
          <a:off x="11900544" y="6952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33218</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4F3B9AAD-60C1-46FC-A6B9-700A4A3AC8F4}"/>
            </a:ext>
          </a:extLst>
        </xdr:cNvPr>
        <xdr:cNvSpPr txBox="1"/>
      </xdr:nvSpPr>
      <xdr:spPr>
        <a:xfrm>
          <a:off x="11102984" y="690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36531A7E-3FE7-4CAB-BAA1-EDA23D32AB4E}"/>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7CAA5FD4-5FF1-4573-9609-BF6A3413CE7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C2BC65B0-C4F9-4224-8D6B-2601E1B48C63}"/>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D4E19562-DFFD-41F2-9754-8C763B602B4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B1FD934C-B5FE-474E-8786-79CE76EE74A3}"/>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397B29FE-7D20-4ADA-9AB4-C6F0AD05DBD2}"/>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8BE2D449-DB99-479F-B958-9D124CBF189B}"/>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B7802D9D-EE97-432D-B06E-390A87ACD75F}"/>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313BF17F-F1EF-4FEF-A137-38B41AEB3354}"/>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65A8C215-F84D-4935-89E8-8E88822E9A0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85AA41C4-9B8E-47BB-9216-AEEACFD04D0B}"/>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CDA94804-D26F-4FA2-A747-6E26AABF979B}"/>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11A1EA5F-0490-4243-BE59-3E7CD8AFA389}"/>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BA7B539F-5737-4EE1-86B9-B643AE6B3452}"/>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9D408C42-1A20-43B4-8123-59B187CE5960}"/>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E6803E6D-93FE-430E-8EC4-0F21F78F4353}"/>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DF8E6213-2B45-4882-9389-6C7FA260F859}"/>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76E77AC5-7594-4F62-B918-0C165BFA319D}"/>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2AECE8E3-7063-4999-94AF-D5BBD6910027}"/>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27F46695-F1CB-47B3-9E54-079EB9E6E42C}"/>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5F860A90-B7BB-4375-B73E-42468AE2FC38}"/>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F8426E60-B236-4E41-8632-85F67586B131}"/>
            </a:ext>
          </a:extLst>
        </xdr:cNvPr>
        <xdr:cNvCxnSpPr/>
      </xdr:nvCxnSpPr>
      <xdr:spPr>
        <a:xfrm flipV="1">
          <a:off x="19509104" y="5720552"/>
          <a:ext cx="0" cy="1285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82EC263D-2714-44F1-880E-A1808575069D}"/>
            </a:ext>
          </a:extLst>
        </xdr:cNvPr>
        <xdr:cNvSpPr txBox="1"/>
      </xdr:nvSpPr>
      <xdr:spPr>
        <a:xfrm>
          <a:off x="19547840" y="70099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99DA7CD4-6422-45A1-BFDF-53BF4DFFC87E}"/>
            </a:ext>
          </a:extLst>
        </xdr:cNvPr>
        <xdr:cNvCxnSpPr/>
      </xdr:nvCxnSpPr>
      <xdr:spPr>
        <a:xfrm>
          <a:off x="19443700" y="70061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B79E2D74-1946-444F-A7EC-11E3ECA56369}"/>
            </a:ext>
          </a:extLst>
        </xdr:cNvPr>
        <xdr:cNvSpPr txBox="1"/>
      </xdr:nvSpPr>
      <xdr:spPr>
        <a:xfrm>
          <a:off x="19547840" y="550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830B3D1E-38CA-4BD7-A816-E07732A4E158}"/>
            </a:ext>
          </a:extLst>
        </xdr:cNvPr>
        <xdr:cNvCxnSpPr/>
      </xdr:nvCxnSpPr>
      <xdr:spPr>
        <a:xfrm>
          <a:off x="19443700" y="57205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FBAEED66-8414-40F4-B955-EF848EDD64C7}"/>
            </a:ext>
          </a:extLst>
        </xdr:cNvPr>
        <xdr:cNvSpPr txBox="1"/>
      </xdr:nvSpPr>
      <xdr:spPr>
        <a:xfrm>
          <a:off x="19547840" y="64335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1C0AE293-7231-4CCE-8C7C-1E3891F17349}"/>
            </a:ext>
          </a:extLst>
        </xdr:cNvPr>
        <xdr:cNvSpPr/>
      </xdr:nvSpPr>
      <xdr:spPr>
        <a:xfrm>
          <a:off x="19458940" y="657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E33CF3B5-510D-48F0-BA4F-65878C23CA85}"/>
            </a:ext>
          </a:extLst>
        </xdr:cNvPr>
        <xdr:cNvSpPr/>
      </xdr:nvSpPr>
      <xdr:spPr>
        <a:xfrm>
          <a:off x="18735040" y="65710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501A7044-5576-47BD-8EE5-9828840A5FD3}"/>
            </a:ext>
          </a:extLst>
        </xdr:cNvPr>
        <xdr:cNvSpPr/>
      </xdr:nvSpPr>
      <xdr:spPr>
        <a:xfrm>
          <a:off x="17937480" y="65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A8D2BF11-43D1-4E19-8CCF-05E59D817F2E}"/>
            </a:ext>
          </a:extLst>
        </xdr:cNvPr>
        <xdr:cNvSpPr/>
      </xdr:nvSpPr>
      <xdr:spPr>
        <a:xfrm>
          <a:off x="17162780" y="6594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1ADB6641-A8D5-4C45-A553-3802FEF2E15A}"/>
            </a:ext>
          </a:extLst>
        </xdr:cNvPr>
        <xdr:cNvSpPr/>
      </xdr:nvSpPr>
      <xdr:spPr>
        <a:xfrm>
          <a:off x="16388080" y="66284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B409A9C-EBDF-4DCF-9549-C758BEFA1262}"/>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328AC9C5-2279-4020-9974-FE498FFDCE4F}"/>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77886A27-B40A-4E1B-87DC-8D4AFEDC6BA2}"/>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D9030DFC-1F24-41B7-9FD0-998E6236A244}"/>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6F2020FE-6CD0-4F77-83DD-750D132BEFC8}"/>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5539</xdr:rowOff>
    </xdr:from>
    <xdr:to>
      <xdr:col>116</xdr:col>
      <xdr:colOff>114300</xdr:colOff>
      <xdr:row>41</xdr:row>
      <xdr:rowOff>107139</xdr:rowOff>
    </xdr:to>
    <xdr:sp macro="" textlink="">
      <xdr:nvSpPr>
        <xdr:cNvPr id="586" name="楕円 585">
          <a:extLst>
            <a:ext uri="{FF2B5EF4-FFF2-40B4-BE49-F238E27FC236}">
              <a16:creationId xmlns:a16="http://schemas.microsoft.com/office/drawing/2014/main" id="{110ECB8F-A27A-483B-A372-5FBA64BDFC40}"/>
            </a:ext>
          </a:extLst>
        </xdr:cNvPr>
        <xdr:cNvSpPr/>
      </xdr:nvSpPr>
      <xdr:spPr>
        <a:xfrm>
          <a:off x="19458940" y="687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91916</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5B8D7B41-F31A-41DD-8FAD-3CB646CB9D61}"/>
            </a:ext>
          </a:extLst>
        </xdr:cNvPr>
        <xdr:cNvSpPr txBox="1"/>
      </xdr:nvSpPr>
      <xdr:spPr>
        <a:xfrm>
          <a:off x="19547840" y="6797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167329</xdr:rowOff>
    </xdr:from>
    <xdr:to>
      <xdr:col>112</xdr:col>
      <xdr:colOff>38100</xdr:colOff>
      <xdr:row>41</xdr:row>
      <xdr:rowOff>97479</xdr:rowOff>
    </xdr:to>
    <xdr:sp macro="" textlink="">
      <xdr:nvSpPr>
        <xdr:cNvPr id="588" name="楕円 587">
          <a:extLst>
            <a:ext uri="{FF2B5EF4-FFF2-40B4-BE49-F238E27FC236}">
              <a16:creationId xmlns:a16="http://schemas.microsoft.com/office/drawing/2014/main" id="{3665F25A-3CCA-416E-A4E4-42C5693385B1}"/>
            </a:ext>
          </a:extLst>
        </xdr:cNvPr>
        <xdr:cNvSpPr/>
      </xdr:nvSpPr>
      <xdr:spPr>
        <a:xfrm>
          <a:off x="18735040" y="68729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46679</xdr:rowOff>
    </xdr:from>
    <xdr:to>
      <xdr:col>116</xdr:col>
      <xdr:colOff>63500</xdr:colOff>
      <xdr:row>41</xdr:row>
      <xdr:rowOff>56339</xdr:rowOff>
    </xdr:to>
    <xdr:cxnSp macro="">
      <xdr:nvCxnSpPr>
        <xdr:cNvPr id="589" name="直線コネクタ 588">
          <a:extLst>
            <a:ext uri="{FF2B5EF4-FFF2-40B4-BE49-F238E27FC236}">
              <a16:creationId xmlns:a16="http://schemas.microsoft.com/office/drawing/2014/main" id="{3183F604-94A3-41AB-8B96-75F2B8218E9B}"/>
            </a:ext>
          </a:extLst>
        </xdr:cNvPr>
        <xdr:cNvCxnSpPr/>
      </xdr:nvCxnSpPr>
      <xdr:spPr>
        <a:xfrm>
          <a:off x="18778220" y="6919919"/>
          <a:ext cx="731520" cy="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168595</xdr:rowOff>
    </xdr:from>
    <xdr:to>
      <xdr:col>107</xdr:col>
      <xdr:colOff>101600</xdr:colOff>
      <xdr:row>41</xdr:row>
      <xdr:rowOff>98745</xdr:rowOff>
    </xdr:to>
    <xdr:sp macro="" textlink="">
      <xdr:nvSpPr>
        <xdr:cNvPr id="590" name="楕円 589">
          <a:extLst>
            <a:ext uri="{FF2B5EF4-FFF2-40B4-BE49-F238E27FC236}">
              <a16:creationId xmlns:a16="http://schemas.microsoft.com/office/drawing/2014/main" id="{75F812CB-597B-4E6B-BFE8-672BB7AAE8E3}"/>
            </a:ext>
          </a:extLst>
        </xdr:cNvPr>
        <xdr:cNvSpPr/>
      </xdr:nvSpPr>
      <xdr:spPr>
        <a:xfrm>
          <a:off x="17937480" y="6874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46679</xdr:rowOff>
    </xdr:from>
    <xdr:to>
      <xdr:col>111</xdr:col>
      <xdr:colOff>177800</xdr:colOff>
      <xdr:row>41</xdr:row>
      <xdr:rowOff>47945</xdr:rowOff>
    </xdr:to>
    <xdr:cxnSp macro="">
      <xdr:nvCxnSpPr>
        <xdr:cNvPr id="591" name="直線コネクタ 590">
          <a:extLst>
            <a:ext uri="{FF2B5EF4-FFF2-40B4-BE49-F238E27FC236}">
              <a16:creationId xmlns:a16="http://schemas.microsoft.com/office/drawing/2014/main" id="{7435D3ED-EF51-4E9B-9CC6-2C9AE0A54CB4}"/>
            </a:ext>
          </a:extLst>
        </xdr:cNvPr>
        <xdr:cNvCxnSpPr/>
      </xdr:nvCxnSpPr>
      <xdr:spPr>
        <a:xfrm flipV="1">
          <a:off x="17988280" y="6919919"/>
          <a:ext cx="789940" cy="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169930</xdr:rowOff>
    </xdr:from>
    <xdr:to>
      <xdr:col>102</xdr:col>
      <xdr:colOff>165100</xdr:colOff>
      <xdr:row>41</xdr:row>
      <xdr:rowOff>100080</xdr:rowOff>
    </xdr:to>
    <xdr:sp macro="" textlink="">
      <xdr:nvSpPr>
        <xdr:cNvPr id="592" name="楕円 591">
          <a:extLst>
            <a:ext uri="{FF2B5EF4-FFF2-40B4-BE49-F238E27FC236}">
              <a16:creationId xmlns:a16="http://schemas.microsoft.com/office/drawing/2014/main" id="{C6E114F4-A3AC-4789-ABF4-E3DA6756A80B}"/>
            </a:ext>
          </a:extLst>
        </xdr:cNvPr>
        <xdr:cNvSpPr/>
      </xdr:nvSpPr>
      <xdr:spPr>
        <a:xfrm>
          <a:off x="17162780" y="6875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47945</xdr:rowOff>
    </xdr:from>
    <xdr:to>
      <xdr:col>107</xdr:col>
      <xdr:colOff>50800</xdr:colOff>
      <xdr:row>41</xdr:row>
      <xdr:rowOff>49280</xdr:rowOff>
    </xdr:to>
    <xdr:cxnSp macro="">
      <xdr:nvCxnSpPr>
        <xdr:cNvPr id="593" name="直線コネクタ 592">
          <a:extLst>
            <a:ext uri="{FF2B5EF4-FFF2-40B4-BE49-F238E27FC236}">
              <a16:creationId xmlns:a16="http://schemas.microsoft.com/office/drawing/2014/main" id="{81E3DB5B-DB01-4E7F-9C53-4F5A336F0C28}"/>
            </a:ext>
          </a:extLst>
        </xdr:cNvPr>
        <xdr:cNvCxnSpPr/>
      </xdr:nvCxnSpPr>
      <xdr:spPr>
        <a:xfrm flipV="1">
          <a:off x="17213580" y="6921185"/>
          <a:ext cx="774700" cy="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126</xdr:rowOff>
    </xdr:from>
    <xdr:to>
      <xdr:col>98</xdr:col>
      <xdr:colOff>38100</xdr:colOff>
      <xdr:row>41</xdr:row>
      <xdr:rowOff>101726</xdr:rowOff>
    </xdr:to>
    <xdr:sp macro="" textlink="">
      <xdr:nvSpPr>
        <xdr:cNvPr id="594" name="楕円 593">
          <a:extLst>
            <a:ext uri="{FF2B5EF4-FFF2-40B4-BE49-F238E27FC236}">
              <a16:creationId xmlns:a16="http://schemas.microsoft.com/office/drawing/2014/main" id="{539ED57A-EF1A-4642-87A0-39728EE65A70}"/>
            </a:ext>
          </a:extLst>
        </xdr:cNvPr>
        <xdr:cNvSpPr/>
      </xdr:nvSpPr>
      <xdr:spPr>
        <a:xfrm>
          <a:off x="16388080" y="68733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49280</xdr:rowOff>
    </xdr:from>
    <xdr:to>
      <xdr:col>102</xdr:col>
      <xdr:colOff>114300</xdr:colOff>
      <xdr:row>41</xdr:row>
      <xdr:rowOff>50926</xdr:rowOff>
    </xdr:to>
    <xdr:cxnSp macro="">
      <xdr:nvCxnSpPr>
        <xdr:cNvPr id="595" name="直線コネクタ 594">
          <a:extLst>
            <a:ext uri="{FF2B5EF4-FFF2-40B4-BE49-F238E27FC236}">
              <a16:creationId xmlns:a16="http://schemas.microsoft.com/office/drawing/2014/main" id="{9E636DC7-DFF2-4273-9D52-3D05677C726F}"/>
            </a:ext>
          </a:extLst>
        </xdr:cNvPr>
        <xdr:cNvCxnSpPr/>
      </xdr:nvCxnSpPr>
      <xdr:spPr>
        <a:xfrm flipV="1">
          <a:off x="16431260" y="6922520"/>
          <a:ext cx="782320" cy="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CCA81ABB-B84B-46FE-BDC3-AE988F2DB611}"/>
            </a:ext>
          </a:extLst>
        </xdr:cNvPr>
        <xdr:cNvSpPr txBox="1"/>
      </xdr:nvSpPr>
      <xdr:spPr>
        <a:xfrm>
          <a:off x="18528811" y="635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DC8223A0-AD96-4422-934A-1BB85EC4D902}"/>
            </a:ext>
          </a:extLst>
        </xdr:cNvPr>
        <xdr:cNvSpPr txBox="1"/>
      </xdr:nvSpPr>
      <xdr:spPr>
        <a:xfrm>
          <a:off x="17766811" y="636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4ECF8472-09BB-4E73-AA75-1ED86F6E0034}"/>
            </a:ext>
          </a:extLst>
        </xdr:cNvPr>
        <xdr:cNvSpPr txBox="1"/>
      </xdr:nvSpPr>
      <xdr:spPr>
        <a:xfrm>
          <a:off x="16969251" y="637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E6D4BAB7-6276-4C68-9E2D-D1AAA5220189}"/>
            </a:ext>
          </a:extLst>
        </xdr:cNvPr>
        <xdr:cNvSpPr txBox="1"/>
      </xdr:nvSpPr>
      <xdr:spPr>
        <a:xfrm>
          <a:off x="16194551" y="6407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88606</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00C32819-99CE-49A1-A3AE-E682AB0236C4}"/>
            </a:ext>
          </a:extLst>
        </xdr:cNvPr>
        <xdr:cNvSpPr txBox="1"/>
      </xdr:nvSpPr>
      <xdr:spPr>
        <a:xfrm>
          <a:off x="18528811" y="6961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89872</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EFE712E1-3710-4666-B04F-6A1E6BC4C7DB}"/>
            </a:ext>
          </a:extLst>
        </xdr:cNvPr>
        <xdr:cNvSpPr txBox="1"/>
      </xdr:nvSpPr>
      <xdr:spPr>
        <a:xfrm>
          <a:off x="17766811" y="696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91207</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C3758DEC-1854-4452-82B5-E91EFDE9E7E7}"/>
            </a:ext>
          </a:extLst>
        </xdr:cNvPr>
        <xdr:cNvSpPr txBox="1"/>
      </xdr:nvSpPr>
      <xdr:spPr>
        <a:xfrm>
          <a:off x="16969251" y="6964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92853</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CA797FB3-825B-43D8-93E3-E56F99158823}"/>
            </a:ext>
          </a:extLst>
        </xdr:cNvPr>
        <xdr:cNvSpPr txBox="1"/>
      </xdr:nvSpPr>
      <xdr:spPr>
        <a:xfrm>
          <a:off x="16194551" y="696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30DD3FAE-2D1C-4D70-95AF-7B3C4B3F1569}"/>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3AFCED6E-D035-475A-B7A2-310B68A616D1}"/>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FDBA171B-5A08-408E-9CFC-3B84C8AF533E}"/>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1CF271C6-4EC7-4494-8B46-8E011C4C521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8CC40EC2-98CF-4A77-8F39-5B8B60BA94C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2A1A830F-279D-461D-9760-B637A1D61D0C}"/>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C818132B-6F4D-4AF5-A923-9047CB883975}"/>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EB45EAC6-EFF8-4061-9CD6-AF3E3A04F9D1}"/>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4F6134C7-7948-4B68-9282-5EC2E3503C6F}"/>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8F367B93-C1ED-4813-AB98-E89B262A3F24}"/>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76CF786-9274-4506-A846-FB8B59EF83C2}"/>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3D99FD3B-3C64-4B4A-ACD5-105BE29F7175}"/>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E4EBFB17-5ECD-4645-847B-73339647CF59}"/>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4059C75A-8D18-448C-9094-D6177ADC890E}"/>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16530565-2BC8-4618-BDD7-B54740DE070E}"/>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7E00FA9A-1ED0-4F75-8BEE-B7883E2C0E5E}"/>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9E9C4918-912C-4812-B85C-7BA89BD9F315}"/>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6747B30A-F073-4490-A5BB-865A2FA4E138}"/>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21ADAAF4-AC27-47D9-A239-DCBE6287D093}"/>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9719BC64-D7F4-4BDA-B9C4-34A5AADADA8F}"/>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2855FD75-BB38-4FC9-8912-9C7F433CF99C}"/>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357E0C29-35F3-441F-A93E-58B841FB24CC}"/>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C1953F0B-58F4-4C9B-B5E6-B4574AA76987}"/>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20DAC3B2-EC98-40CE-8AEC-86A4789679C9}"/>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3EE50358-BA1E-4649-A35D-B5D859E71EB4}"/>
            </a:ext>
          </a:extLst>
        </xdr:cNvPr>
        <xdr:cNvCxnSpPr/>
      </xdr:nvCxnSpPr>
      <xdr:spPr>
        <a:xfrm flipV="1">
          <a:off x="14375764" y="925830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2BCE7219-A9FC-4858-A90C-C374D9E88160}"/>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F96BA770-8740-4604-A349-95AE544D814B}"/>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33D2148B-4456-477B-9DC1-865585864E46}"/>
            </a:ext>
          </a:extLst>
        </xdr:cNvPr>
        <xdr:cNvSpPr txBox="1"/>
      </xdr:nvSpPr>
      <xdr:spPr>
        <a:xfrm>
          <a:off x="14414500" y="904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5E7369F9-03AC-4C59-AC2A-3E2BB177FE16}"/>
            </a:ext>
          </a:extLst>
        </xdr:cNvPr>
        <xdr:cNvCxnSpPr/>
      </xdr:nvCxnSpPr>
      <xdr:spPr>
        <a:xfrm>
          <a:off x="14287500" y="9258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683B9B3D-9B13-4BE4-AE0F-D8841EBAB94E}"/>
            </a:ext>
          </a:extLst>
        </xdr:cNvPr>
        <xdr:cNvSpPr txBox="1"/>
      </xdr:nvSpPr>
      <xdr:spPr>
        <a:xfrm>
          <a:off x="14414500" y="970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F4D22656-277F-43B9-A0C6-1BD7966F1FED}"/>
            </a:ext>
          </a:extLst>
        </xdr:cNvPr>
        <xdr:cNvSpPr/>
      </xdr:nvSpPr>
      <xdr:spPr>
        <a:xfrm>
          <a:off x="14325600" y="984567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5AF0F2BD-6D1F-49CD-8629-75CE5A7FF0C7}"/>
            </a:ext>
          </a:extLst>
        </xdr:cNvPr>
        <xdr:cNvSpPr/>
      </xdr:nvSpPr>
      <xdr:spPr>
        <a:xfrm>
          <a:off x="13578840" y="98037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35A9568F-D709-498D-A3C2-B12A69EB19B4}"/>
            </a:ext>
          </a:extLst>
        </xdr:cNvPr>
        <xdr:cNvSpPr/>
      </xdr:nvSpPr>
      <xdr:spPr>
        <a:xfrm>
          <a:off x="12804140" y="976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B86AFEF9-9437-4E3B-9169-87C11F5231F2}"/>
            </a:ext>
          </a:extLst>
        </xdr:cNvPr>
        <xdr:cNvSpPr/>
      </xdr:nvSpPr>
      <xdr:spPr>
        <a:xfrm>
          <a:off x="12029440" y="9733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44663122-5BF6-4E25-A137-F8318982D98A}"/>
            </a:ext>
          </a:extLst>
        </xdr:cNvPr>
        <xdr:cNvSpPr/>
      </xdr:nvSpPr>
      <xdr:spPr>
        <a:xfrm>
          <a:off x="11231880" y="9704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BDE8FD3D-728F-4FB9-8388-3E8CED4BBB6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CB28FA03-2E67-44E8-81EB-DA824DD1283D}"/>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8D18B9F-E2E6-417D-9B23-DB27CAF960F9}"/>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906D8F77-668F-4F7F-B19F-DC054B6221FB}"/>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C4F75FC3-B81B-4FFA-927B-F6547B7A490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78740</xdr:rowOff>
    </xdr:from>
    <xdr:to>
      <xdr:col>85</xdr:col>
      <xdr:colOff>177800</xdr:colOff>
      <xdr:row>63</xdr:row>
      <xdr:rowOff>8890</xdr:rowOff>
    </xdr:to>
    <xdr:sp macro="" textlink="">
      <xdr:nvSpPr>
        <xdr:cNvPr id="644" name="楕円 643">
          <a:extLst>
            <a:ext uri="{FF2B5EF4-FFF2-40B4-BE49-F238E27FC236}">
              <a16:creationId xmlns:a16="http://schemas.microsoft.com/office/drawing/2014/main" id="{8D237CEA-EEBF-424F-9AC2-C57E095A590D}"/>
            </a:ext>
          </a:extLst>
        </xdr:cNvPr>
        <xdr:cNvSpPr/>
      </xdr:nvSpPr>
      <xdr:spPr>
        <a:xfrm>
          <a:off x="14325600" y="104724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57167</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D3638522-6AE4-4D17-8952-187112BF9B8D}"/>
            </a:ext>
          </a:extLst>
        </xdr:cNvPr>
        <xdr:cNvSpPr txBox="1"/>
      </xdr:nvSpPr>
      <xdr:spPr>
        <a:xfrm>
          <a:off x="14414500"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38735</xdr:rowOff>
    </xdr:from>
    <xdr:to>
      <xdr:col>81</xdr:col>
      <xdr:colOff>101600</xdr:colOff>
      <xdr:row>63</xdr:row>
      <xdr:rowOff>140335</xdr:rowOff>
    </xdr:to>
    <xdr:sp macro="" textlink="">
      <xdr:nvSpPr>
        <xdr:cNvPr id="646" name="楕円 645">
          <a:extLst>
            <a:ext uri="{FF2B5EF4-FFF2-40B4-BE49-F238E27FC236}">
              <a16:creationId xmlns:a16="http://schemas.microsoft.com/office/drawing/2014/main" id="{E7E5250C-500B-4F16-A8F6-258869502B8C}"/>
            </a:ext>
          </a:extLst>
        </xdr:cNvPr>
        <xdr:cNvSpPr/>
      </xdr:nvSpPr>
      <xdr:spPr>
        <a:xfrm>
          <a:off x="1357884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129540</xdr:rowOff>
    </xdr:from>
    <xdr:to>
      <xdr:col>85</xdr:col>
      <xdr:colOff>127000</xdr:colOff>
      <xdr:row>63</xdr:row>
      <xdr:rowOff>89535</xdr:rowOff>
    </xdr:to>
    <xdr:cxnSp macro="">
      <xdr:nvCxnSpPr>
        <xdr:cNvPr id="647" name="直線コネクタ 646">
          <a:extLst>
            <a:ext uri="{FF2B5EF4-FFF2-40B4-BE49-F238E27FC236}">
              <a16:creationId xmlns:a16="http://schemas.microsoft.com/office/drawing/2014/main" id="{6A1807A1-D280-41E4-AB48-9479387CED24}"/>
            </a:ext>
          </a:extLst>
        </xdr:cNvPr>
        <xdr:cNvCxnSpPr/>
      </xdr:nvCxnSpPr>
      <xdr:spPr>
        <a:xfrm flipV="1">
          <a:off x="13629640" y="10523220"/>
          <a:ext cx="74676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133985</xdr:rowOff>
    </xdr:from>
    <xdr:to>
      <xdr:col>76</xdr:col>
      <xdr:colOff>165100</xdr:colOff>
      <xdr:row>64</xdr:row>
      <xdr:rowOff>64135</xdr:rowOff>
    </xdr:to>
    <xdr:sp macro="" textlink="">
      <xdr:nvSpPr>
        <xdr:cNvPr id="648" name="楕円 647">
          <a:extLst>
            <a:ext uri="{FF2B5EF4-FFF2-40B4-BE49-F238E27FC236}">
              <a16:creationId xmlns:a16="http://schemas.microsoft.com/office/drawing/2014/main" id="{B1DB9DA1-99F4-4A23-B2D0-2E834DD2EC91}"/>
            </a:ext>
          </a:extLst>
        </xdr:cNvPr>
        <xdr:cNvSpPr/>
      </xdr:nvSpPr>
      <xdr:spPr>
        <a:xfrm>
          <a:off x="12804140" y="10695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89535</xdr:rowOff>
    </xdr:from>
    <xdr:to>
      <xdr:col>81</xdr:col>
      <xdr:colOff>50800</xdr:colOff>
      <xdr:row>64</xdr:row>
      <xdr:rowOff>13335</xdr:rowOff>
    </xdr:to>
    <xdr:cxnSp macro="">
      <xdr:nvCxnSpPr>
        <xdr:cNvPr id="649" name="直線コネクタ 648">
          <a:extLst>
            <a:ext uri="{FF2B5EF4-FFF2-40B4-BE49-F238E27FC236}">
              <a16:creationId xmlns:a16="http://schemas.microsoft.com/office/drawing/2014/main" id="{CDEA6F26-387C-4E34-B475-5102CD5E22B0}"/>
            </a:ext>
          </a:extLst>
        </xdr:cNvPr>
        <xdr:cNvCxnSpPr/>
      </xdr:nvCxnSpPr>
      <xdr:spPr>
        <a:xfrm flipV="1">
          <a:off x="12854940" y="10650855"/>
          <a:ext cx="7747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103505</xdr:rowOff>
    </xdr:from>
    <xdr:to>
      <xdr:col>72</xdr:col>
      <xdr:colOff>38100</xdr:colOff>
      <xdr:row>64</xdr:row>
      <xdr:rowOff>33655</xdr:rowOff>
    </xdr:to>
    <xdr:sp macro="" textlink="">
      <xdr:nvSpPr>
        <xdr:cNvPr id="650" name="楕円 649">
          <a:extLst>
            <a:ext uri="{FF2B5EF4-FFF2-40B4-BE49-F238E27FC236}">
              <a16:creationId xmlns:a16="http://schemas.microsoft.com/office/drawing/2014/main" id="{B3DC4BAC-3039-4803-BF91-0CCEFDE6F71D}"/>
            </a:ext>
          </a:extLst>
        </xdr:cNvPr>
        <xdr:cNvSpPr/>
      </xdr:nvSpPr>
      <xdr:spPr>
        <a:xfrm>
          <a:off x="12029440" y="106648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154305</xdr:rowOff>
    </xdr:from>
    <xdr:to>
      <xdr:col>76</xdr:col>
      <xdr:colOff>114300</xdr:colOff>
      <xdr:row>64</xdr:row>
      <xdr:rowOff>13335</xdr:rowOff>
    </xdr:to>
    <xdr:cxnSp macro="">
      <xdr:nvCxnSpPr>
        <xdr:cNvPr id="651" name="直線コネクタ 650">
          <a:extLst>
            <a:ext uri="{FF2B5EF4-FFF2-40B4-BE49-F238E27FC236}">
              <a16:creationId xmlns:a16="http://schemas.microsoft.com/office/drawing/2014/main" id="{1CDAF461-8E15-4016-AC84-83AF24FAC9F4}"/>
            </a:ext>
          </a:extLst>
        </xdr:cNvPr>
        <xdr:cNvCxnSpPr/>
      </xdr:nvCxnSpPr>
      <xdr:spPr>
        <a:xfrm>
          <a:off x="12072620" y="10715625"/>
          <a:ext cx="7823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50165</xdr:rowOff>
    </xdr:from>
    <xdr:to>
      <xdr:col>67</xdr:col>
      <xdr:colOff>101600</xdr:colOff>
      <xdr:row>63</xdr:row>
      <xdr:rowOff>151765</xdr:rowOff>
    </xdr:to>
    <xdr:sp macro="" textlink="">
      <xdr:nvSpPr>
        <xdr:cNvPr id="652" name="楕円 651">
          <a:extLst>
            <a:ext uri="{FF2B5EF4-FFF2-40B4-BE49-F238E27FC236}">
              <a16:creationId xmlns:a16="http://schemas.microsoft.com/office/drawing/2014/main" id="{60D46FB0-F23E-40BA-82CC-B8964B34E78E}"/>
            </a:ext>
          </a:extLst>
        </xdr:cNvPr>
        <xdr:cNvSpPr/>
      </xdr:nvSpPr>
      <xdr:spPr>
        <a:xfrm>
          <a:off x="1123188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100965</xdr:rowOff>
    </xdr:from>
    <xdr:to>
      <xdr:col>71</xdr:col>
      <xdr:colOff>177800</xdr:colOff>
      <xdr:row>63</xdr:row>
      <xdr:rowOff>154305</xdr:rowOff>
    </xdr:to>
    <xdr:cxnSp macro="">
      <xdr:nvCxnSpPr>
        <xdr:cNvPr id="653" name="直線コネクタ 652">
          <a:extLst>
            <a:ext uri="{FF2B5EF4-FFF2-40B4-BE49-F238E27FC236}">
              <a16:creationId xmlns:a16="http://schemas.microsoft.com/office/drawing/2014/main" id="{F7FE11DE-4A00-4ADE-873D-8850981616FE}"/>
            </a:ext>
          </a:extLst>
        </xdr:cNvPr>
        <xdr:cNvCxnSpPr/>
      </xdr:nvCxnSpPr>
      <xdr:spPr>
        <a:xfrm>
          <a:off x="11282680" y="10662285"/>
          <a:ext cx="78994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A63BD5CA-C9D1-4EAA-A739-E517C836308C}"/>
            </a:ext>
          </a:extLst>
        </xdr:cNvPr>
        <xdr:cNvSpPr txBox="1"/>
      </xdr:nvSpPr>
      <xdr:spPr>
        <a:xfrm>
          <a:off x="13437244" y="958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39E25EFD-6E29-495C-9BA1-E4161753B5A1}"/>
            </a:ext>
          </a:extLst>
        </xdr:cNvPr>
        <xdr:cNvSpPr txBox="1"/>
      </xdr:nvSpPr>
      <xdr:spPr>
        <a:xfrm>
          <a:off x="12675244" y="955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C35F10A3-2ED5-4E1D-B36A-44214B020D5A}"/>
            </a:ext>
          </a:extLst>
        </xdr:cNvPr>
        <xdr:cNvSpPr txBox="1"/>
      </xdr:nvSpPr>
      <xdr:spPr>
        <a:xfrm>
          <a:off x="11900544"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FB7662BE-C65B-44C4-BEB1-CCD30A1FC0FD}"/>
            </a:ext>
          </a:extLst>
        </xdr:cNvPr>
        <xdr:cNvSpPr txBox="1"/>
      </xdr:nvSpPr>
      <xdr:spPr>
        <a:xfrm>
          <a:off x="11102984" y="948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131462</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B2CA7D92-22FB-4F43-AFAD-0DBE444C957D}"/>
            </a:ext>
          </a:extLst>
        </xdr:cNvPr>
        <xdr:cNvSpPr txBox="1"/>
      </xdr:nvSpPr>
      <xdr:spPr>
        <a:xfrm>
          <a:off x="1343724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55262</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150B4A1B-D4DA-4A20-A428-415367C0425A}"/>
            </a:ext>
          </a:extLst>
        </xdr:cNvPr>
        <xdr:cNvSpPr txBox="1"/>
      </xdr:nvSpPr>
      <xdr:spPr>
        <a:xfrm>
          <a:off x="12675244" y="1078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24782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1BCF490E-4914-44E7-ACD6-9E3015067FAD}"/>
            </a:ext>
          </a:extLst>
        </xdr:cNvPr>
        <xdr:cNvSpPr txBox="1"/>
      </xdr:nvSpPr>
      <xdr:spPr>
        <a:xfrm>
          <a:off x="11900544" y="1075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142892</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C5F924DC-80D6-492E-9910-3AE81E8BB4E6}"/>
            </a:ext>
          </a:extLst>
        </xdr:cNvPr>
        <xdr:cNvSpPr txBox="1"/>
      </xdr:nvSpPr>
      <xdr:spPr>
        <a:xfrm>
          <a:off x="11102984" y="1070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226581EC-3ECA-422D-ACED-FD5DF36F8C9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CB1882C3-9E94-473C-9FA4-7B08CFBD32F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8F16EC90-1637-46FD-B421-B0BD23A1DBA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96B7F832-DD8C-4794-83F0-A2C037684514}"/>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A7104DA7-CE73-479E-B5D9-BF5A483CCEF3}"/>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FC1217E3-5887-4C4E-AFC1-D3EAD5C23C14}"/>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4519C678-993F-429F-B17E-784FF8B07A49}"/>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425343EC-4100-4B5E-BFCF-0712EC731295}"/>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5986AE28-BE32-455E-981B-E6FC9086A1A4}"/>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99FDF8BD-2083-47DF-9826-5A8A677F40F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BF8FF2B5-D08A-4C1D-83E8-EA68102614F7}"/>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FACBB378-D0DB-4845-A8B6-06EE7E5C3E80}"/>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66588F31-9625-431E-A280-FC35475E4967}"/>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C9702E42-24A4-4EE4-85B5-1C5C946301F3}"/>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4DD8C1C3-71AC-4A84-900E-07F01F7D8A1B}"/>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24B0F779-C674-4F0B-A865-F8FEC742BED7}"/>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14F7B239-254F-4B08-AEE1-B18F77A2C95E}"/>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AFC006B4-7959-471E-A1C7-A8343908A5A0}"/>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4D60EB68-A5CC-4216-9F33-321988A57D5E}"/>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CF0D1996-916E-4340-BFF6-C07EE4475D79}"/>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75909D35-7206-4C9C-8A35-4754638447FE}"/>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9DBDF15F-F4CB-471D-9476-8B1402B0485E}"/>
            </a:ext>
          </a:extLst>
        </xdr:cNvPr>
        <xdr:cNvCxnSpPr/>
      </xdr:nvCxnSpPr>
      <xdr:spPr>
        <a:xfrm flipV="1">
          <a:off x="19509104" y="9327642"/>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F3A0495B-3C06-4026-B962-F71CCFFB6339}"/>
            </a:ext>
          </a:extLst>
        </xdr:cNvPr>
        <xdr:cNvSpPr txBox="1"/>
      </xdr:nvSpPr>
      <xdr:spPr>
        <a:xfrm>
          <a:off x="19547840" y="1071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0F1E244C-8731-42C8-952A-CCD9FCC7B867}"/>
            </a:ext>
          </a:extLst>
        </xdr:cNvPr>
        <xdr:cNvCxnSpPr/>
      </xdr:nvCxnSpPr>
      <xdr:spPr>
        <a:xfrm>
          <a:off x="19443700" y="10714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8C3E1178-BCEB-46CD-9C53-AE0FF4EF3365}"/>
            </a:ext>
          </a:extLst>
        </xdr:cNvPr>
        <xdr:cNvSpPr txBox="1"/>
      </xdr:nvSpPr>
      <xdr:spPr>
        <a:xfrm>
          <a:off x="19547840" y="910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688F8561-6F3A-45FC-8E3C-CADBFA26A41F}"/>
            </a:ext>
          </a:extLst>
        </xdr:cNvPr>
        <xdr:cNvCxnSpPr/>
      </xdr:nvCxnSpPr>
      <xdr:spPr>
        <a:xfrm>
          <a:off x="19443700" y="93276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FEA2EDCA-A8C5-4EF5-8A44-216A56190F0D}"/>
            </a:ext>
          </a:extLst>
        </xdr:cNvPr>
        <xdr:cNvSpPr txBox="1"/>
      </xdr:nvSpPr>
      <xdr:spPr>
        <a:xfrm>
          <a:off x="19547840" y="103764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44AFDA30-201E-4B64-99FA-5EDC0A8B0ACA}"/>
            </a:ext>
          </a:extLst>
        </xdr:cNvPr>
        <xdr:cNvSpPr/>
      </xdr:nvSpPr>
      <xdr:spPr>
        <a:xfrm>
          <a:off x="19458940" y="10521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50CE0821-330A-4498-AC1C-839BB477FA6E}"/>
            </a:ext>
          </a:extLst>
        </xdr:cNvPr>
        <xdr:cNvSpPr/>
      </xdr:nvSpPr>
      <xdr:spPr>
        <a:xfrm>
          <a:off x="18735040" y="10525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F8224310-3802-4005-B99A-38FFC48BFC92}"/>
            </a:ext>
          </a:extLst>
        </xdr:cNvPr>
        <xdr:cNvSpPr/>
      </xdr:nvSpPr>
      <xdr:spPr>
        <a:xfrm>
          <a:off x="17937480" y="10525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4F74DAC3-7718-4B25-A8C3-DB4BCE334F34}"/>
            </a:ext>
          </a:extLst>
        </xdr:cNvPr>
        <xdr:cNvSpPr/>
      </xdr:nvSpPr>
      <xdr:spPr>
        <a:xfrm>
          <a:off x="17162780" y="10521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F68B589B-3FBD-4C42-9BBA-66854EA0B98E}"/>
            </a:ext>
          </a:extLst>
        </xdr:cNvPr>
        <xdr:cNvSpPr/>
      </xdr:nvSpPr>
      <xdr:spPr>
        <a:xfrm>
          <a:off x="16388080" y="105211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8B39682D-96DF-4F32-BA5B-54CDEC033BE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FF3010C6-B77F-4F31-9D05-5BCB8767E7A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5CF98AFD-C2FC-45DC-95C8-BD2C94E006CD}"/>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3E0F89F9-DD75-4C3F-8358-857C92F6ACBA}"/>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65ECDDA-DD02-4BC0-BC83-D59C3F56408C}"/>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1778</xdr:rowOff>
    </xdr:from>
    <xdr:to>
      <xdr:col>116</xdr:col>
      <xdr:colOff>114300</xdr:colOff>
      <xdr:row>63</xdr:row>
      <xdr:rowOff>103378</xdr:rowOff>
    </xdr:to>
    <xdr:sp macro="" textlink="">
      <xdr:nvSpPr>
        <xdr:cNvPr id="699" name="楕円 698">
          <a:extLst>
            <a:ext uri="{FF2B5EF4-FFF2-40B4-BE49-F238E27FC236}">
              <a16:creationId xmlns:a16="http://schemas.microsoft.com/office/drawing/2014/main" id="{63D945C6-027F-4807-8271-787863EE8AB2}"/>
            </a:ext>
          </a:extLst>
        </xdr:cNvPr>
        <xdr:cNvSpPr/>
      </xdr:nvSpPr>
      <xdr:spPr>
        <a:xfrm>
          <a:off x="19458940" y="1056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105935</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E4D28AF1-A52A-44FC-9A17-B9E1067F7350}"/>
            </a:ext>
          </a:extLst>
        </xdr:cNvPr>
        <xdr:cNvSpPr txBox="1"/>
      </xdr:nvSpPr>
      <xdr:spPr>
        <a:xfrm>
          <a:off x="19547840" y="1049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6350</xdr:rowOff>
    </xdr:from>
    <xdr:to>
      <xdr:col>112</xdr:col>
      <xdr:colOff>38100</xdr:colOff>
      <xdr:row>63</xdr:row>
      <xdr:rowOff>107950</xdr:rowOff>
    </xdr:to>
    <xdr:sp macro="" textlink="">
      <xdr:nvSpPr>
        <xdr:cNvPr id="701" name="楕円 700">
          <a:extLst>
            <a:ext uri="{FF2B5EF4-FFF2-40B4-BE49-F238E27FC236}">
              <a16:creationId xmlns:a16="http://schemas.microsoft.com/office/drawing/2014/main" id="{086CFE50-D64F-4C75-9D6F-DE33AE642B61}"/>
            </a:ext>
          </a:extLst>
        </xdr:cNvPr>
        <xdr:cNvSpPr/>
      </xdr:nvSpPr>
      <xdr:spPr>
        <a:xfrm>
          <a:off x="18735040" y="105676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52578</xdr:rowOff>
    </xdr:from>
    <xdr:to>
      <xdr:col>116</xdr:col>
      <xdr:colOff>63500</xdr:colOff>
      <xdr:row>63</xdr:row>
      <xdr:rowOff>57150</xdr:rowOff>
    </xdr:to>
    <xdr:cxnSp macro="">
      <xdr:nvCxnSpPr>
        <xdr:cNvPr id="702" name="直線コネクタ 701">
          <a:extLst>
            <a:ext uri="{FF2B5EF4-FFF2-40B4-BE49-F238E27FC236}">
              <a16:creationId xmlns:a16="http://schemas.microsoft.com/office/drawing/2014/main" id="{D03904DB-7595-498D-933F-D5A02C5C086E}"/>
            </a:ext>
          </a:extLst>
        </xdr:cNvPr>
        <xdr:cNvCxnSpPr/>
      </xdr:nvCxnSpPr>
      <xdr:spPr>
        <a:xfrm flipV="1">
          <a:off x="18778220" y="10613898"/>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6350</xdr:rowOff>
    </xdr:from>
    <xdr:to>
      <xdr:col>107</xdr:col>
      <xdr:colOff>101600</xdr:colOff>
      <xdr:row>63</xdr:row>
      <xdr:rowOff>107950</xdr:rowOff>
    </xdr:to>
    <xdr:sp macro="" textlink="">
      <xdr:nvSpPr>
        <xdr:cNvPr id="703" name="楕円 702">
          <a:extLst>
            <a:ext uri="{FF2B5EF4-FFF2-40B4-BE49-F238E27FC236}">
              <a16:creationId xmlns:a16="http://schemas.microsoft.com/office/drawing/2014/main" id="{0E66A3D1-E0C7-4114-9C3E-A487AD144F3E}"/>
            </a:ext>
          </a:extLst>
        </xdr:cNvPr>
        <xdr:cNvSpPr/>
      </xdr:nvSpPr>
      <xdr:spPr>
        <a:xfrm>
          <a:off x="1793748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57150</xdr:rowOff>
    </xdr:from>
    <xdr:to>
      <xdr:col>111</xdr:col>
      <xdr:colOff>177800</xdr:colOff>
      <xdr:row>63</xdr:row>
      <xdr:rowOff>57150</xdr:rowOff>
    </xdr:to>
    <xdr:cxnSp macro="">
      <xdr:nvCxnSpPr>
        <xdr:cNvPr id="704" name="直線コネクタ 703">
          <a:extLst>
            <a:ext uri="{FF2B5EF4-FFF2-40B4-BE49-F238E27FC236}">
              <a16:creationId xmlns:a16="http://schemas.microsoft.com/office/drawing/2014/main" id="{C548C689-4AA3-4873-8504-D21F7B25418B}"/>
            </a:ext>
          </a:extLst>
        </xdr:cNvPr>
        <xdr:cNvCxnSpPr/>
      </xdr:nvCxnSpPr>
      <xdr:spPr>
        <a:xfrm>
          <a:off x="17988280" y="106184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xdr:rowOff>
    </xdr:from>
    <xdr:to>
      <xdr:col>102</xdr:col>
      <xdr:colOff>165100</xdr:colOff>
      <xdr:row>63</xdr:row>
      <xdr:rowOff>107950</xdr:rowOff>
    </xdr:to>
    <xdr:sp macro="" textlink="">
      <xdr:nvSpPr>
        <xdr:cNvPr id="705" name="楕円 704">
          <a:extLst>
            <a:ext uri="{FF2B5EF4-FFF2-40B4-BE49-F238E27FC236}">
              <a16:creationId xmlns:a16="http://schemas.microsoft.com/office/drawing/2014/main" id="{5493C1C7-D137-4361-A1C1-A358EA181BB3}"/>
            </a:ext>
          </a:extLst>
        </xdr:cNvPr>
        <xdr:cNvSpPr/>
      </xdr:nvSpPr>
      <xdr:spPr>
        <a:xfrm>
          <a:off x="1716278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57150</xdr:rowOff>
    </xdr:from>
    <xdr:to>
      <xdr:col>107</xdr:col>
      <xdr:colOff>50800</xdr:colOff>
      <xdr:row>63</xdr:row>
      <xdr:rowOff>57150</xdr:rowOff>
    </xdr:to>
    <xdr:cxnSp macro="">
      <xdr:nvCxnSpPr>
        <xdr:cNvPr id="706" name="直線コネクタ 705">
          <a:extLst>
            <a:ext uri="{FF2B5EF4-FFF2-40B4-BE49-F238E27FC236}">
              <a16:creationId xmlns:a16="http://schemas.microsoft.com/office/drawing/2014/main" id="{63473590-FFEF-4AFF-B8EC-E7836407D2AD}"/>
            </a:ext>
          </a:extLst>
        </xdr:cNvPr>
        <xdr:cNvCxnSpPr/>
      </xdr:nvCxnSpPr>
      <xdr:spPr>
        <a:xfrm>
          <a:off x="17213580" y="1061847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10922</xdr:rowOff>
    </xdr:from>
    <xdr:to>
      <xdr:col>98</xdr:col>
      <xdr:colOff>38100</xdr:colOff>
      <xdr:row>63</xdr:row>
      <xdr:rowOff>112522</xdr:rowOff>
    </xdr:to>
    <xdr:sp macro="" textlink="">
      <xdr:nvSpPr>
        <xdr:cNvPr id="707" name="楕円 706">
          <a:extLst>
            <a:ext uri="{FF2B5EF4-FFF2-40B4-BE49-F238E27FC236}">
              <a16:creationId xmlns:a16="http://schemas.microsoft.com/office/drawing/2014/main" id="{69310896-4D91-472E-9F93-C28BEA67C109}"/>
            </a:ext>
          </a:extLst>
        </xdr:cNvPr>
        <xdr:cNvSpPr/>
      </xdr:nvSpPr>
      <xdr:spPr>
        <a:xfrm>
          <a:off x="16388080" y="105722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57150</xdr:rowOff>
    </xdr:from>
    <xdr:to>
      <xdr:col>102</xdr:col>
      <xdr:colOff>114300</xdr:colOff>
      <xdr:row>63</xdr:row>
      <xdr:rowOff>61722</xdr:rowOff>
    </xdr:to>
    <xdr:cxnSp macro="">
      <xdr:nvCxnSpPr>
        <xdr:cNvPr id="708" name="直線コネクタ 707">
          <a:extLst>
            <a:ext uri="{FF2B5EF4-FFF2-40B4-BE49-F238E27FC236}">
              <a16:creationId xmlns:a16="http://schemas.microsoft.com/office/drawing/2014/main" id="{B19B3DAE-A11A-43A6-88B5-CBE4EA5AF593}"/>
            </a:ext>
          </a:extLst>
        </xdr:cNvPr>
        <xdr:cNvCxnSpPr/>
      </xdr:nvCxnSpPr>
      <xdr:spPr>
        <a:xfrm flipV="1">
          <a:off x="16431260" y="10618470"/>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6C9D8CB7-64E5-4559-AA44-3ED18E7C0707}"/>
            </a:ext>
          </a:extLst>
        </xdr:cNvPr>
        <xdr:cNvSpPr txBox="1"/>
      </xdr:nvSpPr>
      <xdr:spPr>
        <a:xfrm>
          <a:off x="1856112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E9CD9A42-B06C-486E-B042-7653B852C5FD}"/>
            </a:ext>
          </a:extLst>
        </xdr:cNvPr>
        <xdr:cNvSpPr txBox="1"/>
      </xdr:nvSpPr>
      <xdr:spPr>
        <a:xfrm>
          <a:off x="1777626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E024D76C-C0E8-41DF-9D3F-A379F25B2BDD}"/>
            </a:ext>
          </a:extLst>
        </xdr:cNvPr>
        <xdr:cNvSpPr txBox="1"/>
      </xdr:nvSpPr>
      <xdr:spPr>
        <a:xfrm>
          <a:off x="17001567" y="103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a:extLst>
            <a:ext uri="{FF2B5EF4-FFF2-40B4-BE49-F238E27FC236}">
              <a16:creationId xmlns:a16="http://schemas.microsoft.com/office/drawing/2014/main" id="{E9A37AAF-15C8-413D-A4B7-24272C4A2789}"/>
            </a:ext>
          </a:extLst>
        </xdr:cNvPr>
        <xdr:cNvSpPr txBox="1"/>
      </xdr:nvSpPr>
      <xdr:spPr>
        <a:xfrm>
          <a:off x="16226867" y="103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99077</xdr:rowOff>
    </xdr:from>
    <xdr:ext cx="469744" cy="259045"/>
    <xdr:sp macro="" textlink="">
      <xdr:nvSpPr>
        <xdr:cNvPr id="713" name="n_1mainValue【保健センター・保健所】&#10;一人当たり面積">
          <a:extLst>
            <a:ext uri="{FF2B5EF4-FFF2-40B4-BE49-F238E27FC236}">
              <a16:creationId xmlns:a16="http://schemas.microsoft.com/office/drawing/2014/main" id="{A1590299-BDCA-4045-890C-A65112E6F2BD}"/>
            </a:ext>
          </a:extLst>
        </xdr:cNvPr>
        <xdr:cNvSpPr txBox="1"/>
      </xdr:nvSpPr>
      <xdr:spPr>
        <a:xfrm>
          <a:off x="1856112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99077</xdr:rowOff>
    </xdr:from>
    <xdr:ext cx="469744" cy="259045"/>
    <xdr:sp macro="" textlink="">
      <xdr:nvSpPr>
        <xdr:cNvPr id="714" name="n_2mainValue【保健センター・保健所】&#10;一人当たり面積">
          <a:extLst>
            <a:ext uri="{FF2B5EF4-FFF2-40B4-BE49-F238E27FC236}">
              <a16:creationId xmlns:a16="http://schemas.microsoft.com/office/drawing/2014/main" id="{8A4DC135-FCEB-4B84-BF8D-6C8569FE31B5}"/>
            </a:ext>
          </a:extLst>
        </xdr:cNvPr>
        <xdr:cNvSpPr txBox="1"/>
      </xdr:nvSpPr>
      <xdr:spPr>
        <a:xfrm>
          <a:off x="1777626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99077</xdr:rowOff>
    </xdr:from>
    <xdr:ext cx="469744" cy="259045"/>
    <xdr:sp macro="" textlink="">
      <xdr:nvSpPr>
        <xdr:cNvPr id="715" name="n_3mainValue【保健センター・保健所】&#10;一人当たり面積">
          <a:extLst>
            <a:ext uri="{FF2B5EF4-FFF2-40B4-BE49-F238E27FC236}">
              <a16:creationId xmlns:a16="http://schemas.microsoft.com/office/drawing/2014/main" id="{096CD545-7AFD-4BCD-B51A-43DC97F0E4F8}"/>
            </a:ext>
          </a:extLst>
        </xdr:cNvPr>
        <xdr:cNvSpPr txBox="1"/>
      </xdr:nvSpPr>
      <xdr:spPr>
        <a:xfrm>
          <a:off x="1700156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103649</xdr:rowOff>
    </xdr:from>
    <xdr:ext cx="469744" cy="259045"/>
    <xdr:sp macro="" textlink="">
      <xdr:nvSpPr>
        <xdr:cNvPr id="716" name="n_4mainValue【保健センター・保健所】&#10;一人当たり面積">
          <a:extLst>
            <a:ext uri="{FF2B5EF4-FFF2-40B4-BE49-F238E27FC236}">
              <a16:creationId xmlns:a16="http://schemas.microsoft.com/office/drawing/2014/main" id="{C8AF226F-0635-416E-95AE-787CDB1744D3}"/>
            </a:ext>
          </a:extLst>
        </xdr:cNvPr>
        <xdr:cNvSpPr txBox="1"/>
      </xdr:nvSpPr>
      <xdr:spPr>
        <a:xfrm>
          <a:off x="16226867" y="1066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7F35677B-25CE-480F-ACF3-21AB09267C3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9883D003-C6D9-45DF-8F5F-FDC791B4CE5B}"/>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6C45FA96-3631-4D4B-94C5-8D0501689DE8}"/>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D8EAAA9B-3E0E-4066-B9AE-EA92F6B93F1C}"/>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49CFC552-36F6-4400-A216-50DA9F45957E}"/>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5AA3980D-482C-4E3E-B047-BBB25FEDCD4A}"/>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CF1F94F3-681B-40A5-B855-BCFB6022C157}"/>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B3424F47-5C2D-4047-8BEB-BEF217EA2156}"/>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F403B80C-85C2-450E-9009-2C255D2444B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B10694C2-CD6F-42C0-AA80-B5E8CC07748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2BFE1FA4-DA7D-4576-96CE-59220BA60FF4}"/>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3AC83858-9811-422D-8DFF-271D03F2EBE3}"/>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F9EBDB42-DA7E-4276-A400-8E59DCA5DD67}"/>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E1846E79-69EA-4222-B33B-AC7EEBD40397}"/>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5FB653FB-5BCC-4F40-A359-E0366CFF3929}"/>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9C214138-9029-4F3F-A8A2-0FAF621D67B7}"/>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B9B794C3-3BDE-48AE-9954-0F0452C87B47}"/>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06338A25-C1F5-4FB2-8BE9-6A906CFC259E}"/>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82C91570-6730-4756-A0CB-C585E6EDCCDC}"/>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B0F25749-9FF4-4F78-B367-F2D5328B2FB1}"/>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81426A99-858C-4DB4-8A5D-01087C87B241}"/>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EFF2FD74-C0AC-4210-9011-E0220579D4D7}"/>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EF857B8C-342C-4B84-A010-85111AE25E37}"/>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BFCE466A-F5D1-4DD9-8A2D-E7F712067327}"/>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AA8AB49A-5162-4443-8794-718C3CA77966}"/>
            </a:ext>
          </a:extLst>
        </xdr:cNvPr>
        <xdr:cNvCxnSpPr/>
      </xdr:nvCxnSpPr>
      <xdr:spPr>
        <a:xfrm flipV="1">
          <a:off x="14375764" y="1295590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65F66EF7-E6F8-41D2-8D0B-50227E9DF76E}"/>
            </a:ext>
          </a:extLst>
        </xdr:cNvPr>
        <xdr:cNvSpPr txBox="1"/>
      </xdr:nvSpPr>
      <xdr:spPr>
        <a:xfrm>
          <a:off x="14414500"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52A55BA4-DDE5-42CA-A3BE-F5DA7D4272CA}"/>
            </a:ext>
          </a:extLst>
        </xdr:cNvPr>
        <xdr:cNvCxnSpPr/>
      </xdr:nvCxnSpPr>
      <xdr:spPr>
        <a:xfrm>
          <a:off x="14287500" y="1448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FF225244-F1B2-4BD8-A18D-89D797287751}"/>
            </a:ext>
          </a:extLst>
        </xdr:cNvPr>
        <xdr:cNvSpPr txBox="1"/>
      </xdr:nvSpPr>
      <xdr:spPr>
        <a:xfrm>
          <a:off x="14414500" y="1273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B7FD37D9-2E18-4A88-A637-BAB0E96AC19F}"/>
            </a:ext>
          </a:extLst>
        </xdr:cNvPr>
        <xdr:cNvCxnSpPr/>
      </xdr:nvCxnSpPr>
      <xdr:spPr>
        <a:xfrm>
          <a:off x="14287500" y="12955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77DC9AE2-ACF5-47D4-BFD8-F9475D96F273}"/>
            </a:ext>
          </a:extLst>
        </xdr:cNvPr>
        <xdr:cNvSpPr txBox="1"/>
      </xdr:nvSpPr>
      <xdr:spPr>
        <a:xfrm>
          <a:off x="14414500" y="1385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0D9E11BF-6139-4683-8369-176C582919CC}"/>
            </a:ext>
          </a:extLst>
        </xdr:cNvPr>
        <xdr:cNvSpPr/>
      </xdr:nvSpPr>
      <xdr:spPr>
        <a:xfrm>
          <a:off x="14325600" y="138747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8A33FAE7-ACE9-4306-9E86-363E9CAE712B}"/>
            </a:ext>
          </a:extLst>
        </xdr:cNvPr>
        <xdr:cNvSpPr/>
      </xdr:nvSpPr>
      <xdr:spPr>
        <a:xfrm>
          <a:off x="1357884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59F55FD9-1331-4142-A83F-2CDCD5249B66}"/>
            </a:ext>
          </a:extLst>
        </xdr:cNvPr>
        <xdr:cNvSpPr/>
      </xdr:nvSpPr>
      <xdr:spPr>
        <a:xfrm>
          <a:off x="12804140" y="1384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1F52A77E-9739-4051-ACDC-BE44F02E283E}"/>
            </a:ext>
          </a:extLst>
        </xdr:cNvPr>
        <xdr:cNvSpPr/>
      </xdr:nvSpPr>
      <xdr:spPr>
        <a:xfrm>
          <a:off x="12029440" y="138214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B4022443-D770-4E28-9D9D-9A9823A1AE5C}"/>
            </a:ext>
          </a:extLst>
        </xdr:cNvPr>
        <xdr:cNvSpPr/>
      </xdr:nvSpPr>
      <xdr:spPr>
        <a:xfrm>
          <a:off x="11231880" y="1386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AB8350BA-5C6D-4B64-BAD0-D5084851C11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D5DCABCD-6B73-4D6F-AAFB-C268B0043BF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F0B47785-3953-4331-8A2E-7B860C86C086}"/>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B51F7297-C93C-4D08-8F45-9B784A590686}"/>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B45B6701-FA8D-4307-9416-1B44730FA15F}"/>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151130</xdr:rowOff>
    </xdr:from>
    <xdr:to>
      <xdr:col>85</xdr:col>
      <xdr:colOff>177800</xdr:colOff>
      <xdr:row>82</xdr:row>
      <xdr:rowOff>81280</xdr:rowOff>
    </xdr:to>
    <xdr:sp macro="" textlink="">
      <xdr:nvSpPr>
        <xdr:cNvPr id="757" name="楕円 756">
          <a:extLst>
            <a:ext uri="{FF2B5EF4-FFF2-40B4-BE49-F238E27FC236}">
              <a16:creationId xmlns:a16="http://schemas.microsoft.com/office/drawing/2014/main" id="{0AE924DF-8FBF-482D-940D-4F29D7F2056A}"/>
            </a:ext>
          </a:extLst>
        </xdr:cNvPr>
        <xdr:cNvSpPr/>
      </xdr:nvSpPr>
      <xdr:spPr>
        <a:xfrm>
          <a:off x="14325600" y="137299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2557</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17B69F0C-8156-4EE8-8838-77EABE46C382}"/>
            </a:ext>
          </a:extLst>
        </xdr:cNvPr>
        <xdr:cNvSpPr txBox="1"/>
      </xdr:nvSpPr>
      <xdr:spPr>
        <a:xfrm>
          <a:off x="14414500"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118745</xdr:rowOff>
    </xdr:from>
    <xdr:to>
      <xdr:col>81</xdr:col>
      <xdr:colOff>101600</xdr:colOff>
      <xdr:row>82</xdr:row>
      <xdr:rowOff>48895</xdr:rowOff>
    </xdr:to>
    <xdr:sp macro="" textlink="">
      <xdr:nvSpPr>
        <xdr:cNvPr id="759" name="楕円 758">
          <a:extLst>
            <a:ext uri="{FF2B5EF4-FFF2-40B4-BE49-F238E27FC236}">
              <a16:creationId xmlns:a16="http://schemas.microsoft.com/office/drawing/2014/main" id="{94267EE8-62AC-4DCB-81B3-1A7A2A181368}"/>
            </a:ext>
          </a:extLst>
        </xdr:cNvPr>
        <xdr:cNvSpPr/>
      </xdr:nvSpPr>
      <xdr:spPr>
        <a:xfrm>
          <a:off x="13578840" y="13697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169545</xdr:rowOff>
    </xdr:from>
    <xdr:to>
      <xdr:col>85</xdr:col>
      <xdr:colOff>127000</xdr:colOff>
      <xdr:row>82</xdr:row>
      <xdr:rowOff>30480</xdr:rowOff>
    </xdr:to>
    <xdr:cxnSp macro="">
      <xdr:nvCxnSpPr>
        <xdr:cNvPr id="760" name="直線コネクタ 759">
          <a:extLst>
            <a:ext uri="{FF2B5EF4-FFF2-40B4-BE49-F238E27FC236}">
              <a16:creationId xmlns:a16="http://schemas.microsoft.com/office/drawing/2014/main" id="{1DC1341A-15F3-40EB-9414-EFDBBDCA27D3}"/>
            </a:ext>
          </a:extLst>
        </xdr:cNvPr>
        <xdr:cNvCxnSpPr/>
      </xdr:nvCxnSpPr>
      <xdr:spPr>
        <a:xfrm>
          <a:off x="13629640" y="13748385"/>
          <a:ext cx="7467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38736</xdr:rowOff>
    </xdr:from>
    <xdr:to>
      <xdr:col>76</xdr:col>
      <xdr:colOff>165100</xdr:colOff>
      <xdr:row>81</xdr:row>
      <xdr:rowOff>140336</xdr:rowOff>
    </xdr:to>
    <xdr:sp macro="" textlink="">
      <xdr:nvSpPr>
        <xdr:cNvPr id="761" name="楕円 760">
          <a:extLst>
            <a:ext uri="{FF2B5EF4-FFF2-40B4-BE49-F238E27FC236}">
              <a16:creationId xmlns:a16="http://schemas.microsoft.com/office/drawing/2014/main" id="{91D5B7E8-649D-4C4F-B488-2023C93C334A}"/>
            </a:ext>
          </a:extLst>
        </xdr:cNvPr>
        <xdr:cNvSpPr/>
      </xdr:nvSpPr>
      <xdr:spPr>
        <a:xfrm>
          <a:off x="12804140" y="1361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89536</xdr:rowOff>
    </xdr:from>
    <xdr:to>
      <xdr:col>81</xdr:col>
      <xdr:colOff>50800</xdr:colOff>
      <xdr:row>81</xdr:row>
      <xdr:rowOff>169545</xdr:rowOff>
    </xdr:to>
    <xdr:cxnSp macro="">
      <xdr:nvCxnSpPr>
        <xdr:cNvPr id="762" name="直線コネクタ 761">
          <a:extLst>
            <a:ext uri="{FF2B5EF4-FFF2-40B4-BE49-F238E27FC236}">
              <a16:creationId xmlns:a16="http://schemas.microsoft.com/office/drawing/2014/main" id="{ACCB3258-3FE1-4744-91B2-DD9C61523973}"/>
            </a:ext>
          </a:extLst>
        </xdr:cNvPr>
        <xdr:cNvCxnSpPr/>
      </xdr:nvCxnSpPr>
      <xdr:spPr>
        <a:xfrm>
          <a:off x="12854940" y="13668376"/>
          <a:ext cx="7747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38736</xdr:rowOff>
    </xdr:from>
    <xdr:to>
      <xdr:col>72</xdr:col>
      <xdr:colOff>38100</xdr:colOff>
      <xdr:row>81</xdr:row>
      <xdr:rowOff>140336</xdr:rowOff>
    </xdr:to>
    <xdr:sp macro="" textlink="">
      <xdr:nvSpPr>
        <xdr:cNvPr id="763" name="楕円 762">
          <a:extLst>
            <a:ext uri="{FF2B5EF4-FFF2-40B4-BE49-F238E27FC236}">
              <a16:creationId xmlns:a16="http://schemas.microsoft.com/office/drawing/2014/main" id="{BCCCFFDD-D2D4-4AE0-8803-11E560251DD9}"/>
            </a:ext>
          </a:extLst>
        </xdr:cNvPr>
        <xdr:cNvSpPr/>
      </xdr:nvSpPr>
      <xdr:spPr>
        <a:xfrm>
          <a:off x="12029440" y="136175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89536</xdr:rowOff>
    </xdr:from>
    <xdr:to>
      <xdr:col>76</xdr:col>
      <xdr:colOff>114300</xdr:colOff>
      <xdr:row>81</xdr:row>
      <xdr:rowOff>89536</xdr:rowOff>
    </xdr:to>
    <xdr:cxnSp macro="">
      <xdr:nvCxnSpPr>
        <xdr:cNvPr id="764" name="直線コネクタ 763">
          <a:extLst>
            <a:ext uri="{FF2B5EF4-FFF2-40B4-BE49-F238E27FC236}">
              <a16:creationId xmlns:a16="http://schemas.microsoft.com/office/drawing/2014/main" id="{08062418-604B-4E2E-9886-632CB21983E2}"/>
            </a:ext>
          </a:extLst>
        </xdr:cNvPr>
        <xdr:cNvCxnSpPr/>
      </xdr:nvCxnSpPr>
      <xdr:spPr>
        <a:xfrm>
          <a:off x="12072620" y="1366837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166370</xdr:rowOff>
    </xdr:from>
    <xdr:to>
      <xdr:col>67</xdr:col>
      <xdr:colOff>101600</xdr:colOff>
      <xdr:row>81</xdr:row>
      <xdr:rowOff>96520</xdr:rowOff>
    </xdr:to>
    <xdr:sp macro="" textlink="">
      <xdr:nvSpPr>
        <xdr:cNvPr id="765" name="楕円 764">
          <a:extLst>
            <a:ext uri="{FF2B5EF4-FFF2-40B4-BE49-F238E27FC236}">
              <a16:creationId xmlns:a16="http://schemas.microsoft.com/office/drawing/2014/main" id="{C6D1D551-3058-47B7-A66B-57EFD1FEBF6C}"/>
            </a:ext>
          </a:extLst>
        </xdr:cNvPr>
        <xdr:cNvSpPr/>
      </xdr:nvSpPr>
      <xdr:spPr>
        <a:xfrm>
          <a:off x="11231880" y="13577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45720</xdr:rowOff>
    </xdr:from>
    <xdr:to>
      <xdr:col>71</xdr:col>
      <xdr:colOff>177800</xdr:colOff>
      <xdr:row>81</xdr:row>
      <xdr:rowOff>89536</xdr:rowOff>
    </xdr:to>
    <xdr:cxnSp macro="">
      <xdr:nvCxnSpPr>
        <xdr:cNvPr id="766" name="直線コネクタ 765">
          <a:extLst>
            <a:ext uri="{FF2B5EF4-FFF2-40B4-BE49-F238E27FC236}">
              <a16:creationId xmlns:a16="http://schemas.microsoft.com/office/drawing/2014/main" id="{86773496-B5FD-4F52-8A8A-B1F6A37E3D5E}"/>
            </a:ext>
          </a:extLst>
        </xdr:cNvPr>
        <xdr:cNvCxnSpPr/>
      </xdr:nvCxnSpPr>
      <xdr:spPr>
        <a:xfrm>
          <a:off x="11282680" y="13624560"/>
          <a:ext cx="78994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5DFB908A-D181-4654-B019-7A1BAD02F420}"/>
            </a:ext>
          </a:extLst>
        </xdr:cNvPr>
        <xdr:cNvSpPr txBox="1"/>
      </xdr:nvSpPr>
      <xdr:spPr>
        <a:xfrm>
          <a:off x="13437244" y="1394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350621CE-0850-4012-8CFF-B5247C139DCF}"/>
            </a:ext>
          </a:extLst>
        </xdr:cNvPr>
        <xdr:cNvSpPr txBox="1"/>
      </xdr:nvSpPr>
      <xdr:spPr>
        <a:xfrm>
          <a:off x="12675244" y="1392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1BDF25F4-F3C8-41A7-A01B-E5E4645A487A}"/>
            </a:ext>
          </a:extLst>
        </xdr:cNvPr>
        <xdr:cNvSpPr txBox="1"/>
      </xdr:nvSpPr>
      <xdr:spPr>
        <a:xfrm>
          <a:off x="11900544" y="1391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770" name="n_4aveValue【消防施設】&#10;有形固定資産減価償却率">
          <a:extLst>
            <a:ext uri="{FF2B5EF4-FFF2-40B4-BE49-F238E27FC236}">
              <a16:creationId xmlns:a16="http://schemas.microsoft.com/office/drawing/2014/main" id="{DBE6C164-C360-4AEC-B872-41188A680DBB}"/>
            </a:ext>
          </a:extLst>
        </xdr:cNvPr>
        <xdr:cNvSpPr txBox="1"/>
      </xdr:nvSpPr>
      <xdr:spPr>
        <a:xfrm>
          <a:off x="1110298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65422</xdr:rowOff>
    </xdr:from>
    <xdr:ext cx="405111" cy="259045"/>
    <xdr:sp macro="" textlink="">
      <xdr:nvSpPr>
        <xdr:cNvPr id="771" name="n_1mainValue【消防施設】&#10;有形固定資産減価償却率">
          <a:extLst>
            <a:ext uri="{FF2B5EF4-FFF2-40B4-BE49-F238E27FC236}">
              <a16:creationId xmlns:a16="http://schemas.microsoft.com/office/drawing/2014/main" id="{E4BA4C90-FEF9-4E61-BF31-14027285BC48}"/>
            </a:ext>
          </a:extLst>
        </xdr:cNvPr>
        <xdr:cNvSpPr txBox="1"/>
      </xdr:nvSpPr>
      <xdr:spPr>
        <a:xfrm>
          <a:off x="13437244"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156863</xdr:rowOff>
    </xdr:from>
    <xdr:ext cx="405111" cy="259045"/>
    <xdr:sp macro="" textlink="">
      <xdr:nvSpPr>
        <xdr:cNvPr id="772" name="n_2mainValue【消防施設】&#10;有形固定資産減価償却率">
          <a:extLst>
            <a:ext uri="{FF2B5EF4-FFF2-40B4-BE49-F238E27FC236}">
              <a16:creationId xmlns:a16="http://schemas.microsoft.com/office/drawing/2014/main" id="{C84A8F4A-DD49-4C23-B4A6-566996B513F0}"/>
            </a:ext>
          </a:extLst>
        </xdr:cNvPr>
        <xdr:cNvSpPr txBox="1"/>
      </xdr:nvSpPr>
      <xdr:spPr>
        <a:xfrm>
          <a:off x="12675244" y="1340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156863</xdr:rowOff>
    </xdr:from>
    <xdr:ext cx="405111" cy="259045"/>
    <xdr:sp macro="" textlink="">
      <xdr:nvSpPr>
        <xdr:cNvPr id="773" name="n_3mainValue【消防施設】&#10;有形固定資産減価償却率">
          <a:extLst>
            <a:ext uri="{FF2B5EF4-FFF2-40B4-BE49-F238E27FC236}">
              <a16:creationId xmlns:a16="http://schemas.microsoft.com/office/drawing/2014/main" id="{C0570194-5520-4DBA-A054-FD4B0A7E1434}"/>
            </a:ext>
          </a:extLst>
        </xdr:cNvPr>
        <xdr:cNvSpPr txBox="1"/>
      </xdr:nvSpPr>
      <xdr:spPr>
        <a:xfrm>
          <a:off x="11900544" y="1340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113047</xdr:rowOff>
    </xdr:from>
    <xdr:ext cx="405111" cy="259045"/>
    <xdr:sp macro="" textlink="">
      <xdr:nvSpPr>
        <xdr:cNvPr id="774" name="n_4mainValue【消防施設】&#10;有形固定資産減価償却率">
          <a:extLst>
            <a:ext uri="{FF2B5EF4-FFF2-40B4-BE49-F238E27FC236}">
              <a16:creationId xmlns:a16="http://schemas.microsoft.com/office/drawing/2014/main" id="{A06BCC39-AA68-498A-903F-2EFA5B0179B4}"/>
            </a:ext>
          </a:extLst>
        </xdr:cNvPr>
        <xdr:cNvSpPr txBox="1"/>
      </xdr:nvSpPr>
      <xdr:spPr>
        <a:xfrm>
          <a:off x="11102984" y="1335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07BDE3D4-A69B-488C-B5B0-B20C6675128E}"/>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22918773-28D9-4C18-AE69-1F76128ABC5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1D28BE1D-8209-4730-A092-AB94FF3EB2A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81B76B45-F169-4ECB-B4C9-D9CE96805A2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C35516EF-282A-4B9A-8A1A-6D8BF87C3E59}"/>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55DA27C1-D04C-45D7-B29F-2D40022B0CC7}"/>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D43C6E72-49B0-4E26-88CA-0AF143252D2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D90A096B-D996-4069-BB9F-3E3ED48105AD}"/>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9DF6AB9A-D45A-4C74-9878-375B719B84F3}"/>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C818E239-2A6A-4F3B-9344-BD97295DC3DA}"/>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7F7040DF-285C-4E5A-B4F4-8E9F5747D11F}"/>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2BCF4360-40EF-4D95-90B7-72C228198895}"/>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6EAFE335-66AB-4EB7-9534-2FAA1A5CB751}"/>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C5EE47B6-153A-4919-AD50-D4B0A2D847E6}"/>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EAC127BF-C6C8-42C6-8B98-93E7F89795EA}"/>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B9CD8F01-D53A-4435-B546-70309555B0EF}"/>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32336189-2C6A-425C-9E2E-71B205730108}"/>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85272038-B52F-4D37-BBF9-E8624C049531}"/>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0537548E-2BA6-426C-AED2-017BCDD98D46}"/>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F692BA84-494C-4919-AAAE-23EDBF0AE8F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9BE824BF-8CF5-4683-AA95-FE37168114DD}"/>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4C430726-3406-4BDF-BB4C-B6C55BB07805}"/>
            </a:ext>
          </a:extLst>
        </xdr:cNvPr>
        <xdr:cNvCxnSpPr/>
      </xdr:nvCxnSpPr>
      <xdr:spPr>
        <a:xfrm flipV="1">
          <a:off x="19509104" y="13141452"/>
          <a:ext cx="0" cy="1299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37DE8C07-C308-46C3-B497-14B71DE7D4A4}"/>
            </a:ext>
          </a:extLst>
        </xdr:cNvPr>
        <xdr:cNvSpPr txBox="1"/>
      </xdr:nvSpPr>
      <xdr:spPr>
        <a:xfrm>
          <a:off x="19547840" y="1444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B2C36D99-D2C4-47D3-9E13-923C6EBDE876}"/>
            </a:ext>
          </a:extLst>
        </xdr:cNvPr>
        <xdr:cNvCxnSpPr/>
      </xdr:nvCxnSpPr>
      <xdr:spPr>
        <a:xfrm>
          <a:off x="19443700" y="14441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D2DD9748-6385-4C74-A518-6A400ABC5745}"/>
            </a:ext>
          </a:extLst>
        </xdr:cNvPr>
        <xdr:cNvSpPr txBox="1"/>
      </xdr:nvSpPr>
      <xdr:spPr>
        <a:xfrm>
          <a:off x="19547840" y="129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D627C47D-4EE3-42C4-BC20-B9B3E296392B}"/>
            </a:ext>
          </a:extLst>
        </xdr:cNvPr>
        <xdr:cNvCxnSpPr/>
      </xdr:nvCxnSpPr>
      <xdr:spPr>
        <a:xfrm>
          <a:off x="19443700" y="131414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65D1D5C0-FC4D-4EEA-8E1D-7E694E9F567F}"/>
            </a:ext>
          </a:extLst>
        </xdr:cNvPr>
        <xdr:cNvSpPr txBox="1"/>
      </xdr:nvSpPr>
      <xdr:spPr>
        <a:xfrm>
          <a:off x="19547840" y="139654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45198EB6-79D3-4FBA-91A3-65AE67E2E7E9}"/>
            </a:ext>
          </a:extLst>
        </xdr:cNvPr>
        <xdr:cNvSpPr/>
      </xdr:nvSpPr>
      <xdr:spPr>
        <a:xfrm>
          <a:off x="19458940" y="1411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5BC7C9F6-C8C3-42A9-A1B4-706BE1359937}"/>
            </a:ext>
          </a:extLst>
        </xdr:cNvPr>
        <xdr:cNvSpPr/>
      </xdr:nvSpPr>
      <xdr:spPr>
        <a:xfrm>
          <a:off x="18735040" y="141147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81460B09-455C-4EB5-B4A7-077766C279A2}"/>
            </a:ext>
          </a:extLst>
        </xdr:cNvPr>
        <xdr:cNvSpPr/>
      </xdr:nvSpPr>
      <xdr:spPr>
        <a:xfrm>
          <a:off x="17937480" y="14123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B00D802F-19C8-4287-B69D-30B92FE4431C}"/>
            </a:ext>
          </a:extLst>
        </xdr:cNvPr>
        <xdr:cNvSpPr/>
      </xdr:nvSpPr>
      <xdr:spPr>
        <a:xfrm>
          <a:off x="17162780" y="1411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615C5511-970D-4561-86CE-7BFF7BF25A16}"/>
            </a:ext>
          </a:extLst>
        </xdr:cNvPr>
        <xdr:cNvSpPr/>
      </xdr:nvSpPr>
      <xdr:spPr>
        <a:xfrm>
          <a:off x="16388080" y="141330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F2E4281F-497D-4921-9191-B7B32CA29274}"/>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29465038-899E-4AFF-97D9-3956C3985FAA}"/>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C07BBF2B-B9C5-46B2-ADB0-BA0EE0EB1DC6}"/>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B4A4D279-2C83-4180-845E-9E93EC6B34EE}"/>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57956893-5C53-4720-A7A7-5E8226498BAA}"/>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65024</xdr:rowOff>
    </xdr:from>
    <xdr:to>
      <xdr:col>116</xdr:col>
      <xdr:colOff>114300</xdr:colOff>
      <xdr:row>84</xdr:row>
      <xdr:rowOff>166624</xdr:rowOff>
    </xdr:to>
    <xdr:sp macro="" textlink="">
      <xdr:nvSpPr>
        <xdr:cNvPr id="812" name="楕円 811">
          <a:extLst>
            <a:ext uri="{FF2B5EF4-FFF2-40B4-BE49-F238E27FC236}">
              <a16:creationId xmlns:a16="http://schemas.microsoft.com/office/drawing/2014/main" id="{109988E5-0FF4-409D-9C1A-A043EBE397D7}"/>
            </a:ext>
          </a:extLst>
        </xdr:cNvPr>
        <xdr:cNvSpPr/>
      </xdr:nvSpPr>
      <xdr:spPr>
        <a:xfrm>
          <a:off x="19458940" y="1414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43451</xdr:rowOff>
    </xdr:from>
    <xdr:ext cx="469744" cy="259045"/>
    <xdr:sp macro="" textlink="">
      <xdr:nvSpPr>
        <xdr:cNvPr id="813" name="【消防施設】&#10;一人当たり面積該当値テキスト">
          <a:extLst>
            <a:ext uri="{FF2B5EF4-FFF2-40B4-BE49-F238E27FC236}">
              <a16:creationId xmlns:a16="http://schemas.microsoft.com/office/drawing/2014/main" id="{ADAF4982-1516-4905-B711-B7B58A3A5957}"/>
            </a:ext>
          </a:extLst>
        </xdr:cNvPr>
        <xdr:cNvSpPr txBox="1"/>
      </xdr:nvSpPr>
      <xdr:spPr>
        <a:xfrm>
          <a:off x="19547840" y="14125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69596</xdr:rowOff>
    </xdr:from>
    <xdr:to>
      <xdr:col>112</xdr:col>
      <xdr:colOff>38100</xdr:colOff>
      <xdr:row>84</xdr:row>
      <xdr:rowOff>171196</xdr:rowOff>
    </xdr:to>
    <xdr:sp macro="" textlink="">
      <xdr:nvSpPr>
        <xdr:cNvPr id="814" name="楕円 813">
          <a:extLst>
            <a:ext uri="{FF2B5EF4-FFF2-40B4-BE49-F238E27FC236}">
              <a16:creationId xmlns:a16="http://schemas.microsoft.com/office/drawing/2014/main" id="{E66D3884-99A5-49E8-90A4-D5FB1D39E81B}"/>
            </a:ext>
          </a:extLst>
        </xdr:cNvPr>
        <xdr:cNvSpPr/>
      </xdr:nvSpPr>
      <xdr:spPr>
        <a:xfrm>
          <a:off x="18735040" y="141513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115824</xdr:rowOff>
    </xdr:from>
    <xdr:to>
      <xdr:col>116</xdr:col>
      <xdr:colOff>63500</xdr:colOff>
      <xdr:row>84</xdr:row>
      <xdr:rowOff>120396</xdr:rowOff>
    </xdr:to>
    <xdr:cxnSp macro="">
      <xdr:nvCxnSpPr>
        <xdr:cNvPr id="815" name="直線コネクタ 814">
          <a:extLst>
            <a:ext uri="{FF2B5EF4-FFF2-40B4-BE49-F238E27FC236}">
              <a16:creationId xmlns:a16="http://schemas.microsoft.com/office/drawing/2014/main" id="{4BA64EBC-0301-4CF0-A083-D5D7A0200453}"/>
            </a:ext>
          </a:extLst>
        </xdr:cNvPr>
        <xdr:cNvCxnSpPr/>
      </xdr:nvCxnSpPr>
      <xdr:spPr>
        <a:xfrm flipV="1">
          <a:off x="18778220" y="14197584"/>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69596</xdr:rowOff>
    </xdr:from>
    <xdr:to>
      <xdr:col>107</xdr:col>
      <xdr:colOff>101600</xdr:colOff>
      <xdr:row>84</xdr:row>
      <xdr:rowOff>171196</xdr:rowOff>
    </xdr:to>
    <xdr:sp macro="" textlink="">
      <xdr:nvSpPr>
        <xdr:cNvPr id="816" name="楕円 815">
          <a:extLst>
            <a:ext uri="{FF2B5EF4-FFF2-40B4-BE49-F238E27FC236}">
              <a16:creationId xmlns:a16="http://schemas.microsoft.com/office/drawing/2014/main" id="{92EBC639-7856-46DC-ABEE-38876D6B303B}"/>
            </a:ext>
          </a:extLst>
        </xdr:cNvPr>
        <xdr:cNvSpPr/>
      </xdr:nvSpPr>
      <xdr:spPr>
        <a:xfrm>
          <a:off x="17937480" y="1415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120396</xdr:rowOff>
    </xdr:from>
    <xdr:to>
      <xdr:col>111</xdr:col>
      <xdr:colOff>177800</xdr:colOff>
      <xdr:row>84</xdr:row>
      <xdr:rowOff>120396</xdr:rowOff>
    </xdr:to>
    <xdr:cxnSp macro="">
      <xdr:nvCxnSpPr>
        <xdr:cNvPr id="817" name="直線コネクタ 816">
          <a:extLst>
            <a:ext uri="{FF2B5EF4-FFF2-40B4-BE49-F238E27FC236}">
              <a16:creationId xmlns:a16="http://schemas.microsoft.com/office/drawing/2014/main" id="{902B62CC-DBFD-49AA-812A-0A8E45816951}"/>
            </a:ext>
          </a:extLst>
        </xdr:cNvPr>
        <xdr:cNvCxnSpPr/>
      </xdr:nvCxnSpPr>
      <xdr:spPr>
        <a:xfrm>
          <a:off x="17988280" y="1420215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69596</xdr:rowOff>
    </xdr:from>
    <xdr:to>
      <xdr:col>102</xdr:col>
      <xdr:colOff>165100</xdr:colOff>
      <xdr:row>84</xdr:row>
      <xdr:rowOff>171196</xdr:rowOff>
    </xdr:to>
    <xdr:sp macro="" textlink="">
      <xdr:nvSpPr>
        <xdr:cNvPr id="818" name="楕円 817">
          <a:extLst>
            <a:ext uri="{FF2B5EF4-FFF2-40B4-BE49-F238E27FC236}">
              <a16:creationId xmlns:a16="http://schemas.microsoft.com/office/drawing/2014/main" id="{005DECAE-FE92-40FA-9CDF-78D233E92A8C}"/>
            </a:ext>
          </a:extLst>
        </xdr:cNvPr>
        <xdr:cNvSpPr/>
      </xdr:nvSpPr>
      <xdr:spPr>
        <a:xfrm>
          <a:off x="17162780" y="1415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120396</xdr:rowOff>
    </xdr:from>
    <xdr:to>
      <xdr:col>107</xdr:col>
      <xdr:colOff>50800</xdr:colOff>
      <xdr:row>84</xdr:row>
      <xdr:rowOff>120396</xdr:rowOff>
    </xdr:to>
    <xdr:cxnSp macro="">
      <xdr:nvCxnSpPr>
        <xdr:cNvPr id="819" name="直線コネクタ 818">
          <a:extLst>
            <a:ext uri="{FF2B5EF4-FFF2-40B4-BE49-F238E27FC236}">
              <a16:creationId xmlns:a16="http://schemas.microsoft.com/office/drawing/2014/main" id="{F8B7E58B-CF43-4949-A90F-A3175896B608}"/>
            </a:ext>
          </a:extLst>
        </xdr:cNvPr>
        <xdr:cNvCxnSpPr/>
      </xdr:nvCxnSpPr>
      <xdr:spPr>
        <a:xfrm>
          <a:off x="17213580" y="1420215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74168</xdr:rowOff>
    </xdr:from>
    <xdr:to>
      <xdr:col>98</xdr:col>
      <xdr:colOff>38100</xdr:colOff>
      <xdr:row>85</xdr:row>
      <xdr:rowOff>4318</xdr:rowOff>
    </xdr:to>
    <xdr:sp macro="" textlink="">
      <xdr:nvSpPr>
        <xdr:cNvPr id="820" name="楕円 819">
          <a:extLst>
            <a:ext uri="{FF2B5EF4-FFF2-40B4-BE49-F238E27FC236}">
              <a16:creationId xmlns:a16="http://schemas.microsoft.com/office/drawing/2014/main" id="{30C6C104-FD11-42B7-911F-9C817822CAFA}"/>
            </a:ext>
          </a:extLst>
        </xdr:cNvPr>
        <xdr:cNvSpPr/>
      </xdr:nvSpPr>
      <xdr:spPr>
        <a:xfrm>
          <a:off x="16388080" y="141559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120396</xdr:rowOff>
    </xdr:from>
    <xdr:to>
      <xdr:col>102</xdr:col>
      <xdr:colOff>114300</xdr:colOff>
      <xdr:row>84</xdr:row>
      <xdr:rowOff>124968</xdr:rowOff>
    </xdr:to>
    <xdr:cxnSp macro="">
      <xdr:nvCxnSpPr>
        <xdr:cNvPr id="821" name="直線コネクタ 820">
          <a:extLst>
            <a:ext uri="{FF2B5EF4-FFF2-40B4-BE49-F238E27FC236}">
              <a16:creationId xmlns:a16="http://schemas.microsoft.com/office/drawing/2014/main" id="{39B93B63-0587-4254-A9EB-07A59C937002}"/>
            </a:ext>
          </a:extLst>
        </xdr:cNvPr>
        <xdr:cNvCxnSpPr/>
      </xdr:nvCxnSpPr>
      <xdr:spPr>
        <a:xfrm flipV="1">
          <a:off x="16431260" y="14202156"/>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B0D461A8-B6CD-47A4-B71D-BAE38C0912B4}"/>
            </a:ext>
          </a:extLst>
        </xdr:cNvPr>
        <xdr:cNvSpPr txBox="1"/>
      </xdr:nvSpPr>
      <xdr:spPr>
        <a:xfrm>
          <a:off x="185611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11B2F491-FC81-4BDB-8680-68B43A02D097}"/>
            </a:ext>
          </a:extLst>
        </xdr:cNvPr>
        <xdr:cNvSpPr txBox="1"/>
      </xdr:nvSpPr>
      <xdr:spPr>
        <a:xfrm>
          <a:off x="17776267" y="1390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E346EB4B-8639-45CD-97AB-DAF08D894788}"/>
            </a:ext>
          </a:extLst>
        </xdr:cNvPr>
        <xdr:cNvSpPr txBox="1"/>
      </xdr:nvSpPr>
      <xdr:spPr>
        <a:xfrm>
          <a:off x="17001567" y="1390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25" name="n_4aveValue【消防施設】&#10;一人当たり面積">
          <a:extLst>
            <a:ext uri="{FF2B5EF4-FFF2-40B4-BE49-F238E27FC236}">
              <a16:creationId xmlns:a16="http://schemas.microsoft.com/office/drawing/2014/main" id="{645BF098-F5A3-4BC6-86F1-110B17AE511B}"/>
            </a:ext>
          </a:extLst>
        </xdr:cNvPr>
        <xdr:cNvSpPr txBox="1"/>
      </xdr:nvSpPr>
      <xdr:spPr>
        <a:xfrm>
          <a:off x="16226867" y="13915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162323</xdr:rowOff>
    </xdr:from>
    <xdr:ext cx="469744" cy="259045"/>
    <xdr:sp macro="" textlink="">
      <xdr:nvSpPr>
        <xdr:cNvPr id="826" name="n_1mainValue【消防施設】&#10;一人当たり面積">
          <a:extLst>
            <a:ext uri="{FF2B5EF4-FFF2-40B4-BE49-F238E27FC236}">
              <a16:creationId xmlns:a16="http://schemas.microsoft.com/office/drawing/2014/main" id="{8CF4B4D7-2F49-4CE9-B357-923CA3F1D181}"/>
            </a:ext>
          </a:extLst>
        </xdr:cNvPr>
        <xdr:cNvSpPr txBox="1"/>
      </xdr:nvSpPr>
      <xdr:spPr>
        <a:xfrm>
          <a:off x="18561127" y="14244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162323</xdr:rowOff>
    </xdr:from>
    <xdr:ext cx="469744" cy="259045"/>
    <xdr:sp macro="" textlink="">
      <xdr:nvSpPr>
        <xdr:cNvPr id="827" name="n_2mainValue【消防施設】&#10;一人当たり面積">
          <a:extLst>
            <a:ext uri="{FF2B5EF4-FFF2-40B4-BE49-F238E27FC236}">
              <a16:creationId xmlns:a16="http://schemas.microsoft.com/office/drawing/2014/main" id="{E030A94B-7AA2-449D-8C65-BC8B670C04FB}"/>
            </a:ext>
          </a:extLst>
        </xdr:cNvPr>
        <xdr:cNvSpPr txBox="1"/>
      </xdr:nvSpPr>
      <xdr:spPr>
        <a:xfrm>
          <a:off x="17776267" y="14244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162323</xdr:rowOff>
    </xdr:from>
    <xdr:ext cx="469744" cy="259045"/>
    <xdr:sp macro="" textlink="">
      <xdr:nvSpPr>
        <xdr:cNvPr id="828" name="n_3mainValue【消防施設】&#10;一人当たり面積">
          <a:extLst>
            <a:ext uri="{FF2B5EF4-FFF2-40B4-BE49-F238E27FC236}">
              <a16:creationId xmlns:a16="http://schemas.microsoft.com/office/drawing/2014/main" id="{FAFA764E-0711-4F24-B743-7D4CE1B391E8}"/>
            </a:ext>
          </a:extLst>
        </xdr:cNvPr>
        <xdr:cNvSpPr txBox="1"/>
      </xdr:nvSpPr>
      <xdr:spPr>
        <a:xfrm>
          <a:off x="17001567" y="14244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166895</xdr:rowOff>
    </xdr:from>
    <xdr:ext cx="469744" cy="259045"/>
    <xdr:sp macro="" textlink="">
      <xdr:nvSpPr>
        <xdr:cNvPr id="829" name="n_4mainValue【消防施設】&#10;一人当たり面積">
          <a:extLst>
            <a:ext uri="{FF2B5EF4-FFF2-40B4-BE49-F238E27FC236}">
              <a16:creationId xmlns:a16="http://schemas.microsoft.com/office/drawing/2014/main" id="{061940D2-F462-42AC-926D-1BE80A9D431D}"/>
            </a:ext>
          </a:extLst>
        </xdr:cNvPr>
        <xdr:cNvSpPr txBox="1"/>
      </xdr:nvSpPr>
      <xdr:spPr>
        <a:xfrm>
          <a:off x="16226867" y="1424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DB8B49CE-B651-4497-A275-77AB37369D8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49E03A3F-9F09-4D1D-BF9A-ADD151A3394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C7A30CEF-5C0B-43F6-9488-000190CF120F}"/>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EE548ED5-16DC-471C-91BE-258FEAF9C89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5AAD0D50-DA4D-4FDC-87EB-24974930A928}"/>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D50F9D75-F97D-46D3-B12E-9EA05C22C2C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AA8A2AFF-B74B-4B2D-B0A4-8FF10DA10642}"/>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889516EF-0BD3-4FD5-A614-C39FE146F49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8080AA53-C52D-4FBD-A484-15B39F33F4F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E61BB6EC-5E10-4006-AFD0-5E7FBE75A0B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6F6D8412-6F9B-4F5B-91BD-FEFD1E941903}"/>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690C8CF0-9A7F-42AC-9883-5ADD87F6EED3}"/>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D771BF24-6DBA-44BA-80BD-819A505F758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24E200EE-CDFA-4619-AF50-6B34F76433E6}"/>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B6B2E743-5E2E-4D97-A48D-1DB51F37A20B}"/>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EA3C3FA9-0310-4501-8661-2F77E133E8CE}"/>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0ED771BE-60BF-4716-B2D8-BB6014DD6A95}"/>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21611567-FACA-4933-950D-4D55EFD4E37A}"/>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70EC8564-ADA6-4F43-855A-FEE9E66D20AD}"/>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3CF75F16-69E5-4A17-A0E6-1ECD51BAE8A4}"/>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46375E3C-5A70-4C73-A4BE-7E4D7874CB58}"/>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CC62B663-3E7C-441A-8B2C-526178E66EF5}"/>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2780016E-161E-4B2A-AEC2-BE599DB2D966}"/>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41680F44-DA68-4D44-8F63-BE0A9DBDB4AE}"/>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82AE6714-C403-4BF8-BC9E-6F049A8297E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B7390417-D73B-4173-8134-0FCC3DB74691}"/>
            </a:ext>
          </a:extLst>
        </xdr:cNvPr>
        <xdr:cNvCxnSpPr/>
      </xdr:nvCxnSpPr>
      <xdr:spPr>
        <a:xfrm flipV="1">
          <a:off x="14375764" y="16779784"/>
          <a:ext cx="0" cy="1427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1C7FA669-04A2-45B8-AC52-1519315CE5D9}"/>
            </a:ext>
          </a:extLst>
        </xdr:cNvPr>
        <xdr:cNvSpPr txBox="1"/>
      </xdr:nvSpPr>
      <xdr:spPr>
        <a:xfrm>
          <a:off x="14414500" y="1821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DCE18C32-BA14-49E6-A664-AD3EC4E56DF7}"/>
            </a:ext>
          </a:extLst>
        </xdr:cNvPr>
        <xdr:cNvCxnSpPr/>
      </xdr:nvCxnSpPr>
      <xdr:spPr>
        <a:xfrm>
          <a:off x="14287500" y="182074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B9264AC5-B0BA-42E4-B045-DD6C9D85786B}"/>
            </a:ext>
          </a:extLst>
        </xdr:cNvPr>
        <xdr:cNvSpPr txBox="1"/>
      </xdr:nvSpPr>
      <xdr:spPr>
        <a:xfrm>
          <a:off x="14414500" y="165626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00DFB692-04AD-497A-A065-6F5938D8AEC8}"/>
            </a:ext>
          </a:extLst>
        </xdr:cNvPr>
        <xdr:cNvCxnSpPr/>
      </xdr:nvCxnSpPr>
      <xdr:spPr>
        <a:xfrm>
          <a:off x="14287500" y="16779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72291A51-FF5B-40C0-92AF-6F792FFB6FB6}"/>
            </a:ext>
          </a:extLst>
        </xdr:cNvPr>
        <xdr:cNvSpPr txBox="1"/>
      </xdr:nvSpPr>
      <xdr:spPr>
        <a:xfrm>
          <a:off x="14414500" y="172988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A68797FF-E80F-4A46-B68D-A02807D5DBA0}"/>
            </a:ext>
          </a:extLst>
        </xdr:cNvPr>
        <xdr:cNvSpPr/>
      </xdr:nvSpPr>
      <xdr:spPr>
        <a:xfrm>
          <a:off x="14325600" y="174436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E67EF915-05E6-4C38-A547-32B97ECF87DC}"/>
            </a:ext>
          </a:extLst>
        </xdr:cNvPr>
        <xdr:cNvSpPr/>
      </xdr:nvSpPr>
      <xdr:spPr>
        <a:xfrm>
          <a:off x="13578840" y="17432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45084C8C-602A-4D86-AA8A-5B9B3A8B012F}"/>
            </a:ext>
          </a:extLst>
        </xdr:cNvPr>
        <xdr:cNvSpPr/>
      </xdr:nvSpPr>
      <xdr:spPr>
        <a:xfrm>
          <a:off x="12804140" y="1744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4E694C95-82B7-47C8-BE46-FA2D332BDA60}"/>
            </a:ext>
          </a:extLst>
        </xdr:cNvPr>
        <xdr:cNvSpPr/>
      </xdr:nvSpPr>
      <xdr:spPr>
        <a:xfrm>
          <a:off x="12029440" y="174762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0C4DD6C3-771F-4717-A67C-2AD5F59477FD}"/>
            </a:ext>
          </a:extLst>
        </xdr:cNvPr>
        <xdr:cNvSpPr/>
      </xdr:nvSpPr>
      <xdr:spPr>
        <a:xfrm>
          <a:off x="11231880" y="175236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25BABDD7-B380-4F30-BC54-8C1152C08B0C}"/>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3525597A-6C76-45C5-BD12-BAAA93861A37}"/>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ED82DEE8-4A98-4F03-A714-0AA50BDFF8C8}"/>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C22A1BC7-FA23-4AD1-86E3-2007F057354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C2F84993-B184-403C-8D7F-FFF76CD02E52}"/>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79284</xdr:rowOff>
    </xdr:from>
    <xdr:to>
      <xdr:col>85</xdr:col>
      <xdr:colOff>177800</xdr:colOff>
      <xdr:row>107</xdr:row>
      <xdr:rowOff>9434</xdr:rowOff>
    </xdr:to>
    <xdr:sp macro="" textlink="">
      <xdr:nvSpPr>
        <xdr:cNvPr id="871" name="楕円 870">
          <a:extLst>
            <a:ext uri="{FF2B5EF4-FFF2-40B4-BE49-F238E27FC236}">
              <a16:creationId xmlns:a16="http://schemas.microsoft.com/office/drawing/2014/main" id="{D48CCE99-2429-411F-B110-8FDB793347ED}"/>
            </a:ext>
          </a:extLst>
        </xdr:cNvPr>
        <xdr:cNvSpPr/>
      </xdr:nvSpPr>
      <xdr:spPr>
        <a:xfrm>
          <a:off x="14325600" y="1784912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57711</xdr:rowOff>
    </xdr:from>
    <xdr:ext cx="405111" cy="259045"/>
    <xdr:sp macro="" textlink="">
      <xdr:nvSpPr>
        <xdr:cNvPr id="872" name="【庁舎】&#10;有形固定資産減価償却率該当値テキスト">
          <a:extLst>
            <a:ext uri="{FF2B5EF4-FFF2-40B4-BE49-F238E27FC236}">
              <a16:creationId xmlns:a16="http://schemas.microsoft.com/office/drawing/2014/main" id="{88DEC05E-86C8-479F-9455-1384BB476227}"/>
            </a:ext>
          </a:extLst>
        </xdr:cNvPr>
        <xdr:cNvSpPr txBox="1"/>
      </xdr:nvSpPr>
      <xdr:spPr>
        <a:xfrm>
          <a:off x="14414500" y="17827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44994</xdr:rowOff>
    </xdr:from>
    <xdr:to>
      <xdr:col>81</xdr:col>
      <xdr:colOff>101600</xdr:colOff>
      <xdr:row>106</xdr:row>
      <xdr:rowOff>146594</xdr:rowOff>
    </xdr:to>
    <xdr:sp macro="" textlink="">
      <xdr:nvSpPr>
        <xdr:cNvPr id="873" name="楕円 872">
          <a:extLst>
            <a:ext uri="{FF2B5EF4-FFF2-40B4-BE49-F238E27FC236}">
              <a16:creationId xmlns:a16="http://schemas.microsoft.com/office/drawing/2014/main" id="{F2F85442-6651-4ECB-8164-F00A526AA9E8}"/>
            </a:ext>
          </a:extLst>
        </xdr:cNvPr>
        <xdr:cNvSpPr/>
      </xdr:nvSpPr>
      <xdr:spPr>
        <a:xfrm>
          <a:off x="13578840" y="17814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95794</xdr:rowOff>
    </xdr:from>
    <xdr:to>
      <xdr:col>85</xdr:col>
      <xdr:colOff>127000</xdr:colOff>
      <xdr:row>106</xdr:row>
      <xdr:rowOff>130084</xdr:rowOff>
    </xdr:to>
    <xdr:cxnSp macro="">
      <xdr:nvCxnSpPr>
        <xdr:cNvPr id="874" name="直線コネクタ 873">
          <a:extLst>
            <a:ext uri="{FF2B5EF4-FFF2-40B4-BE49-F238E27FC236}">
              <a16:creationId xmlns:a16="http://schemas.microsoft.com/office/drawing/2014/main" id="{8A8AC6B0-0929-4219-9E76-978923040F50}"/>
            </a:ext>
          </a:extLst>
        </xdr:cNvPr>
        <xdr:cNvCxnSpPr/>
      </xdr:nvCxnSpPr>
      <xdr:spPr>
        <a:xfrm>
          <a:off x="13629640" y="17865634"/>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10705</xdr:rowOff>
    </xdr:from>
    <xdr:to>
      <xdr:col>76</xdr:col>
      <xdr:colOff>165100</xdr:colOff>
      <xdr:row>106</xdr:row>
      <xdr:rowOff>112305</xdr:rowOff>
    </xdr:to>
    <xdr:sp macro="" textlink="">
      <xdr:nvSpPr>
        <xdr:cNvPr id="875" name="楕円 874">
          <a:extLst>
            <a:ext uri="{FF2B5EF4-FFF2-40B4-BE49-F238E27FC236}">
              <a16:creationId xmlns:a16="http://schemas.microsoft.com/office/drawing/2014/main" id="{75CFD4EC-8967-4FA4-88B5-B1843DFE62D2}"/>
            </a:ext>
          </a:extLst>
        </xdr:cNvPr>
        <xdr:cNvSpPr/>
      </xdr:nvSpPr>
      <xdr:spPr>
        <a:xfrm>
          <a:off x="12804140" y="1778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61505</xdr:rowOff>
    </xdr:from>
    <xdr:to>
      <xdr:col>81</xdr:col>
      <xdr:colOff>50800</xdr:colOff>
      <xdr:row>106</xdr:row>
      <xdr:rowOff>95794</xdr:rowOff>
    </xdr:to>
    <xdr:cxnSp macro="">
      <xdr:nvCxnSpPr>
        <xdr:cNvPr id="876" name="直線コネクタ 875">
          <a:extLst>
            <a:ext uri="{FF2B5EF4-FFF2-40B4-BE49-F238E27FC236}">
              <a16:creationId xmlns:a16="http://schemas.microsoft.com/office/drawing/2014/main" id="{D79B4325-4C81-4824-8BD1-BD53722F9CE3}"/>
            </a:ext>
          </a:extLst>
        </xdr:cNvPr>
        <xdr:cNvCxnSpPr/>
      </xdr:nvCxnSpPr>
      <xdr:spPr>
        <a:xfrm>
          <a:off x="12854940" y="17831345"/>
          <a:ext cx="7747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154395</xdr:rowOff>
    </xdr:from>
    <xdr:to>
      <xdr:col>72</xdr:col>
      <xdr:colOff>38100</xdr:colOff>
      <xdr:row>106</xdr:row>
      <xdr:rowOff>84545</xdr:rowOff>
    </xdr:to>
    <xdr:sp macro="" textlink="">
      <xdr:nvSpPr>
        <xdr:cNvPr id="877" name="楕円 876">
          <a:extLst>
            <a:ext uri="{FF2B5EF4-FFF2-40B4-BE49-F238E27FC236}">
              <a16:creationId xmlns:a16="http://schemas.microsoft.com/office/drawing/2014/main" id="{EB7E6109-E433-4283-8E98-42B5AADD413D}"/>
            </a:ext>
          </a:extLst>
        </xdr:cNvPr>
        <xdr:cNvSpPr/>
      </xdr:nvSpPr>
      <xdr:spPr>
        <a:xfrm>
          <a:off x="12029440" y="177565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33745</xdr:rowOff>
    </xdr:from>
    <xdr:to>
      <xdr:col>76</xdr:col>
      <xdr:colOff>114300</xdr:colOff>
      <xdr:row>106</xdr:row>
      <xdr:rowOff>61505</xdr:rowOff>
    </xdr:to>
    <xdr:cxnSp macro="">
      <xdr:nvCxnSpPr>
        <xdr:cNvPr id="878" name="直線コネクタ 877">
          <a:extLst>
            <a:ext uri="{FF2B5EF4-FFF2-40B4-BE49-F238E27FC236}">
              <a16:creationId xmlns:a16="http://schemas.microsoft.com/office/drawing/2014/main" id="{90938B6C-7A43-451A-9B9A-E057E556D39E}"/>
            </a:ext>
          </a:extLst>
        </xdr:cNvPr>
        <xdr:cNvCxnSpPr/>
      </xdr:nvCxnSpPr>
      <xdr:spPr>
        <a:xfrm>
          <a:off x="12072620" y="17803585"/>
          <a:ext cx="78232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126637</xdr:rowOff>
    </xdr:from>
    <xdr:to>
      <xdr:col>67</xdr:col>
      <xdr:colOff>101600</xdr:colOff>
      <xdr:row>106</xdr:row>
      <xdr:rowOff>56787</xdr:rowOff>
    </xdr:to>
    <xdr:sp macro="" textlink="">
      <xdr:nvSpPr>
        <xdr:cNvPr id="879" name="楕円 878">
          <a:extLst>
            <a:ext uri="{FF2B5EF4-FFF2-40B4-BE49-F238E27FC236}">
              <a16:creationId xmlns:a16="http://schemas.microsoft.com/office/drawing/2014/main" id="{9DA17A77-45ED-45B0-8433-06F6FAE6E984}"/>
            </a:ext>
          </a:extLst>
        </xdr:cNvPr>
        <xdr:cNvSpPr/>
      </xdr:nvSpPr>
      <xdr:spPr>
        <a:xfrm>
          <a:off x="11231880" y="177288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5987</xdr:rowOff>
    </xdr:from>
    <xdr:to>
      <xdr:col>71</xdr:col>
      <xdr:colOff>177800</xdr:colOff>
      <xdr:row>106</xdr:row>
      <xdr:rowOff>33745</xdr:rowOff>
    </xdr:to>
    <xdr:cxnSp macro="">
      <xdr:nvCxnSpPr>
        <xdr:cNvPr id="880" name="直線コネクタ 879">
          <a:extLst>
            <a:ext uri="{FF2B5EF4-FFF2-40B4-BE49-F238E27FC236}">
              <a16:creationId xmlns:a16="http://schemas.microsoft.com/office/drawing/2014/main" id="{1E70DBFD-E7BB-448E-A082-8910B1EF61CF}"/>
            </a:ext>
          </a:extLst>
        </xdr:cNvPr>
        <xdr:cNvCxnSpPr/>
      </xdr:nvCxnSpPr>
      <xdr:spPr>
        <a:xfrm>
          <a:off x="11282680" y="17775827"/>
          <a:ext cx="78994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73F98B33-5E4E-4571-A94F-E4B1FD752D7E}"/>
            </a:ext>
          </a:extLst>
        </xdr:cNvPr>
        <xdr:cNvSpPr txBox="1"/>
      </xdr:nvSpPr>
      <xdr:spPr>
        <a:xfrm>
          <a:off x="13437244" y="1721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ED24D7D1-A7FD-4235-AAAE-22317DFF4A7D}"/>
            </a:ext>
          </a:extLst>
        </xdr:cNvPr>
        <xdr:cNvSpPr txBox="1"/>
      </xdr:nvSpPr>
      <xdr:spPr>
        <a:xfrm>
          <a:off x="12675244" y="17229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34D16AC1-25E2-42F4-A131-C9A4D1C6BD67}"/>
            </a:ext>
          </a:extLst>
        </xdr:cNvPr>
        <xdr:cNvSpPr txBox="1"/>
      </xdr:nvSpPr>
      <xdr:spPr>
        <a:xfrm>
          <a:off x="11900544" y="17259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884" name="n_4aveValue【庁舎】&#10;有形固定資産減価償却率">
          <a:extLst>
            <a:ext uri="{FF2B5EF4-FFF2-40B4-BE49-F238E27FC236}">
              <a16:creationId xmlns:a16="http://schemas.microsoft.com/office/drawing/2014/main" id="{8525037A-47B9-4763-A1B7-C95DBE269C38}"/>
            </a:ext>
          </a:extLst>
        </xdr:cNvPr>
        <xdr:cNvSpPr txBox="1"/>
      </xdr:nvSpPr>
      <xdr:spPr>
        <a:xfrm>
          <a:off x="11102984" y="1730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137721</xdr:rowOff>
    </xdr:from>
    <xdr:ext cx="405111" cy="259045"/>
    <xdr:sp macro="" textlink="">
      <xdr:nvSpPr>
        <xdr:cNvPr id="885" name="n_1mainValue【庁舎】&#10;有形固定資産減価償却率">
          <a:extLst>
            <a:ext uri="{FF2B5EF4-FFF2-40B4-BE49-F238E27FC236}">
              <a16:creationId xmlns:a16="http://schemas.microsoft.com/office/drawing/2014/main" id="{B94B4F26-AA8D-40BC-B5E2-A8F11CCDB12A}"/>
            </a:ext>
          </a:extLst>
        </xdr:cNvPr>
        <xdr:cNvSpPr txBox="1"/>
      </xdr:nvSpPr>
      <xdr:spPr>
        <a:xfrm>
          <a:off x="13437244" y="17907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103432</xdr:rowOff>
    </xdr:from>
    <xdr:ext cx="405111" cy="259045"/>
    <xdr:sp macro="" textlink="">
      <xdr:nvSpPr>
        <xdr:cNvPr id="886" name="n_2mainValue【庁舎】&#10;有形固定資産減価償却率">
          <a:extLst>
            <a:ext uri="{FF2B5EF4-FFF2-40B4-BE49-F238E27FC236}">
              <a16:creationId xmlns:a16="http://schemas.microsoft.com/office/drawing/2014/main" id="{8EC8D32E-E003-4E5D-89ED-F818EEDB9572}"/>
            </a:ext>
          </a:extLst>
        </xdr:cNvPr>
        <xdr:cNvSpPr txBox="1"/>
      </xdr:nvSpPr>
      <xdr:spPr>
        <a:xfrm>
          <a:off x="12675244" y="1787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75672</xdr:rowOff>
    </xdr:from>
    <xdr:ext cx="405111" cy="259045"/>
    <xdr:sp macro="" textlink="">
      <xdr:nvSpPr>
        <xdr:cNvPr id="887" name="n_3mainValue【庁舎】&#10;有形固定資産減価償却率">
          <a:extLst>
            <a:ext uri="{FF2B5EF4-FFF2-40B4-BE49-F238E27FC236}">
              <a16:creationId xmlns:a16="http://schemas.microsoft.com/office/drawing/2014/main" id="{EB7CB150-3A4E-4CA1-A229-D3656C8EBE2A}"/>
            </a:ext>
          </a:extLst>
        </xdr:cNvPr>
        <xdr:cNvSpPr txBox="1"/>
      </xdr:nvSpPr>
      <xdr:spPr>
        <a:xfrm>
          <a:off x="11900544" y="17845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47914</xdr:rowOff>
    </xdr:from>
    <xdr:ext cx="405111" cy="259045"/>
    <xdr:sp macro="" textlink="">
      <xdr:nvSpPr>
        <xdr:cNvPr id="888" name="n_4mainValue【庁舎】&#10;有形固定資産減価償却率">
          <a:extLst>
            <a:ext uri="{FF2B5EF4-FFF2-40B4-BE49-F238E27FC236}">
              <a16:creationId xmlns:a16="http://schemas.microsoft.com/office/drawing/2014/main" id="{EF1A8527-92FA-4D05-812B-F482F49DDC01}"/>
            </a:ext>
          </a:extLst>
        </xdr:cNvPr>
        <xdr:cNvSpPr txBox="1"/>
      </xdr:nvSpPr>
      <xdr:spPr>
        <a:xfrm>
          <a:off x="11102984" y="17817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46302680-ED6D-4E0D-84C0-7FBDE213B24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CC8342D0-C459-46A8-A4B0-BA0497F11D6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2D431AB7-105E-4C8D-8DAA-E7DD6491E198}"/>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FD3AF18D-C9FD-44C7-AB99-614467661A84}"/>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C4B1E29C-29E4-45F3-854E-5A891834549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988F9A12-F38E-4272-BA81-99C5269A2EF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AE53DDB0-87F8-4BFA-A4CC-4124E81EDD6F}"/>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61E77304-3ECA-4954-96F1-E2BE58A2E894}"/>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BBBD82DF-BD55-44AE-B5B3-2421C595322D}"/>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5EDB027A-E5AD-4E78-BA0E-700352E3A262}"/>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BDD0FCF6-F9FE-4EF1-BD79-747BF5BE6D63}"/>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E474E04B-E7CC-492F-95AC-9246DF4F421A}"/>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DCD26F28-DC5A-45B5-9D30-A77EF95CE164}"/>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9276BDD7-E9A5-4F98-AA1E-EE800AFB28DE}"/>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B8CAD6F9-FE4C-4A0C-9A4D-946315961D45}"/>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7BA942EC-1E34-4175-8450-0A146615FBDC}"/>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A67520E5-BDEA-4C3E-BC0B-5A8B5615D876}"/>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57E24E26-9E86-491A-BC1E-57FA9FE036A5}"/>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B06F4F8F-E742-4ABE-8A10-0CE92DA337D8}"/>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DC8BFFD5-0CA5-48A4-BB2D-979E532A19B4}"/>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A3B3E1A0-D4D1-4796-B779-689ED5B599EB}"/>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050E9340-06C0-4638-A23F-DCEDBE88EED0}"/>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0E605DD5-01E5-419E-BFC5-7A27633BE3EF}"/>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9624890C-7DB1-4888-A0E9-3712A1D003FE}"/>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30CB8DBF-FA04-4DB3-A4C6-AE59414F7BEE}"/>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9245D1DD-9E3F-4E8A-B94D-68D26689620C}"/>
            </a:ext>
          </a:extLst>
        </xdr:cNvPr>
        <xdr:cNvCxnSpPr/>
      </xdr:nvCxnSpPr>
      <xdr:spPr>
        <a:xfrm flipV="1">
          <a:off x="19509104" y="16683990"/>
          <a:ext cx="0" cy="1422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E1F77B88-9CA2-4AE4-9222-B648FB630290}"/>
            </a:ext>
          </a:extLst>
        </xdr:cNvPr>
        <xdr:cNvSpPr txBox="1"/>
      </xdr:nvSpPr>
      <xdr:spPr>
        <a:xfrm>
          <a:off x="19547840" y="1810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4C8F0FE5-8364-48A5-BF8B-09B769882B05}"/>
            </a:ext>
          </a:extLst>
        </xdr:cNvPr>
        <xdr:cNvCxnSpPr/>
      </xdr:nvCxnSpPr>
      <xdr:spPr>
        <a:xfrm>
          <a:off x="19443700" y="18106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AA2A755F-9BB0-4EDD-99E0-7101BAE6259F}"/>
            </a:ext>
          </a:extLst>
        </xdr:cNvPr>
        <xdr:cNvSpPr txBox="1"/>
      </xdr:nvSpPr>
      <xdr:spPr>
        <a:xfrm>
          <a:off x="19547840" y="1646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3F5E30D7-08A2-4A18-9343-6510776AF760}"/>
            </a:ext>
          </a:extLst>
        </xdr:cNvPr>
        <xdr:cNvCxnSpPr/>
      </xdr:nvCxnSpPr>
      <xdr:spPr>
        <a:xfrm>
          <a:off x="19443700" y="16683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919" name="【庁舎】&#10;一人当たり面積平均値テキスト">
          <a:extLst>
            <a:ext uri="{FF2B5EF4-FFF2-40B4-BE49-F238E27FC236}">
              <a16:creationId xmlns:a16="http://schemas.microsoft.com/office/drawing/2014/main" id="{6CE563BF-3F49-4477-9317-2AFFE095BE16}"/>
            </a:ext>
          </a:extLst>
        </xdr:cNvPr>
        <xdr:cNvSpPr txBox="1"/>
      </xdr:nvSpPr>
      <xdr:spPr>
        <a:xfrm>
          <a:off x="19547840" y="17617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F2D3BBE6-74A1-4A50-94F7-735D1D474153}"/>
            </a:ext>
          </a:extLst>
        </xdr:cNvPr>
        <xdr:cNvSpPr/>
      </xdr:nvSpPr>
      <xdr:spPr>
        <a:xfrm>
          <a:off x="1945894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16259645-0770-4183-92BC-2E140E0C47A2}"/>
            </a:ext>
          </a:extLst>
        </xdr:cNvPr>
        <xdr:cNvSpPr/>
      </xdr:nvSpPr>
      <xdr:spPr>
        <a:xfrm>
          <a:off x="18735040" y="17642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46CB934E-E3AE-47D2-B5CA-48B734E00F5D}"/>
            </a:ext>
          </a:extLst>
        </xdr:cNvPr>
        <xdr:cNvSpPr/>
      </xdr:nvSpPr>
      <xdr:spPr>
        <a:xfrm>
          <a:off x="17937480" y="17668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81C9D188-F7B9-4D9A-81FB-216E8B77D413}"/>
            </a:ext>
          </a:extLst>
        </xdr:cNvPr>
        <xdr:cNvSpPr/>
      </xdr:nvSpPr>
      <xdr:spPr>
        <a:xfrm>
          <a:off x="17162780" y="17678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ACC82AEC-BB52-4A86-A59D-DF6CF2605230}"/>
            </a:ext>
          </a:extLst>
        </xdr:cNvPr>
        <xdr:cNvSpPr/>
      </xdr:nvSpPr>
      <xdr:spPr>
        <a:xfrm>
          <a:off x="16388080" y="176945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BA606584-3698-436F-8E58-3E686827FEF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A9F52E0F-6132-48B0-A307-79C53F6F7B56}"/>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578FA500-3527-4554-AF09-CFFC7FBD68D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13F54386-E152-4D53-8383-5D663E023ACA}"/>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249C1DED-B481-42C2-BC57-F7181A354BB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162561</xdr:rowOff>
    </xdr:from>
    <xdr:to>
      <xdr:col>116</xdr:col>
      <xdr:colOff>114300</xdr:colOff>
      <xdr:row>105</xdr:row>
      <xdr:rowOff>92711</xdr:rowOff>
    </xdr:to>
    <xdr:sp macro="" textlink="">
      <xdr:nvSpPr>
        <xdr:cNvPr id="930" name="楕円 929">
          <a:extLst>
            <a:ext uri="{FF2B5EF4-FFF2-40B4-BE49-F238E27FC236}">
              <a16:creationId xmlns:a16="http://schemas.microsoft.com/office/drawing/2014/main" id="{A2935198-373C-49C7-8D63-009FB6036AC9}"/>
            </a:ext>
          </a:extLst>
        </xdr:cNvPr>
        <xdr:cNvSpPr/>
      </xdr:nvSpPr>
      <xdr:spPr>
        <a:xfrm>
          <a:off x="19458940" y="175971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13988</xdr:rowOff>
    </xdr:from>
    <xdr:ext cx="469744" cy="259045"/>
    <xdr:sp macro="" textlink="">
      <xdr:nvSpPr>
        <xdr:cNvPr id="931" name="【庁舎】&#10;一人当たり面積該当値テキスト">
          <a:extLst>
            <a:ext uri="{FF2B5EF4-FFF2-40B4-BE49-F238E27FC236}">
              <a16:creationId xmlns:a16="http://schemas.microsoft.com/office/drawing/2014/main" id="{E63CD947-D347-4888-A680-4505162CD767}"/>
            </a:ext>
          </a:extLst>
        </xdr:cNvPr>
        <xdr:cNvSpPr txBox="1"/>
      </xdr:nvSpPr>
      <xdr:spPr>
        <a:xfrm>
          <a:off x="19547840" y="1744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907</xdr:rowOff>
    </xdr:from>
    <xdr:to>
      <xdr:col>112</xdr:col>
      <xdr:colOff>38100</xdr:colOff>
      <xdr:row>105</xdr:row>
      <xdr:rowOff>102507</xdr:rowOff>
    </xdr:to>
    <xdr:sp macro="" textlink="">
      <xdr:nvSpPr>
        <xdr:cNvPr id="932" name="楕円 931">
          <a:extLst>
            <a:ext uri="{FF2B5EF4-FFF2-40B4-BE49-F238E27FC236}">
              <a16:creationId xmlns:a16="http://schemas.microsoft.com/office/drawing/2014/main" id="{8BF67DAB-6888-48CF-AD99-98CA9C8425E2}"/>
            </a:ext>
          </a:extLst>
        </xdr:cNvPr>
        <xdr:cNvSpPr/>
      </xdr:nvSpPr>
      <xdr:spPr>
        <a:xfrm>
          <a:off x="18735040" y="176031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41911</xdr:rowOff>
    </xdr:from>
    <xdr:to>
      <xdr:col>116</xdr:col>
      <xdr:colOff>63500</xdr:colOff>
      <xdr:row>105</xdr:row>
      <xdr:rowOff>51707</xdr:rowOff>
    </xdr:to>
    <xdr:cxnSp macro="">
      <xdr:nvCxnSpPr>
        <xdr:cNvPr id="933" name="直線コネクタ 932">
          <a:extLst>
            <a:ext uri="{FF2B5EF4-FFF2-40B4-BE49-F238E27FC236}">
              <a16:creationId xmlns:a16="http://schemas.microsoft.com/office/drawing/2014/main" id="{4470DD23-6ACE-4D14-8500-2CA26DA9E4E4}"/>
            </a:ext>
          </a:extLst>
        </xdr:cNvPr>
        <xdr:cNvCxnSpPr/>
      </xdr:nvCxnSpPr>
      <xdr:spPr>
        <a:xfrm flipV="1">
          <a:off x="18778220" y="17644111"/>
          <a:ext cx="73152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10705</xdr:rowOff>
    </xdr:from>
    <xdr:to>
      <xdr:col>107</xdr:col>
      <xdr:colOff>101600</xdr:colOff>
      <xdr:row>105</xdr:row>
      <xdr:rowOff>112305</xdr:rowOff>
    </xdr:to>
    <xdr:sp macro="" textlink="">
      <xdr:nvSpPr>
        <xdr:cNvPr id="934" name="楕円 933">
          <a:extLst>
            <a:ext uri="{FF2B5EF4-FFF2-40B4-BE49-F238E27FC236}">
              <a16:creationId xmlns:a16="http://schemas.microsoft.com/office/drawing/2014/main" id="{2B068922-D01C-4B0E-80B5-558DE4804BB0}"/>
            </a:ext>
          </a:extLst>
        </xdr:cNvPr>
        <xdr:cNvSpPr/>
      </xdr:nvSpPr>
      <xdr:spPr>
        <a:xfrm>
          <a:off x="17937480" y="1761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51707</xdr:rowOff>
    </xdr:from>
    <xdr:to>
      <xdr:col>111</xdr:col>
      <xdr:colOff>177800</xdr:colOff>
      <xdr:row>105</xdr:row>
      <xdr:rowOff>61505</xdr:rowOff>
    </xdr:to>
    <xdr:cxnSp macro="">
      <xdr:nvCxnSpPr>
        <xdr:cNvPr id="935" name="直線コネクタ 934">
          <a:extLst>
            <a:ext uri="{FF2B5EF4-FFF2-40B4-BE49-F238E27FC236}">
              <a16:creationId xmlns:a16="http://schemas.microsoft.com/office/drawing/2014/main" id="{603143B6-6ABD-4576-B655-3E80958FD366}"/>
            </a:ext>
          </a:extLst>
        </xdr:cNvPr>
        <xdr:cNvCxnSpPr/>
      </xdr:nvCxnSpPr>
      <xdr:spPr>
        <a:xfrm flipV="1">
          <a:off x="17988280" y="17653907"/>
          <a:ext cx="78994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110308</xdr:rowOff>
    </xdr:from>
    <xdr:to>
      <xdr:col>102</xdr:col>
      <xdr:colOff>165100</xdr:colOff>
      <xdr:row>105</xdr:row>
      <xdr:rowOff>40458</xdr:rowOff>
    </xdr:to>
    <xdr:sp macro="" textlink="">
      <xdr:nvSpPr>
        <xdr:cNvPr id="936" name="楕円 935">
          <a:extLst>
            <a:ext uri="{FF2B5EF4-FFF2-40B4-BE49-F238E27FC236}">
              <a16:creationId xmlns:a16="http://schemas.microsoft.com/office/drawing/2014/main" id="{6D281093-D3AB-49C2-BD27-3DEEFBDAA69E}"/>
            </a:ext>
          </a:extLst>
        </xdr:cNvPr>
        <xdr:cNvSpPr/>
      </xdr:nvSpPr>
      <xdr:spPr>
        <a:xfrm>
          <a:off x="17162780" y="175448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161108</xdr:rowOff>
    </xdr:from>
    <xdr:to>
      <xdr:col>107</xdr:col>
      <xdr:colOff>50800</xdr:colOff>
      <xdr:row>105</xdr:row>
      <xdr:rowOff>61505</xdr:rowOff>
    </xdr:to>
    <xdr:cxnSp macro="">
      <xdr:nvCxnSpPr>
        <xdr:cNvPr id="937" name="直線コネクタ 936">
          <a:extLst>
            <a:ext uri="{FF2B5EF4-FFF2-40B4-BE49-F238E27FC236}">
              <a16:creationId xmlns:a16="http://schemas.microsoft.com/office/drawing/2014/main" id="{8AC9E63A-26C1-48A2-A061-1FCBB33173B6}"/>
            </a:ext>
          </a:extLst>
        </xdr:cNvPr>
        <xdr:cNvCxnSpPr/>
      </xdr:nvCxnSpPr>
      <xdr:spPr>
        <a:xfrm>
          <a:off x="17213580" y="17595668"/>
          <a:ext cx="774700" cy="6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907</xdr:rowOff>
    </xdr:from>
    <xdr:to>
      <xdr:col>98</xdr:col>
      <xdr:colOff>38100</xdr:colOff>
      <xdr:row>105</xdr:row>
      <xdr:rowOff>102507</xdr:rowOff>
    </xdr:to>
    <xdr:sp macro="" textlink="">
      <xdr:nvSpPr>
        <xdr:cNvPr id="938" name="楕円 937">
          <a:extLst>
            <a:ext uri="{FF2B5EF4-FFF2-40B4-BE49-F238E27FC236}">
              <a16:creationId xmlns:a16="http://schemas.microsoft.com/office/drawing/2014/main" id="{5A47F029-DA6E-4017-B21A-F309602D50CA}"/>
            </a:ext>
          </a:extLst>
        </xdr:cNvPr>
        <xdr:cNvSpPr/>
      </xdr:nvSpPr>
      <xdr:spPr>
        <a:xfrm>
          <a:off x="16388080" y="176031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161108</xdr:rowOff>
    </xdr:from>
    <xdr:to>
      <xdr:col>102</xdr:col>
      <xdr:colOff>114300</xdr:colOff>
      <xdr:row>105</xdr:row>
      <xdr:rowOff>51707</xdr:rowOff>
    </xdr:to>
    <xdr:cxnSp macro="">
      <xdr:nvCxnSpPr>
        <xdr:cNvPr id="939" name="直線コネクタ 938">
          <a:extLst>
            <a:ext uri="{FF2B5EF4-FFF2-40B4-BE49-F238E27FC236}">
              <a16:creationId xmlns:a16="http://schemas.microsoft.com/office/drawing/2014/main" id="{DE693F25-8C00-4DDD-B2C3-B9413071A1B0}"/>
            </a:ext>
          </a:extLst>
        </xdr:cNvPr>
        <xdr:cNvCxnSpPr/>
      </xdr:nvCxnSpPr>
      <xdr:spPr>
        <a:xfrm flipV="1">
          <a:off x="16431260" y="17595668"/>
          <a:ext cx="78232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940" name="n_1aveValue【庁舎】&#10;一人当たり面積">
          <a:extLst>
            <a:ext uri="{FF2B5EF4-FFF2-40B4-BE49-F238E27FC236}">
              <a16:creationId xmlns:a16="http://schemas.microsoft.com/office/drawing/2014/main" id="{FBA71696-5A45-4C99-9FFD-707701838064}"/>
            </a:ext>
          </a:extLst>
        </xdr:cNvPr>
        <xdr:cNvSpPr txBox="1"/>
      </xdr:nvSpPr>
      <xdr:spPr>
        <a:xfrm>
          <a:off x="18561127" y="1773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941" name="n_2aveValue【庁舎】&#10;一人当たり面積">
          <a:extLst>
            <a:ext uri="{FF2B5EF4-FFF2-40B4-BE49-F238E27FC236}">
              <a16:creationId xmlns:a16="http://schemas.microsoft.com/office/drawing/2014/main" id="{25043D90-8293-4D9B-B0D7-9B1B09BCF6A6}"/>
            </a:ext>
          </a:extLst>
        </xdr:cNvPr>
        <xdr:cNvSpPr txBox="1"/>
      </xdr:nvSpPr>
      <xdr:spPr>
        <a:xfrm>
          <a:off x="17776267" y="17761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942" name="n_3aveValue【庁舎】&#10;一人当たり面積">
          <a:extLst>
            <a:ext uri="{FF2B5EF4-FFF2-40B4-BE49-F238E27FC236}">
              <a16:creationId xmlns:a16="http://schemas.microsoft.com/office/drawing/2014/main" id="{8E40B73D-AADF-49B4-8D6A-B306ABCC3183}"/>
            </a:ext>
          </a:extLst>
        </xdr:cNvPr>
        <xdr:cNvSpPr txBox="1"/>
      </xdr:nvSpPr>
      <xdr:spPr>
        <a:xfrm>
          <a:off x="17001567" y="17770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943" name="n_4aveValue【庁舎】&#10;一人当たり面積">
          <a:extLst>
            <a:ext uri="{FF2B5EF4-FFF2-40B4-BE49-F238E27FC236}">
              <a16:creationId xmlns:a16="http://schemas.microsoft.com/office/drawing/2014/main" id="{00171B0A-77AC-4D9A-B2FE-C3247A1D1F49}"/>
            </a:ext>
          </a:extLst>
        </xdr:cNvPr>
        <xdr:cNvSpPr txBox="1"/>
      </xdr:nvSpPr>
      <xdr:spPr>
        <a:xfrm>
          <a:off x="16226867" y="1778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119034</xdr:rowOff>
    </xdr:from>
    <xdr:ext cx="469744" cy="259045"/>
    <xdr:sp macro="" textlink="">
      <xdr:nvSpPr>
        <xdr:cNvPr id="944" name="n_1mainValue【庁舎】&#10;一人当たり面積">
          <a:extLst>
            <a:ext uri="{FF2B5EF4-FFF2-40B4-BE49-F238E27FC236}">
              <a16:creationId xmlns:a16="http://schemas.microsoft.com/office/drawing/2014/main" id="{0D2D88E7-0C4E-404C-81E0-B64F6779FE68}"/>
            </a:ext>
          </a:extLst>
        </xdr:cNvPr>
        <xdr:cNvSpPr txBox="1"/>
      </xdr:nvSpPr>
      <xdr:spPr>
        <a:xfrm>
          <a:off x="18561127" y="17385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128832</xdr:rowOff>
    </xdr:from>
    <xdr:ext cx="469744" cy="259045"/>
    <xdr:sp macro="" textlink="">
      <xdr:nvSpPr>
        <xdr:cNvPr id="945" name="n_2mainValue【庁舎】&#10;一人当たり面積">
          <a:extLst>
            <a:ext uri="{FF2B5EF4-FFF2-40B4-BE49-F238E27FC236}">
              <a16:creationId xmlns:a16="http://schemas.microsoft.com/office/drawing/2014/main" id="{37DB49A8-CC03-4046-A3D5-29A2A0B80507}"/>
            </a:ext>
          </a:extLst>
        </xdr:cNvPr>
        <xdr:cNvSpPr txBox="1"/>
      </xdr:nvSpPr>
      <xdr:spPr>
        <a:xfrm>
          <a:off x="17776267" y="17395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56985</xdr:rowOff>
    </xdr:from>
    <xdr:ext cx="469744" cy="259045"/>
    <xdr:sp macro="" textlink="">
      <xdr:nvSpPr>
        <xdr:cNvPr id="946" name="n_3mainValue【庁舎】&#10;一人当たり面積">
          <a:extLst>
            <a:ext uri="{FF2B5EF4-FFF2-40B4-BE49-F238E27FC236}">
              <a16:creationId xmlns:a16="http://schemas.microsoft.com/office/drawing/2014/main" id="{92226E07-4A1B-48CC-9065-D83C42A3D620}"/>
            </a:ext>
          </a:extLst>
        </xdr:cNvPr>
        <xdr:cNvSpPr txBox="1"/>
      </xdr:nvSpPr>
      <xdr:spPr>
        <a:xfrm>
          <a:off x="17001567" y="17323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119034</xdr:rowOff>
    </xdr:from>
    <xdr:ext cx="469744" cy="259045"/>
    <xdr:sp macro="" textlink="">
      <xdr:nvSpPr>
        <xdr:cNvPr id="947" name="n_4mainValue【庁舎】&#10;一人当たり面積">
          <a:extLst>
            <a:ext uri="{FF2B5EF4-FFF2-40B4-BE49-F238E27FC236}">
              <a16:creationId xmlns:a16="http://schemas.microsoft.com/office/drawing/2014/main" id="{F1536F01-44AE-4A22-BAC2-3487F206E13E}"/>
            </a:ext>
          </a:extLst>
        </xdr:cNvPr>
        <xdr:cNvSpPr txBox="1"/>
      </xdr:nvSpPr>
      <xdr:spPr>
        <a:xfrm>
          <a:off x="16226867" y="17385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32A77544-357F-4CBA-94BC-389BC1600CA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4A97F5B3-61A0-40FC-A5A2-637288A38D2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22D66629-3239-412F-96FA-92A7BE08BDB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ほとんどの施設において、一人当たりの面積は類似団体内平均値と比較して小さいが、有形固定資産減価償却率は類似団体内平均値を上回っている。</a:t>
          </a:r>
        </a:p>
        <a:p>
          <a:r>
            <a:rPr kumimoji="1" lang="ja-JP" altLang="en-US" sz="1300">
              <a:latin typeface="ＭＳ Ｐゴシック" panose="020B0600070205080204" pitchFamily="50" charset="-128"/>
              <a:ea typeface="ＭＳ Ｐゴシック" panose="020B0600070205080204" pitchFamily="50" charset="-128"/>
            </a:rPr>
            <a:t>施設は昭和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年度後半から平成の最初に建設されたものが多く、施設の老朽化が進んでいるが、施設の大規模改修を行うのではなく、修繕により維持管理を行っているためである。</a:t>
          </a:r>
        </a:p>
        <a:p>
          <a:r>
            <a:rPr kumimoji="1" lang="ja-JP" altLang="en-US" sz="1300">
              <a:latin typeface="ＭＳ Ｐゴシック" panose="020B0600070205080204" pitchFamily="50" charset="-128"/>
              <a:ea typeface="ＭＳ Ｐゴシック" panose="020B0600070205080204" pitchFamily="50" charset="-128"/>
            </a:rPr>
            <a:t>今後は阪南市公共施設等総合管理計画や阪南市行財政構造改革プラン改訂版に基づき、財源を捻出し、優先順位を定め、施設の大規模改修等を行っていく。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2329_&#38442;&#21335;&#24066;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329_&#38442;&#21335;&#24066;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329_&#38442;&#21335;&#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59.3</v>
          </cell>
          <cell r="BX51">
            <v>43.7</v>
          </cell>
          <cell r="CF51">
            <v>26.4</v>
          </cell>
          <cell r="CN51">
            <v>20.2</v>
          </cell>
          <cell r="CV51">
            <v>29.7</v>
          </cell>
        </row>
        <row r="53">
          <cell r="BP53">
            <v>69.900000000000006</v>
          </cell>
          <cell r="BX53">
            <v>71.3</v>
          </cell>
          <cell r="CF53">
            <v>72.900000000000006</v>
          </cell>
          <cell r="CN53">
            <v>57.6</v>
          </cell>
          <cell r="CV53">
            <v>57.4</v>
          </cell>
        </row>
        <row r="55">
          <cell r="AN55" t="str">
            <v>類似団体内平均値</v>
          </cell>
          <cell r="BP55">
            <v>20.399999999999999</v>
          </cell>
          <cell r="BX55">
            <v>11.2</v>
          </cell>
          <cell r="CF55">
            <v>4.5999999999999996</v>
          </cell>
          <cell r="CN55">
            <v>4.2</v>
          </cell>
          <cell r="CV55">
            <v>3.6</v>
          </cell>
        </row>
        <row r="57">
          <cell r="BP57">
            <v>63</v>
          </cell>
          <cell r="BX57">
            <v>63.7</v>
          </cell>
          <cell r="CF57">
            <v>64.2</v>
          </cell>
          <cell r="CN57">
            <v>65</v>
          </cell>
          <cell r="CV57">
            <v>66.099999999999994</v>
          </cell>
        </row>
        <row r="72">
          <cell r="BP72" t="str">
            <v>R02</v>
          </cell>
          <cell r="BX72" t="str">
            <v>R03</v>
          </cell>
          <cell r="CF72" t="str">
            <v>R04</v>
          </cell>
          <cell r="CN72" t="str">
            <v>R05</v>
          </cell>
          <cell r="CV72" t="str">
            <v>R06</v>
          </cell>
        </row>
        <row r="73">
          <cell r="AN73" t="str">
            <v>当該団体値</v>
          </cell>
          <cell r="BP73">
            <v>59.3</v>
          </cell>
          <cell r="BX73">
            <v>43.7</v>
          </cell>
          <cell r="CF73">
            <v>26.4</v>
          </cell>
          <cell r="CN73">
            <v>20.2</v>
          </cell>
          <cell r="CV73">
            <v>29.7</v>
          </cell>
        </row>
        <row r="75">
          <cell r="BP75">
            <v>7.4</v>
          </cell>
          <cell r="BX75">
            <v>7.4</v>
          </cell>
          <cell r="CF75">
            <v>6.2</v>
          </cell>
          <cell r="CN75">
            <v>5.3</v>
          </cell>
          <cell r="CV75">
            <v>4</v>
          </cell>
        </row>
        <row r="77">
          <cell r="AN77" t="str">
            <v>類似団体内平均値</v>
          </cell>
          <cell r="BP77">
            <v>20.399999999999999</v>
          </cell>
          <cell r="BX77">
            <v>11.2</v>
          </cell>
          <cell r="CF77">
            <v>4.5999999999999996</v>
          </cell>
          <cell r="CN77">
            <v>4.2</v>
          </cell>
          <cell r="CV77">
            <v>3.6</v>
          </cell>
        </row>
        <row r="79">
          <cell r="BP79">
            <v>6.2</v>
          </cell>
          <cell r="BX79">
            <v>5.7</v>
          </cell>
          <cell r="CF79">
            <v>5.8</v>
          </cell>
          <cell r="CN79">
            <v>5.8</v>
          </cell>
          <cell r="CV79">
            <v>5.7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22290353</v>
      </c>
      <c r="BO4" s="358"/>
      <c r="BP4" s="358"/>
      <c r="BQ4" s="358"/>
      <c r="BR4" s="358"/>
      <c r="BS4" s="358"/>
      <c r="BT4" s="358"/>
      <c r="BU4" s="359"/>
      <c r="BV4" s="357">
        <v>20016699</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2.2000000000000002</v>
      </c>
      <c r="CU4" s="364"/>
      <c r="CV4" s="364"/>
      <c r="CW4" s="364"/>
      <c r="CX4" s="364"/>
      <c r="CY4" s="364"/>
      <c r="CZ4" s="364"/>
      <c r="DA4" s="365"/>
      <c r="DB4" s="363">
        <v>2.8</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22018972</v>
      </c>
      <c r="BO5" s="395"/>
      <c r="BP5" s="395"/>
      <c r="BQ5" s="395"/>
      <c r="BR5" s="395"/>
      <c r="BS5" s="395"/>
      <c r="BT5" s="395"/>
      <c r="BU5" s="396"/>
      <c r="BV5" s="394">
        <v>19692608</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96.6</v>
      </c>
      <c r="CU5" s="392"/>
      <c r="CV5" s="392"/>
      <c r="CW5" s="392"/>
      <c r="CX5" s="392"/>
      <c r="CY5" s="392"/>
      <c r="CZ5" s="392"/>
      <c r="DA5" s="393"/>
      <c r="DB5" s="391">
        <v>94.9</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271381</v>
      </c>
      <c r="BO6" s="395"/>
      <c r="BP6" s="395"/>
      <c r="BQ6" s="395"/>
      <c r="BR6" s="395"/>
      <c r="BS6" s="395"/>
      <c r="BT6" s="395"/>
      <c r="BU6" s="396"/>
      <c r="BV6" s="394">
        <v>324091</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96.9</v>
      </c>
      <c r="CU6" s="432"/>
      <c r="CV6" s="432"/>
      <c r="CW6" s="432"/>
      <c r="CX6" s="432"/>
      <c r="CY6" s="432"/>
      <c r="CZ6" s="432"/>
      <c r="DA6" s="433"/>
      <c r="DB6" s="431">
        <v>95.5</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11070</v>
      </c>
      <c r="BO7" s="395"/>
      <c r="BP7" s="395"/>
      <c r="BQ7" s="395"/>
      <c r="BR7" s="395"/>
      <c r="BS7" s="395"/>
      <c r="BT7" s="395"/>
      <c r="BU7" s="396"/>
      <c r="BV7" s="394">
        <v>142</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11719109</v>
      </c>
      <c r="CU7" s="395"/>
      <c r="CV7" s="395"/>
      <c r="CW7" s="395"/>
      <c r="CX7" s="395"/>
      <c r="CY7" s="395"/>
      <c r="CZ7" s="395"/>
      <c r="DA7" s="396"/>
      <c r="DB7" s="394">
        <v>11483754</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260311</v>
      </c>
      <c r="BO8" s="395"/>
      <c r="BP8" s="395"/>
      <c r="BQ8" s="395"/>
      <c r="BR8" s="395"/>
      <c r="BS8" s="395"/>
      <c r="BT8" s="395"/>
      <c r="BU8" s="396"/>
      <c r="BV8" s="394">
        <v>323949</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0.51</v>
      </c>
      <c r="CU8" s="435"/>
      <c r="CV8" s="435"/>
      <c r="CW8" s="435"/>
      <c r="CX8" s="435"/>
      <c r="CY8" s="435"/>
      <c r="CZ8" s="435"/>
      <c r="DA8" s="436"/>
      <c r="DB8" s="434">
        <v>0.51</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51254</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-63638</v>
      </c>
      <c r="BO9" s="395"/>
      <c r="BP9" s="395"/>
      <c r="BQ9" s="395"/>
      <c r="BR9" s="395"/>
      <c r="BS9" s="395"/>
      <c r="BT9" s="395"/>
      <c r="BU9" s="396"/>
      <c r="BV9" s="394">
        <v>41973</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10</v>
      </c>
      <c r="CU9" s="392"/>
      <c r="CV9" s="392"/>
      <c r="CW9" s="392"/>
      <c r="CX9" s="392"/>
      <c r="CY9" s="392"/>
      <c r="CZ9" s="392"/>
      <c r="DA9" s="393"/>
      <c r="DB9" s="391">
        <v>10.3</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54276</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257649</v>
      </c>
      <c r="BO10" s="395"/>
      <c r="BP10" s="395"/>
      <c r="BQ10" s="395"/>
      <c r="BR10" s="395"/>
      <c r="BS10" s="395"/>
      <c r="BT10" s="395"/>
      <c r="BU10" s="396"/>
      <c r="BV10" s="394">
        <v>267702</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50080</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49379</v>
      </c>
      <c r="S13" s="479"/>
      <c r="T13" s="479"/>
      <c r="U13" s="479"/>
      <c r="V13" s="480"/>
      <c r="W13" s="410" t="s">
        <v>131</v>
      </c>
      <c r="X13" s="411"/>
      <c r="Y13" s="411"/>
      <c r="Z13" s="411"/>
      <c r="AA13" s="411"/>
      <c r="AB13" s="401"/>
      <c r="AC13" s="445">
        <v>287</v>
      </c>
      <c r="AD13" s="446"/>
      <c r="AE13" s="446"/>
      <c r="AF13" s="446"/>
      <c r="AG13" s="488"/>
      <c r="AH13" s="445">
        <v>362</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194011</v>
      </c>
      <c r="BO13" s="395"/>
      <c r="BP13" s="395"/>
      <c r="BQ13" s="395"/>
      <c r="BR13" s="395"/>
      <c r="BS13" s="395"/>
      <c r="BT13" s="395"/>
      <c r="BU13" s="396"/>
      <c r="BV13" s="394">
        <v>309675</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4</v>
      </c>
      <c r="CU13" s="392"/>
      <c r="CV13" s="392"/>
      <c r="CW13" s="392"/>
      <c r="CX13" s="392"/>
      <c r="CY13" s="392"/>
      <c r="CZ13" s="392"/>
      <c r="DA13" s="393"/>
      <c r="DB13" s="391">
        <v>5.3</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50788</v>
      </c>
      <c r="S14" s="479"/>
      <c r="T14" s="479"/>
      <c r="U14" s="479"/>
      <c r="V14" s="480"/>
      <c r="W14" s="384"/>
      <c r="X14" s="385"/>
      <c r="Y14" s="385"/>
      <c r="Z14" s="385"/>
      <c r="AA14" s="385"/>
      <c r="AB14" s="374"/>
      <c r="AC14" s="481">
        <v>1.5</v>
      </c>
      <c r="AD14" s="482"/>
      <c r="AE14" s="482"/>
      <c r="AF14" s="482"/>
      <c r="AG14" s="483"/>
      <c r="AH14" s="481">
        <v>1.7</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29.7</v>
      </c>
      <c r="CU14" s="493"/>
      <c r="CV14" s="493"/>
      <c r="CW14" s="493"/>
      <c r="CX14" s="493"/>
      <c r="CY14" s="493"/>
      <c r="CZ14" s="493"/>
      <c r="DA14" s="494"/>
      <c r="DB14" s="492">
        <v>20.2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50201</v>
      </c>
      <c r="S15" s="479"/>
      <c r="T15" s="479"/>
      <c r="U15" s="479"/>
      <c r="V15" s="480"/>
      <c r="W15" s="410" t="s">
        <v>137</v>
      </c>
      <c r="X15" s="411"/>
      <c r="Y15" s="411"/>
      <c r="Z15" s="411"/>
      <c r="AA15" s="411"/>
      <c r="AB15" s="401"/>
      <c r="AC15" s="445">
        <v>4507</v>
      </c>
      <c r="AD15" s="446"/>
      <c r="AE15" s="446"/>
      <c r="AF15" s="446"/>
      <c r="AG15" s="488"/>
      <c r="AH15" s="445">
        <v>5111</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5240416</v>
      </c>
      <c r="BO15" s="358"/>
      <c r="BP15" s="358"/>
      <c r="BQ15" s="358"/>
      <c r="BR15" s="358"/>
      <c r="BS15" s="358"/>
      <c r="BT15" s="358"/>
      <c r="BU15" s="359"/>
      <c r="BV15" s="357">
        <v>5209638</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22.8</v>
      </c>
      <c r="AD16" s="482"/>
      <c r="AE16" s="482"/>
      <c r="AF16" s="482"/>
      <c r="AG16" s="483"/>
      <c r="AH16" s="481">
        <v>23.5</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10351436</v>
      </c>
      <c r="BO16" s="395"/>
      <c r="BP16" s="395"/>
      <c r="BQ16" s="395"/>
      <c r="BR16" s="395"/>
      <c r="BS16" s="395"/>
      <c r="BT16" s="395"/>
      <c r="BU16" s="396"/>
      <c r="BV16" s="394">
        <v>10082631</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14933</v>
      </c>
      <c r="AD17" s="446"/>
      <c r="AE17" s="446"/>
      <c r="AF17" s="446"/>
      <c r="AG17" s="488"/>
      <c r="AH17" s="445">
        <v>16319</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6569833</v>
      </c>
      <c r="BO17" s="395"/>
      <c r="BP17" s="395"/>
      <c r="BQ17" s="395"/>
      <c r="BR17" s="395"/>
      <c r="BS17" s="395"/>
      <c r="BT17" s="395"/>
      <c r="BU17" s="396"/>
      <c r="BV17" s="394">
        <v>6526259</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36.17</v>
      </c>
      <c r="M18" s="518"/>
      <c r="N18" s="518"/>
      <c r="O18" s="518"/>
      <c r="P18" s="518"/>
      <c r="Q18" s="518"/>
      <c r="R18" s="519"/>
      <c r="S18" s="519"/>
      <c r="T18" s="519"/>
      <c r="U18" s="519"/>
      <c r="V18" s="520"/>
      <c r="W18" s="412"/>
      <c r="X18" s="413"/>
      <c r="Y18" s="413"/>
      <c r="Z18" s="413"/>
      <c r="AA18" s="413"/>
      <c r="AB18" s="404"/>
      <c r="AC18" s="521">
        <v>75.7</v>
      </c>
      <c r="AD18" s="522"/>
      <c r="AE18" s="522"/>
      <c r="AF18" s="522"/>
      <c r="AG18" s="523"/>
      <c r="AH18" s="521">
        <v>74.900000000000006</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11564414</v>
      </c>
      <c r="BO18" s="395"/>
      <c r="BP18" s="395"/>
      <c r="BQ18" s="395"/>
      <c r="BR18" s="395"/>
      <c r="BS18" s="395"/>
      <c r="BT18" s="395"/>
      <c r="BU18" s="396"/>
      <c r="BV18" s="394">
        <v>11024152</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1417</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14202901</v>
      </c>
      <c r="BO19" s="395"/>
      <c r="BP19" s="395"/>
      <c r="BQ19" s="395"/>
      <c r="BR19" s="395"/>
      <c r="BS19" s="395"/>
      <c r="BT19" s="395"/>
      <c r="BU19" s="396"/>
      <c r="BV19" s="394">
        <v>13674529</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20774</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15117522</v>
      </c>
      <c r="BO22" s="358"/>
      <c r="BP22" s="358"/>
      <c r="BQ22" s="358"/>
      <c r="BR22" s="358"/>
      <c r="BS22" s="358"/>
      <c r="BT22" s="358"/>
      <c r="BU22" s="359"/>
      <c r="BV22" s="357">
        <v>14021857</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12166614</v>
      </c>
      <c r="BO23" s="395"/>
      <c r="BP23" s="395"/>
      <c r="BQ23" s="395"/>
      <c r="BR23" s="395"/>
      <c r="BS23" s="395"/>
      <c r="BT23" s="395"/>
      <c r="BU23" s="396"/>
      <c r="BV23" s="394">
        <v>11348171</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6375</v>
      </c>
      <c r="R24" s="446"/>
      <c r="S24" s="446"/>
      <c r="T24" s="446"/>
      <c r="U24" s="446"/>
      <c r="V24" s="488"/>
      <c r="W24" s="540"/>
      <c r="X24" s="541"/>
      <c r="Y24" s="542"/>
      <c r="Z24" s="444" t="s">
        <v>162</v>
      </c>
      <c r="AA24" s="424"/>
      <c r="AB24" s="424"/>
      <c r="AC24" s="424"/>
      <c r="AD24" s="424"/>
      <c r="AE24" s="424"/>
      <c r="AF24" s="424"/>
      <c r="AG24" s="425"/>
      <c r="AH24" s="445">
        <v>307</v>
      </c>
      <c r="AI24" s="446"/>
      <c r="AJ24" s="446"/>
      <c r="AK24" s="446"/>
      <c r="AL24" s="488"/>
      <c r="AM24" s="445">
        <v>1002355</v>
      </c>
      <c r="AN24" s="446"/>
      <c r="AO24" s="446"/>
      <c r="AP24" s="446"/>
      <c r="AQ24" s="446"/>
      <c r="AR24" s="488"/>
      <c r="AS24" s="445">
        <v>3265</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8444131</v>
      </c>
      <c r="BO24" s="395"/>
      <c r="BP24" s="395"/>
      <c r="BQ24" s="395"/>
      <c r="BR24" s="395"/>
      <c r="BS24" s="395"/>
      <c r="BT24" s="395"/>
      <c r="BU24" s="396"/>
      <c r="BV24" s="394">
        <v>6667611</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6372</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4316587</v>
      </c>
      <c r="BO25" s="358"/>
      <c r="BP25" s="358"/>
      <c r="BQ25" s="358"/>
      <c r="BR25" s="358"/>
      <c r="BS25" s="358"/>
      <c r="BT25" s="358"/>
      <c r="BU25" s="359"/>
      <c r="BV25" s="357">
        <v>4722989</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5753</v>
      </c>
      <c r="R26" s="446"/>
      <c r="S26" s="446"/>
      <c r="T26" s="446"/>
      <c r="U26" s="446"/>
      <c r="V26" s="488"/>
      <c r="W26" s="540"/>
      <c r="X26" s="541"/>
      <c r="Y26" s="542"/>
      <c r="Z26" s="444" t="s">
        <v>168</v>
      </c>
      <c r="AA26" s="546"/>
      <c r="AB26" s="546"/>
      <c r="AC26" s="546"/>
      <c r="AD26" s="546"/>
      <c r="AE26" s="546"/>
      <c r="AF26" s="546"/>
      <c r="AG26" s="547"/>
      <c r="AH26" s="445" t="s">
        <v>122</v>
      </c>
      <c r="AI26" s="446"/>
      <c r="AJ26" s="446"/>
      <c r="AK26" s="446"/>
      <c r="AL26" s="488"/>
      <c r="AM26" s="445" t="s">
        <v>122</v>
      </c>
      <c r="AN26" s="446"/>
      <c r="AO26" s="446"/>
      <c r="AP26" s="446"/>
      <c r="AQ26" s="446"/>
      <c r="AR26" s="488"/>
      <c r="AS26" s="445" t="s">
        <v>122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5300</v>
      </c>
      <c r="R27" s="446"/>
      <c r="S27" s="446"/>
      <c r="T27" s="446"/>
      <c r="U27" s="446"/>
      <c r="V27" s="488"/>
      <c r="W27" s="540"/>
      <c r="X27" s="541"/>
      <c r="Y27" s="542"/>
      <c r="Z27" s="444" t="s">
        <v>171</v>
      </c>
      <c r="AA27" s="424"/>
      <c r="AB27" s="424"/>
      <c r="AC27" s="424"/>
      <c r="AD27" s="424"/>
      <c r="AE27" s="424"/>
      <c r="AF27" s="424"/>
      <c r="AG27" s="425"/>
      <c r="AH27" s="445">
        <v>17</v>
      </c>
      <c r="AI27" s="446"/>
      <c r="AJ27" s="446"/>
      <c r="AK27" s="446"/>
      <c r="AL27" s="488"/>
      <c r="AM27" s="445">
        <v>64501</v>
      </c>
      <c r="AN27" s="446"/>
      <c r="AO27" s="446"/>
      <c r="AP27" s="446"/>
      <c r="AQ27" s="446"/>
      <c r="AR27" s="488"/>
      <c r="AS27" s="445">
        <v>3794</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4800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1908384</v>
      </c>
      <c r="BO28" s="358"/>
      <c r="BP28" s="358"/>
      <c r="BQ28" s="358"/>
      <c r="BR28" s="358"/>
      <c r="BS28" s="358"/>
      <c r="BT28" s="358"/>
      <c r="BU28" s="359"/>
      <c r="BV28" s="357">
        <v>1650735</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12</v>
      </c>
      <c r="M29" s="446"/>
      <c r="N29" s="446"/>
      <c r="O29" s="446"/>
      <c r="P29" s="488"/>
      <c r="Q29" s="445">
        <v>4600</v>
      </c>
      <c r="R29" s="446"/>
      <c r="S29" s="446"/>
      <c r="T29" s="446"/>
      <c r="U29" s="446"/>
      <c r="V29" s="488"/>
      <c r="W29" s="543"/>
      <c r="X29" s="544"/>
      <c r="Y29" s="545"/>
      <c r="Z29" s="444" t="s">
        <v>177</v>
      </c>
      <c r="AA29" s="424"/>
      <c r="AB29" s="424"/>
      <c r="AC29" s="424"/>
      <c r="AD29" s="424"/>
      <c r="AE29" s="424"/>
      <c r="AF29" s="424"/>
      <c r="AG29" s="425"/>
      <c r="AH29" s="445">
        <v>324</v>
      </c>
      <c r="AI29" s="446"/>
      <c r="AJ29" s="446"/>
      <c r="AK29" s="446"/>
      <c r="AL29" s="488"/>
      <c r="AM29" s="445">
        <v>1066856</v>
      </c>
      <c r="AN29" s="446"/>
      <c r="AO29" s="446"/>
      <c r="AP29" s="446"/>
      <c r="AQ29" s="446"/>
      <c r="AR29" s="488"/>
      <c r="AS29" s="445">
        <v>3293</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317048</v>
      </c>
      <c r="BO29" s="395"/>
      <c r="BP29" s="395"/>
      <c r="BQ29" s="395"/>
      <c r="BR29" s="395"/>
      <c r="BS29" s="395"/>
      <c r="BT29" s="395"/>
      <c r="BU29" s="396"/>
      <c r="BV29" s="394">
        <v>272260</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97.5</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2397446</v>
      </c>
      <c r="BO30" s="514"/>
      <c r="BP30" s="514"/>
      <c r="BQ30" s="514"/>
      <c r="BR30" s="514"/>
      <c r="BS30" s="514"/>
      <c r="BT30" s="514"/>
      <c r="BU30" s="515"/>
      <c r="BV30" s="513">
        <v>2470264</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病院事業会計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7</v>
      </c>
      <c r="BX34" s="584"/>
      <c r="BY34" s="585" t="str">
        <f>IF('各会計、関係団体の財政状況及び健全化判断比率'!B68="","",'各会計、関係団体の財政状況及び健全化判断比率'!B68)</f>
        <v>泉南清掃事務組合（一般会計）</v>
      </c>
      <c r="BZ34" s="585"/>
      <c r="CA34" s="585"/>
      <c r="CB34" s="585"/>
      <c r="CC34" s="585"/>
      <c r="CD34" s="585"/>
      <c r="CE34" s="585"/>
      <c r="CF34" s="585"/>
      <c r="CG34" s="585"/>
      <c r="CH34" s="585"/>
      <c r="CI34" s="585"/>
      <c r="CJ34" s="585"/>
      <c r="CK34" s="585"/>
      <c r="CL34" s="585"/>
      <c r="CM34" s="585"/>
      <c r="CN34" s="163"/>
      <c r="CO34" s="584" t="str">
        <f>IF(CQ34="","",MAX(C34:D43,U34:V43,AM34:AN43,BE34:BF43,BW34:BX43)+1)</f>
        <v/>
      </c>
      <c r="CP34" s="584"/>
      <c r="CQ34" s="585" t="str">
        <f>IF('各会計、関係団体の財政状況及び健全化判断比率'!BS7="","",'各会計、関係団体の財政状況及び健全化判断比率'!BS7)</f>
        <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8</v>
      </c>
      <c r="BX35" s="584"/>
      <c r="BY35" s="585" t="str">
        <f>IF('各会計、関係団体の財政状況及び健全化判断比率'!B69="","",'各会計、関係団体の財政状況及び健全化判断比率'!B69)</f>
        <v>泉州南消防組合（一般会計）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9</v>
      </c>
      <c r="BX36" s="584"/>
      <c r="BY36" s="585" t="str">
        <f>IF('各会計、関係団体の財政状況及び健全化判断比率'!B70="","",'各会計、関係団体の財政状況及び健全化判断比率'!B70)</f>
        <v>大阪府後期高齢者医療広域連合（一般会計）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10</v>
      </c>
      <c r="BX37" s="584"/>
      <c r="BY37" s="585" t="str">
        <f>IF('各会計、関係団体の財政状況及び健全化判断比率'!B71="","",'各会計、関係団体の財政状況及び健全化判断比率'!B71)</f>
        <v>大阪府後期高齢者医療広域連合（後期高齢者医療特別会計）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11</v>
      </c>
      <c r="BX38" s="584"/>
      <c r="BY38" s="585" t="str">
        <f>IF('各会計、関係団体の財政状況及び健全化判断比率'!B72="","",'各会計、関係団体の財政状況及び健全化判断比率'!B72)</f>
        <v>大阪広域水道企業団
水道事業会計（水道用水供給事業）</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12</v>
      </c>
      <c r="BX39" s="584"/>
      <c r="BY39" s="585" t="str">
        <f>IF('各会計、関係団体の財政状況及び健全化判断比率'!B73="","",'各会計、関係団体の財政状況及び健全化判断比率'!B73)</f>
        <v>大阪広域水道企業団（工業用水道事業会計）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13</v>
      </c>
      <c r="BX40" s="584"/>
      <c r="BY40" s="585" t="str">
        <f>IF('各会計、関係団体の財政状況及び健全化判断比率'!B74="","",'各会計、関係団体の財政状況及び健全化判断比率'!B74)</f>
        <v>大阪広域水道企業団
水道事業会計（阪南水道事業会計）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5x0GJG/AJv2i040ohAMCEULamcDhiMZx82NW2NJxn9K0pnCPVNfBImK9oWlzOQs3MYboSIooWF01eKFvSeTH6Q==" saltValue="znmJDtHf0c6JDFIsL6x5W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5311143</v>
      </c>
      <c r="S5" s="600"/>
      <c r="T5" s="600"/>
      <c r="U5" s="600"/>
      <c r="V5" s="600"/>
      <c r="W5" s="600"/>
      <c r="X5" s="600"/>
      <c r="Y5" s="601"/>
      <c r="Z5" s="602">
        <v>23.8</v>
      </c>
      <c r="AA5" s="602"/>
      <c r="AB5" s="602"/>
      <c r="AC5" s="602"/>
      <c r="AD5" s="603">
        <v>4914013</v>
      </c>
      <c r="AE5" s="603"/>
      <c r="AF5" s="603"/>
      <c r="AG5" s="603"/>
      <c r="AH5" s="603"/>
      <c r="AI5" s="603"/>
      <c r="AJ5" s="603"/>
      <c r="AK5" s="603"/>
      <c r="AL5" s="604">
        <v>41.2</v>
      </c>
      <c r="AM5" s="605"/>
      <c r="AN5" s="605"/>
      <c r="AO5" s="606"/>
      <c r="AP5" s="596" t="s">
        <v>216</v>
      </c>
      <c r="AQ5" s="597"/>
      <c r="AR5" s="597"/>
      <c r="AS5" s="597"/>
      <c r="AT5" s="597"/>
      <c r="AU5" s="597"/>
      <c r="AV5" s="597"/>
      <c r="AW5" s="597"/>
      <c r="AX5" s="597"/>
      <c r="AY5" s="597"/>
      <c r="AZ5" s="597"/>
      <c r="BA5" s="597"/>
      <c r="BB5" s="597"/>
      <c r="BC5" s="597"/>
      <c r="BD5" s="597"/>
      <c r="BE5" s="597"/>
      <c r="BF5" s="598"/>
      <c r="BG5" s="610">
        <v>4914013</v>
      </c>
      <c r="BH5" s="611"/>
      <c r="BI5" s="611"/>
      <c r="BJ5" s="611"/>
      <c r="BK5" s="611"/>
      <c r="BL5" s="611"/>
      <c r="BM5" s="611"/>
      <c r="BN5" s="612"/>
      <c r="BO5" s="613">
        <v>92.5</v>
      </c>
      <c r="BP5" s="613"/>
      <c r="BQ5" s="613"/>
      <c r="BR5" s="613"/>
      <c r="BS5" s="614">
        <v>29275</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117183</v>
      </c>
      <c r="S6" s="611"/>
      <c r="T6" s="611"/>
      <c r="U6" s="611"/>
      <c r="V6" s="611"/>
      <c r="W6" s="611"/>
      <c r="X6" s="611"/>
      <c r="Y6" s="612"/>
      <c r="Z6" s="613">
        <v>0.5</v>
      </c>
      <c r="AA6" s="613"/>
      <c r="AB6" s="613"/>
      <c r="AC6" s="613"/>
      <c r="AD6" s="614">
        <v>117183</v>
      </c>
      <c r="AE6" s="614"/>
      <c r="AF6" s="614"/>
      <c r="AG6" s="614"/>
      <c r="AH6" s="614"/>
      <c r="AI6" s="614"/>
      <c r="AJ6" s="614"/>
      <c r="AK6" s="614"/>
      <c r="AL6" s="615">
        <v>1</v>
      </c>
      <c r="AM6" s="616"/>
      <c r="AN6" s="616"/>
      <c r="AO6" s="617"/>
      <c r="AP6" s="607" t="s">
        <v>221</v>
      </c>
      <c r="AQ6" s="608"/>
      <c r="AR6" s="608"/>
      <c r="AS6" s="608"/>
      <c r="AT6" s="608"/>
      <c r="AU6" s="608"/>
      <c r="AV6" s="608"/>
      <c r="AW6" s="608"/>
      <c r="AX6" s="608"/>
      <c r="AY6" s="608"/>
      <c r="AZ6" s="608"/>
      <c r="BA6" s="608"/>
      <c r="BB6" s="608"/>
      <c r="BC6" s="608"/>
      <c r="BD6" s="608"/>
      <c r="BE6" s="608"/>
      <c r="BF6" s="609"/>
      <c r="BG6" s="610">
        <v>4914013</v>
      </c>
      <c r="BH6" s="611"/>
      <c r="BI6" s="611"/>
      <c r="BJ6" s="611"/>
      <c r="BK6" s="611"/>
      <c r="BL6" s="611"/>
      <c r="BM6" s="611"/>
      <c r="BN6" s="612"/>
      <c r="BO6" s="613">
        <v>92.5</v>
      </c>
      <c r="BP6" s="613"/>
      <c r="BQ6" s="613"/>
      <c r="BR6" s="613"/>
      <c r="BS6" s="614">
        <v>29275</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175878</v>
      </c>
      <c r="CS6" s="611"/>
      <c r="CT6" s="611"/>
      <c r="CU6" s="611"/>
      <c r="CV6" s="611"/>
      <c r="CW6" s="611"/>
      <c r="CX6" s="611"/>
      <c r="CY6" s="612"/>
      <c r="CZ6" s="604">
        <v>0.8</v>
      </c>
      <c r="DA6" s="605"/>
      <c r="DB6" s="605"/>
      <c r="DC6" s="621"/>
      <c r="DD6" s="619" t="s">
        <v>122</v>
      </c>
      <c r="DE6" s="611"/>
      <c r="DF6" s="611"/>
      <c r="DG6" s="611"/>
      <c r="DH6" s="611"/>
      <c r="DI6" s="611"/>
      <c r="DJ6" s="611"/>
      <c r="DK6" s="611"/>
      <c r="DL6" s="611"/>
      <c r="DM6" s="611"/>
      <c r="DN6" s="611"/>
      <c r="DO6" s="611"/>
      <c r="DP6" s="612"/>
      <c r="DQ6" s="619">
        <v>175856</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6881</v>
      </c>
      <c r="S7" s="611"/>
      <c r="T7" s="611"/>
      <c r="U7" s="611"/>
      <c r="V7" s="611"/>
      <c r="W7" s="611"/>
      <c r="X7" s="611"/>
      <c r="Y7" s="612"/>
      <c r="Z7" s="613">
        <v>0</v>
      </c>
      <c r="AA7" s="613"/>
      <c r="AB7" s="613"/>
      <c r="AC7" s="613"/>
      <c r="AD7" s="614">
        <v>6881</v>
      </c>
      <c r="AE7" s="614"/>
      <c r="AF7" s="614"/>
      <c r="AG7" s="614"/>
      <c r="AH7" s="614"/>
      <c r="AI7" s="614"/>
      <c r="AJ7" s="614"/>
      <c r="AK7" s="614"/>
      <c r="AL7" s="615">
        <v>0.1</v>
      </c>
      <c r="AM7" s="616"/>
      <c r="AN7" s="616"/>
      <c r="AO7" s="617"/>
      <c r="AP7" s="607" t="s">
        <v>224</v>
      </c>
      <c r="AQ7" s="608"/>
      <c r="AR7" s="608"/>
      <c r="AS7" s="608"/>
      <c r="AT7" s="608"/>
      <c r="AU7" s="608"/>
      <c r="AV7" s="608"/>
      <c r="AW7" s="608"/>
      <c r="AX7" s="608"/>
      <c r="AY7" s="608"/>
      <c r="AZ7" s="608"/>
      <c r="BA7" s="608"/>
      <c r="BB7" s="608"/>
      <c r="BC7" s="608"/>
      <c r="BD7" s="608"/>
      <c r="BE7" s="608"/>
      <c r="BF7" s="609"/>
      <c r="BG7" s="610">
        <v>2429323</v>
      </c>
      <c r="BH7" s="611"/>
      <c r="BI7" s="611"/>
      <c r="BJ7" s="611"/>
      <c r="BK7" s="611"/>
      <c r="BL7" s="611"/>
      <c r="BM7" s="611"/>
      <c r="BN7" s="612"/>
      <c r="BO7" s="613">
        <v>45.7</v>
      </c>
      <c r="BP7" s="613"/>
      <c r="BQ7" s="613"/>
      <c r="BR7" s="613"/>
      <c r="BS7" s="614">
        <v>29275</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3169879</v>
      </c>
      <c r="CS7" s="611"/>
      <c r="CT7" s="611"/>
      <c r="CU7" s="611"/>
      <c r="CV7" s="611"/>
      <c r="CW7" s="611"/>
      <c r="CX7" s="611"/>
      <c r="CY7" s="612"/>
      <c r="CZ7" s="613">
        <v>14.4</v>
      </c>
      <c r="DA7" s="613"/>
      <c r="DB7" s="613"/>
      <c r="DC7" s="613"/>
      <c r="DD7" s="619">
        <v>56063</v>
      </c>
      <c r="DE7" s="611"/>
      <c r="DF7" s="611"/>
      <c r="DG7" s="611"/>
      <c r="DH7" s="611"/>
      <c r="DI7" s="611"/>
      <c r="DJ7" s="611"/>
      <c r="DK7" s="611"/>
      <c r="DL7" s="611"/>
      <c r="DM7" s="611"/>
      <c r="DN7" s="611"/>
      <c r="DO7" s="611"/>
      <c r="DP7" s="612"/>
      <c r="DQ7" s="619">
        <v>2650830</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76091</v>
      </c>
      <c r="S8" s="611"/>
      <c r="T8" s="611"/>
      <c r="U8" s="611"/>
      <c r="V8" s="611"/>
      <c r="W8" s="611"/>
      <c r="X8" s="611"/>
      <c r="Y8" s="612"/>
      <c r="Z8" s="613">
        <v>0.3</v>
      </c>
      <c r="AA8" s="613"/>
      <c r="AB8" s="613"/>
      <c r="AC8" s="613"/>
      <c r="AD8" s="614">
        <v>76091</v>
      </c>
      <c r="AE8" s="614"/>
      <c r="AF8" s="614"/>
      <c r="AG8" s="614"/>
      <c r="AH8" s="614"/>
      <c r="AI8" s="614"/>
      <c r="AJ8" s="614"/>
      <c r="AK8" s="614"/>
      <c r="AL8" s="615">
        <v>0.6</v>
      </c>
      <c r="AM8" s="616"/>
      <c r="AN8" s="616"/>
      <c r="AO8" s="617"/>
      <c r="AP8" s="607" t="s">
        <v>227</v>
      </c>
      <c r="AQ8" s="608"/>
      <c r="AR8" s="608"/>
      <c r="AS8" s="608"/>
      <c r="AT8" s="608"/>
      <c r="AU8" s="608"/>
      <c r="AV8" s="608"/>
      <c r="AW8" s="608"/>
      <c r="AX8" s="608"/>
      <c r="AY8" s="608"/>
      <c r="AZ8" s="608"/>
      <c r="BA8" s="608"/>
      <c r="BB8" s="608"/>
      <c r="BC8" s="608"/>
      <c r="BD8" s="608"/>
      <c r="BE8" s="608"/>
      <c r="BF8" s="609"/>
      <c r="BG8" s="610">
        <v>68267</v>
      </c>
      <c r="BH8" s="611"/>
      <c r="BI8" s="611"/>
      <c r="BJ8" s="611"/>
      <c r="BK8" s="611"/>
      <c r="BL8" s="611"/>
      <c r="BM8" s="611"/>
      <c r="BN8" s="612"/>
      <c r="BO8" s="613">
        <v>1.3</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9659180</v>
      </c>
      <c r="CS8" s="611"/>
      <c r="CT8" s="611"/>
      <c r="CU8" s="611"/>
      <c r="CV8" s="611"/>
      <c r="CW8" s="611"/>
      <c r="CX8" s="611"/>
      <c r="CY8" s="612"/>
      <c r="CZ8" s="613">
        <v>43.9</v>
      </c>
      <c r="DA8" s="613"/>
      <c r="DB8" s="613"/>
      <c r="DC8" s="613"/>
      <c r="DD8" s="619">
        <v>255392</v>
      </c>
      <c r="DE8" s="611"/>
      <c r="DF8" s="611"/>
      <c r="DG8" s="611"/>
      <c r="DH8" s="611"/>
      <c r="DI8" s="611"/>
      <c r="DJ8" s="611"/>
      <c r="DK8" s="611"/>
      <c r="DL8" s="611"/>
      <c r="DM8" s="611"/>
      <c r="DN8" s="611"/>
      <c r="DO8" s="611"/>
      <c r="DP8" s="612"/>
      <c r="DQ8" s="619">
        <v>5025930</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99831</v>
      </c>
      <c r="S9" s="611"/>
      <c r="T9" s="611"/>
      <c r="U9" s="611"/>
      <c r="V9" s="611"/>
      <c r="W9" s="611"/>
      <c r="X9" s="611"/>
      <c r="Y9" s="612"/>
      <c r="Z9" s="613">
        <v>0.4</v>
      </c>
      <c r="AA9" s="613"/>
      <c r="AB9" s="613"/>
      <c r="AC9" s="613"/>
      <c r="AD9" s="614">
        <v>99831</v>
      </c>
      <c r="AE9" s="614"/>
      <c r="AF9" s="614"/>
      <c r="AG9" s="614"/>
      <c r="AH9" s="614"/>
      <c r="AI9" s="614"/>
      <c r="AJ9" s="614"/>
      <c r="AK9" s="614"/>
      <c r="AL9" s="615">
        <v>0.8</v>
      </c>
      <c r="AM9" s="616"/>
      <c r="AN9" s="616"/>
      <c r="AO9" s="617"/>
      <c r="AP9" s="607" t="s">
        <v>230</v>
      </c>
      <c r="AQ9" s="608"/>
      <c r="AR9" s="608"/>
      <c r="AS9" s="608"/>
      <c r="AT9" s="608"/>
      <c r="AU9" s="608"/>
      <c r="AV9" s="608"/>
      <c r="AW9" s="608"/>
      <c r="AX9" s="608"/>
      <c r="AY9" s="608"/>
      <c r="AZ9" s="608"/>
      <c r="BA9" s="608"/>
      <c r="BB9" s="608"/>
      <c r="BC9" s="608"/>
      <c r="BD9" s="608"/>
      <c r="BE9" s="608"/>
      <c r="BF9" s="609"/>
      <c r="BG9" s="610">
        <v>2175644</v>
      </c>
      <c r="BH9" s="611"/>
      <c r="BI9" s="611"/>
      <c r="BJ9" s="611"/>
      <c r="BK9" s="611"/>
      <c r="BL9" s="611"/>
      <c r="BM9" s="611"/>
      <c r="BN9" s="612"/>
      <c r="BO9" s="613">
        <v>41</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1845536</v>
      </c>
      <c r="CS9" s="611"/>
      <c r="CT9" s="611"/>
      <c r="CU9" s="611"/>
      <c r="CV9" s="611"/>
      <c r="CW9" s="611"/>
      <c r="CX9" s="611"/>
      <c r="CY9" s="612"/>
      <c r="CZ9" s="613">
        <v>8.4</v>
      </c>
      <c r="DA9" s="613"/>
      <c r="DB9" s="613"/>
      <c r="DC9" s="613"/>
      <c r="DD9" s="619">
        <v>42979</v>
      </c>
      <c r="DE9" s="611"/>
      <c r="DF9" s="611"/>
      <c r="DG9" s="611"/>
      <c r="DH9" s="611"/>
      <c r="DI9" s="611"/>
      <c r="DJ9" s="611"/>
      <c r="DK9" s="611"/>
      <c r="DL9" s="611"/>
      <c r="DM9" s="611"/>
      <c r="DN9" s="611"/>
      <c r="DO9" s="611"/>
      <c r="DP9" s="612"/>
      <c r="DQ9" s="619">
        <v>1654373</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84730</v>
      </c>
      <c r="BH10" s="611"/>
      <c r="BI10" s="611"/>
      <c r="BJ10" s="611"/>
      <c r="BK10" s="611"/>
      <c r="BL10" s="611"/>
      <c r="BM10" s="611"/>
      <c r="BN10" s="612"/>
      <c r="BO10" s="613">
        <v>1.6</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42240</v>
      </c>
      <c r="CS10" s="611"/>
      <c r="CT10" s="611"/>
      <c r="CU10" s="611"/>
      <c r="CV10" s="611"/>
      <c r="CW10" s="611"/>
      <c r="CX10" s="611"/>
      <c r="CY10" s="612"/>
      <c r="CZ10" s="613">
        <v>0.2</v>
      </c>
      <c r="DA10" s="613"/>
      <c r="DB10" s="613"/>
      <c r="DC10" s="613"/>
      <c r="DD10" s="619" t="s">
        <v>122</v>
      </c>
      <c r="DE10" s="611"/>
      <c r="DF10" s="611"/>
      <c r="DG10" s="611"/>
      <c r="DH10" s="611"/>
      <c r="DI10" s="611"/>
      <c r="DJ10" s="611"/>
      <c r="DK10" s="611"/>
      <c r="DL10" s="611"/>
      <c r="DM10" s="611"/>
      <c r="DN10" s="611"/>
      <c r="DO10" s="611"/>
      <c r="DP10" s="612"/>
      <c r="DQ10" s="619">
        <v>41980</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1160535</v>
      </c>
      <c r="S11" s="611"/>
      <c r="T11" s="611"/>
      <c r="U11" s="611"/>
      <c r="V11" s="611"/>
      <c r="W11" s="611"/>
      <c r="X11" s="611"/>
      <c r="Y11" s="612"/>
      <c r="Z11" s="615">
        <v>5.2</v>
      </c>
      <c r="AA11" s="616"/>
      <c r="AB11" s="616"/>
      <c r="AC11" s="622"/>
      <c r="AD11" s="619">
        <v>1160535</v>
      </c>
      <c r="AE11" s="611"/>
      <c r="AF11" s="611"/>
      <c r="AG11" s="611"/>
      <c r="AH11" s="611"/>
      <c r="AI11" s="611"/>
      <c r="AJ11" s="611"/>
      <c r="AK11" s="612"/>
      <c r="AL11" s="615">
        <v>9.6999999999999993</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100682</v>
      </c>
      <c r="BH11" s="611"/>
      <c r="BI11" s="611"/>
      <c r="BJ11" s="611"/>
      <c r="BK11" s="611"/>
      <c r="BL11" s="611"/>
      <c r="BM11" s="611"/>
      <c r="BN11" s="612"/>
      <c r="BO11" s="613">
        <v>1.9</v>
      </c>
      <c r="BP11" s="613"/>
      <c r="BQ11" s="613"/>
      <c r="BR11" s="613"/>
      <c r="BS11" s="614">
        <v>29275</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101381</v>
      </c>
      <c r="CS11" s="611"/>
      <c r="CT11" s="611"/>
      <c r="CU11" s="611"/>
      <c r="CV11" s="611"/>
      <c r="CW11" s="611"/>
      <c r="CX11" s="611"/>
      <c r="CY11" s="612"/>
      <c r="CZ11" s="613">
        <v>0.5</v>
      </c>
      <c r="DA11" s="613"/>
      <c r="DB11" s="613"/>
      <c r="DC11" s="613"/>
      <c r="DD11" s="619">
        <v>1990</v>
      </c>
      <c r="DE11" s="611"/>
      <c r="DF11" s="611"/>
      <c r="DG11" s="611"/>
      <c r="DH11" s="611"/>
      <c r="DI11" s="611"/>
      <c r="DJ11" s="611"/>
      <c r="DK11" s="611"/>
      <c r="DL11" s="611"/>
      <c r="DM11" s="611"/>
      <c r="DN11" s="611"/>
      <c r="DO11" s="611"/>
      <c r="DP11" s="612"/>
      <c r="DQ11" s="619">
        <v>85577</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1475</v>
      </c>
      <c r="S12" s="611"/>
      <c r="T12" s="611"/>
      <c r="U12" s="611"/>
      <c r="V12" s="611"/>
      <c r="W12" s="611"/>
      <c r="X12" s="611"/>
      <c r="Y12" s="612"/>
      <c r="Z12" s="613">
        <v>0</v>
      </c>
      <c r="AA12" s="613"/>
      <c r="AB12" s="613"/>
      <c r="AC12" s="613"/>
      <c r="AD12" s="614">
        <v>1475</v>
      </c>
      <c r="AE12" s="614"/>
      <c r="AF12" s="614"/>
      <c r="AG12" s="614"/>
      <c r="AH12" s="614"/>
      <c r="AI12" s="614"/>
      <c r="AJ12" s="614"/>
      <c r="AK12" s="614"/>
      <c r="AL12" s="615">
        <v>0</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2043795</v>
      </c>
      <c r="BH12" s="611"/>
      <c r="BI12" s="611"/>
      <c r="BJ12" s="611"/>
      <c r="BK12" s="611"/>
      <c r="BL12" s="611"/>
      <c r="BM12" s="611"/>
      <c r="BN12" s="612"/>
      <c r="BO12" s="613">
        <v>38.5</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107295</v>
      </c>
      <c r="CS12" s="611"/>
      <c r="CT12" s="611"/>
      <c r="CU12" s="611"/>
      <c r="CV12" s="611"/>
      <c r="CW12" s="611"/>
      <c r="CX12" s="611"/>
      <c r="CY12" s="612"/>
      <c r="CZ12" s="613">
        <v>0.5</v>
      </c>
      <c r="DA12" s="613"/>
      <c r="DB12" s="613"/>
      <c r="DC12" s="613"/>
      <c r="DD12" s="619" t="s">
        <v>122</v>
      </c>
      <c r="DE12" s="611"/>
      <c r="DF12" s="611"/>
      <c r="DG12" s="611"/>
      <c r="DH12" s="611"/>
      <c r="DI12" s="611"/>
      <c r="DJ12" s="611"/>
      <c r="DK12" s="611"/>
      <c r="DL12" s="611"/>
      <c r="DM12" s="611"/>
      <c r="DN12" s="611"/>
      <c r="DO12" s="611"/>
      <c r="DP12" s="612"/>
      <c r="DQ12" s="619">
        <v>57906</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1998954</v>
      </c>
      <c r="BH13" s="611"/>
      <c r="BI13" s="611"/>
      <c r="BJ13" s="611"/>
      <c r="BK13" s="611"/>
      <c r="BL13" s="611"/>
      <c r="BM13" s="611"/>
      <c r="BN13" s="612"/>
      <c r="BO13" s="613">
        <v>37.6</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905531</v>
      </c>
      <c r="CS13" s="611"/>
      <c r="CT13" s="611"/>
      <c r="CU13" s="611"/>
      <c r="CV13" s="611"/>
      <c r="CW13" s="611"/>
      <c r="CX13" s="611"/>
      <c r="CY13" s="612"/>
      <c r="CZ13" s="613">
        <v>4.0999999999999996</v>
      </c>
      <c r="DA13" s="613"/>
      <c r="DB13" s="613"/>
      <c r="DC13" s="613"/>
      <c r="DD13" s="619">
        <v>213323</v>
      </c>
      <c r="DE13" s="611"/>
      <c r="DF13" s="611"/>
      <c r="DG13" s="611"/>
      <c r="DH13" s="611"/>
      <c r="DI13" s="611"/>
      <c r="DJ13" s="611"/>
      <c r="DK13" s="611"/>
      <c r="DL13" s="611"/>
      <c r="DM13" s="611"/>
      <c r="DN13" s="611"/>
      <c r="DO13" s="611"/>
      <c r="DP13" s="612"/>
      <c r="DQ13" s="619">
        <v>679691</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166360</v>
      </c>
      <c r="BH14" s="611"/>
      <c r="BI14" s="611"/>
      <c r="BJ14" s="611"/>
      <c r="BK14" s="611"/>
      <c r="BL14" s="611"/>
      <c r="BM14" s="611"/>
      <c r="BN14" s="612"/>
      <c r="BO14" s="613">
        <v>3.1</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834794</v>
      </c>
      <c r="CS14" s="611"/>
      <c r="CT14" s="611"/>
      <c r="CU14" s="611"/>
      <c r="CV14" s="611"/>
      <c r="CW14" s="611"/>
      <c r="CX14" s="611"/>
      <c r="CY14" s="612"/>
      <c r="CZ14" s="613">
        <v>3.8</v>
      </c>
      <c r="DA14" s="613"/>
      <c r="DB14" s="613"/>
      <c r="DC14" s="613"/>
      <c r="DD14" s="619">
        <v>51512</v>
      </c>
      <c r="DE14" s="611"/>
      <c r="DF14" s="611"/>
      <c r="DG14" s="611"/>
      <c r="DH14" s="611"/>
      <c r="DI14" s="611"/>
      <c r="DJ14" s="611"/>
      <c r="DK14" s="611"/>
      <c r="DL14" s="611"/>
      <c r="DM14" s="611"/>
      <c r="DN14" s="611"/>
      <c r="DO14" s="611"/>
      <c r="DP14" s="612"/>
      <c r="DQ14" s="619">
        <v>728620</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31452</v>
      </c>
      <c r="S15" s="611"/>
      <c r="T15" s="611"/>
      <c r="U15" s="611"/>
      <c r="V15" s="611"/>
      <c r="W15" s="611"/>
      <c r="X15" s="611"/>
      <c r="Y15" s="612"/>
      <c r="Z15" s="613">
        <v>0.1</v>
      </c>
      <c r="AA15" s="613"/>
      <c r="AB15" s="613"/>
      <c r="AC15" s="613"/>
      <c r="AD15" s="614">
        <v>31452</v>
      </c>
      <c r="AE15" s="614"/>
      <c r="AF15" s="614"/>
      <c r="AG15" s="614"/>
      <c r="AH15" s="614"/>
      <c r="AI15" s="614"/>
      <c r="AJ15" s="614"/>
      <c r="AK15" s="614"/>
      <c r="AL15" s="615">
        <v>0.3</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274535</v>
      </c>
      <c r="BH15" s="611"/>
      <c r="BI15" s="611"/>
      <c r="BJ15" s="611"/>
      <c r="BK15" s="611"/>
      <c r="BL15" s="611"/>
      <c r="BM15" s="611"/>
      <c r="BN15" s="612"/>
      <c r="BO15" s="613">
        <v>5.2</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3756007</v>
      </c>
      <c r="CS15" s="611"/>
      <c r="CT15" s="611"/>
      <c r="CU15" s="611"/>
      <c r="CV15" s="611"/>
      <c r="CW15" s="611"/>
      <c r="CX15" s="611"/>
      <c r="CY15" s="612"/>
      <c r="CZ15" s="613">
        <v>17.100000000000001</v>
      </c>
      <c r="DA15" s="613"/>
      <c r="DB15" s="613"/>
      <c r="DC15" s="613"/>
      <c r="DD15" s="619">
        <v>1930755</v>
      </c>
      <c r="DE15" s="611"/>
      <c r="DF15" s="611"/>
      <c r="DG15" s="611"/>
      <c r="DH15" s="611"/>
      <c r="DI15" s="611"/>
      <c r="DJ15" s="611"/>
      <c r="DK15" s="611"/>
      <c r="DL15" s="611"/>
      <c r="DM15" s="611"/>
      <c r="DN15" s="611"/>
      <c r="DO15" s="611"/>
      <c r="DP15" s="612"/>
      <c r="DQ15" s="619">
        <v>1409506</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97294</v>
      </c>
      <c r="S16" s="611"/>
      <c r="T16" s="611"/>
      <c r="U16" s="611"/>
      <c r="V16" s="611"/>
      <c r="W16" s="611"/>
      <c r="X16" s="611"/>
      <c r="Y16" s="612"/>
      <c r="Z16" s="613">
        <v>0.4</v>
      </c>
      <c r="AA16" s="613"/>
      <c r="AB16" s="613"/>
      <c r="AC16" s="613"/>
      <c r="AD16" s="614">
        <v>97294</v>
      </c>
      <c r="AE16" s="614"/>
      <c r="AF16" s="614"/>
      <c r="AG16" s="614"/>
      <c r="AH16" s="614"/>
      <c r="AI16" s="614"/>
      <c r="AJ16" s="614"/>
      <c r="AK16" s="614"/>
      <c r="AL16" s="615">
        <v>0.8</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247468</v>
      </c>
      <c r="S17" s="611"/>
      <c r="T17" s="611"/>
      <c r="U17" s="611"/>
      <c r="V17" s="611"/>
      <c r="W17" s="611"/>
      <c r="X17" s="611"/>
      <c r="Y17" s="612"/>
      <c r="Z17" s="613">
        <v>1.1000000000000001</v>
      </c>
      <c r="AA17" s="613"/>
      <c r="AB17" s="613"/>
      <c r="AC17" s="613"/>
      <c r="AD17" s="614">
        <v>247468</v>
      </c>
      <c r="AE17" s="614"/>
      <c r="AF17" s="614"/>
      <c r="AG17" s="614"/>
      <c r="AH17" s="614"/>
      <c r="AI17" s="614"/>
      <c r="AJ17" s="614"/>
      <c r="AK17" s="614"/>
      <c r="AL17" s="615">
        <v>2.1</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1421251</v>
      </c>
      <c r="CS17" s="611"/>
      <c r="CT17" s="611"/>
      <c r="CU17" s="611"/>
      <c r="CV17" s="611"/>
      <c r="CW17" s="611"/>
      <c r="CX17" s="611"/>
      <c r="CY17" s="612"/>
      <c r="CZ17" s="613">
        <v>6.5</v>
      </c>
      <c r="DA17" s="613"/>
      <c r="DB17" s="613"/>
      <c r="DC17" s="613"/>
      <c r="DD17" s="619" t="s">
        <v>122</v>
      </c>
      <c r="DE17" s="611"/>
      <c r="DF17" s="611"/>
      <c r="DG17" s="611"/>
      <c r="DH17" s="611"/>
      <c r="DI17" s="611"/>
      <c r="DJ17" s="611"/>
      <c r="DK17" s="611"/>
      <c r="DL17" s="611"/>
      <c r="DM17" s="611"/>
      <c r="DN17" s="611"/>
      <c r="DO17" s="611"/>
      <c r="DP17" s="612"/>
      <c r="DQ17" s="619">
        <v>1421251</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34562</v>
      </c>
      <c r="S18" s="611"/>
      <c r="T18" s="611"/>
      <c r="U18" s="611"/>
      <c r="V18" s="611"/>
      <c r="W18" s="611"/>
      <c r="X18" s="611"/>
      <c r="Y18" s="612"/>
      <c r="Z18" s="613">
        <v>0.2</v>
      </c>
      <c r="AA18" s="613"/>
      <c r="AB18" s="613"/>
      <c r="AC18" s="613"/>
      <c r="AD18" s="614">
        <v>34562</v>
      </c>
      <c r="AE18" s="614"/>
      <c r="AF18" s="614"/>
      <c r="AG18" s="614"/>
      <c r="AH18" s="614"/>
      <c r="AI18" s="614"/>
      <c r="AJ18" s="614"/>
      <c r="AK18" s="614"/>
      <c r="AL18" s="615">
        <v>0.3</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212906</v>
      </c>
      <c r="S19" s="611"/>
      <c r="T19" s="611"/>
      <c r="U19" s="611"/>
      <c r="V19" s="611"/>
      <c r="W19" s="611"/>
      <c r="X19" s="611"/>
      <c r="Y19" s="612"/>
      <c r="Z19" s="613">
        <v>1</v>
      </c>
      <c r="AA19" s="613"/>
      <c r="AB19" s="613"/>
      <c r="AC19" s="613"/>
      <c r="AD19" s="614">
        <v>212906</v>
      </c>
      <c r="AE19" s="614"/>
      <c r="AF19" s="614"/>
      <c r="AG19" s="614"/>
      <c r="AH19" s="614"/>
      <c r="AI19" s="614"/>
      <c r="AJ19" s="614"/>
      <c r="AK19" s="614"/>
      <c r="AL19" s="615">
        <v>1.8</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397130</v>
      </c>
      <c r="BH19" s="611"/>
      <c r="BI19" s="611"/>
      <c r="BJ19" s="611"/>
      <c r="BK19" s="611"/>
      <c r="BL19" s="611"/>
      <c r="BM19" s="611"/>
      <c r="BN19" s="612"/>
      <c r="BO19" s="613">
        <v>7.5</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t="s">
        <v>122</v>
      </c>
      <c r="S20" s="611"/>
      <c r="T20" s="611"/>
      <c r="U20" s="611"/>
      <c r="V20" s="611"/>
      <c r="W20" s="611"/>
      <c r="X20" s="611"/>
      <c r="Y20" s="612"/>
      <c r="Z20" s="613" t="s">
        <v>122</v>
      </c>
      <c r="AA20" s="613"/>
      <c r="AB20" s="613"/>
      <c r="AC20" s="613"/>
      <c r="AD20" s="614" t="s">
        <v>122</v>
      </c>
      <c r="AE20" s="614"/>
      <c r="AF20" s="614"/>
      <c r="AG20" s="614"/>
      <c r="AH20" s="614"/>
      <c r="AI20" s="614"/>
      <c r="AJ20" s="614"/>
      <c r="AK20" s="614"/>
      <c r="AL20" s="615" t="s">
        <v>122</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397130</v>
      </c>
      <c r="BH20" s="611"/>
      <c r="BI20" s="611"/>
      <c r="BJ20" s="611"/>
      <c r="BK20" s="611"/>
      <c r="BL20" s="611"/>
      <c r="BM20" s="611"/>
      <c r="BN20" s="612"/>
      <c r="BO20" s="613">
        <v>7.5</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22018972</v>
      </c>
      <c r="CS20" s="611"/>
      <c r="CT20" s="611"/>
      <c r="CU20" s="611"/>
      <c r="CV20" s="611"/>
      <c r="CW20" s="611"/>
      <c r="CX20" s="611"/>
      <c r="CY20" s="612"/>
      <c r="CZ20" s="613">
        <v>100</v>
      </c>
      <c r="DA20" s="613"/>
      <c r="DB20" s="613"/>
      <c r="DC20" s="613"/>
      <c r="DD20" s="619">
        <v>2552014</v>
      </c>
      <c r="DE20" s="611"/>
      <c r="DF20" s="611"/>
      <c r="DG20" s="611"/>
      <c r="DH20" s="611"/>
      <c r="DI20" s="611"/>
      <c r="DJ20" s="611"/>
      <c r="DK20" s="611"/>
      <c r="DL20" s="611"/>
      <c r="DM20" s="611"/>
      <c r="DN20" s="611"/>
      <c r="DO20" s="611"/>
      <c r="DP20" s="612"/>
      <c r="DQ20" s="619">
        <v>13931520</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5414359</v>
      </c>
      <c r="S21" s="611"/>
      <c r="T21" s="611"/>
      <c r="U21" s="611"/>
      <c r="V21" s="611"/>
      <c r="W21" s="611"/>
      <c r="X21" s="611"/>
      <c r="Y21" s="612"/>
      <c r="Z21" s="613">
        <v>24.3</v>
      </c>
      <c r="AA21" s="613"/>
      <c r="AB21" s="613"/>
      <c r="AC21" s="613"/>
      <c r="AD21" s="614">
        <v>5108926</v>
      </c>
      <c r="AE21" s="614"/>
      <c r="AF21" s="614"/>
      <c r="AG21" s="614"/>
      <c r="AH21" s="614"/>
      <c r="AI21" s="614"/>
      <c r="AJ21" s="614"/>
      <c r="AK21" s="614"/>
      <c r="AL21" s="615">
        <v>42.8</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3"/>
      <c r="CE21" s="634"/>
      <c r="CF21" s="634"/>
      <c r="CG21" s="634"/>
      <c r="CH21" s="634"/>
      <c r="CI21" s="634"/>
      <c r="CJ21" s="634"/>
      <c r="CK21" s="634"/>
      <c r="CL21" s="634"/>
      <c r="CM21" s="634"/>
      <c r="CN21" s="634"/>
      <c r="CO21" s="634"/>
      <c r="CP21" s="634"/>
      <c r="CQ21" s="635"/>
      <c r="CR21" s="636"/>
      <c r="CS21" s="629"/>
      <c r="CT21" s="629"/>
      <c r="CU21" s="629"/>
      <c r="CV21" s="629"/>
      <c r="CW21" s="629"/>
      <c r="CX21" s="629"/>
      <c r="CY21" s="637"/>
      <c r="CZ21" s="638"/>
      <c r="DA21" s="638"/>
      <c r="DB21" s="638"/>
      <c r="DC21" s="638"/>
      <c r="DD21" s="628"/>
      <c r="DE21" s="629"/>
      <c r="DF21" s="629"/>
      <c r="DG21" s="629"/>
      <c r="DH21" s="629"/>
      <c r="DI21" s="629"/>
      <c r="DJ21" s="629"/>
      <c r="DK21" s="629"/>
      <c r="DL21" s="629"/>
      <c r="DM21" s="629"/>
      <c r="DN21" s="629"/>
      <c r="DO21" s="629"/>
      <c r="DP21" s="637"/>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5108926</v>
      </c>
      <c r="S22" s="611"/>
      <c r="T22" s="611"/>
      <c r="U22" s="611"/>
      <c r="V22" s="611"/>
      <c r="W22" s="611"/>
      <c r="X22" s="611"/>
      <c r="Y22" s="612"/>
      <c r="Z22" s="613">
        <v>22.9</v>
      </c>
      <c r="AA22" s="613"/>
      <c r="AB22" s="613"/>
      <c r="AC22" s="613"/>
      <c r="AD22" s="614">
        <v>5108926</v>
      </c>
      <c r="AE22" s="614"/>
      <c r="AF22" s="614"/>
      <c r="AG22" s="614"/>
      <c r="AH22" s="614"/>
      <c r="AI22" s="614"/>
      <c r="AJ22" s="614"/>
      <c r="AK22" s="614"/>
      <c r="AL22" s="615">
        <v>42.8</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305433</v>
      </c>
      <c r="S23" s="611"/>
      <c r="T23" s="611"/>
      <c r="U23" s="611"/>
      <c r="V23" s="611"/>
      <c r="W23" s="611"/>
      <c r="X23" s="611"/>
      <c r="Y23" s="612"/>
      <c r="Z23" s="613">
        <v>1.4</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397130</v>
      </c>
      <c r="BH23" s="611"/>
      <c r="BI23" s="611"/>
      <c r="BJ23" s="611"/>
      <c r="BK23" s="611"/>
      <c r="BL23" s="611"/>
      <c r="BM23" s="611"/>
      <c r="BN23" s="612"/>
      <c r="BO23" s="613">
        <v>7.5</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9" t="s">
        <v>275</v>
      </c>
      <c r="DM23" s="640"/>
      <c r="DN23" s="640"/>
      <c r="DO23" s="640"/>
      <c r="DP23" s="640"/>
      <c r="DQ23" s="640"/>
      <c r="DR23" s="640"/>
      <c r="DS23" s="640"/>
      <c r="DT23" s="640"/>
      <c r="DU23" s="640"/>
      <c r="DV23" s="641"/>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10803677</v>
      </c>
      <c r="CS24" s="600"/>
      <c r="CT24" s="600"/>
      <c r="CU24" s="600"/>
      <c r="CV24" s="600"/>
      <c r="CW24" s="600"/>
      <c r="CX24" s="600"/>
      <c r="CY24" s="601"/>
      <c r="CZ24" s="604">
        <v>49.1</v>
      </c>
      <c r="DA24" s="605"/>
      <c r="DB24" s="605"/>
      <c r="DC24" s="621"/>
      <c r="DD24" s="642">
        <v>6761878</v>
      </c>
      <c r="DE24" s="600"/>
      <c r="DF24" s="600"/>
      <c r="DG24" s="600"/>
      <c r="DH24" s="600"/>
      <c r="DI24" s="600"/>
      <c r="DJ24" s="600"/>
      <c r="DK24" s="601"/>
      <c r="DL24" s="642">
        <v>6127320</v>
      </c>
      <c r="DM24" s="600"/>
      <c r="DN24" s="600"/>
      <c r="DO24" s="600"/>
      <c r="DP24" s="600"/>
      <c r="DQ24" s="600"/>
      <c r="DR24" s="600"/>
      <c r="DS24" s="600"/>
      <c r="DT24" s="600"/>
      <c r="DU24" s="600"/>
      <c r="DV24" s="601"/>
      <c r="DW24" s="604">
        <v>51.2</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12563712</v>
      </c>
      <c r="S25" s="611"/>
      <c r="T25" s="611"/>
      <c r="U25" s="611"/>
      <c r="V25" s="611"/>
      <c r="W25" s="611"/>
      <c r="X25" s="611"/>
      <c r="Y25" s="612"/>
      <c r="Z25" s="613">
        <v>56.4</v>
      </c>
      <c r="AA25" s="613"/>
      <c r="AB25" s="613"/>
      <c r="AC25" s="613"/>
      <c r="AD25" s="614">
        <v>11861149</v>
      </c>
      <c r="AE25" s="614"/>
      <c r="AF25" s="614"/>
      <c r="AG25" s="614"/>
      <c r="AH25" s="614"/>
      <c r="AI25" s="614"/>
      <c r="AJ25" s="614"/>
      <c r="AK25" s="614"/>
      <c r="AL25" s="615">
        <v>99.4</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3699156</v>
      </c>
      <c r="CS25" s="631"/>
      <c r="CT25" s="631"/>
      <c r="CU25" s="631"/>
      <c r="CV25" s="631"/>
      <c r="CW25" s="631"/>
      <c r="CX25" s="631"/>
      <c r="CY25" s="632"/>
      <c r="CZ25" s="615">
        <v>16.8</v>
      </c>
      <c r="DA25" s="643"/>
      <c r="DB25" s="643"/>
      <c r="DC25" s="645"/>
      <c r="DD25" s="619">
        <v>3327032</v>
      </c>
      <c r="DE25" s="631"/>
      <c r="DF25" s="631"/>
      <c r="DG25" s="631"/>
      <c r="DH25" s="631"/>
      <c r="DI25" s="631"/>
      <c r="DJ25" s="631"/>
      <c r="DK25" s="632"/>
      <c r="DL25" s="619">
        <v>3182888</v>
      </c>
      <c r="DM25" s="631"/>
      <c r="DN25" s="631"/>
      <c r="DO25" s="631"/>
      <c r="DP25" s="631"/>
      <c r="DQ25" s="631"/>
      <c r="DR25" s="631"/>
      <c r="DS25" s="631"/>
      <c r="DT25" s="631"/>
      <c r="DU25" s="631"/>
      <c r="DV25" s="632"/>
      <c r="DW25" s="615">
        <v>26.6</v>
      </c>
      <c r="DX25" s="643"/>
      <c r="DY25" s="643"/>
      <c r="DZ25" s="643"/>
      <c r="EA25" s="643"/>
      <c r="EB25" s="643"/>
      <c r="EC25" s="644"/>
    </row>
    <row r="26" spans="2:133" ht="11.25" customHeight="1" x14ac:dyDescent="0.2">
      <c r="B26" s="607" t="s">
        <v>283</v>
      </c>
      <c r="C26" s="608"/>
      <c r="D26" s="608"/>
      <c r="E26" s="608"/>
      <c r="F26" s="608"/>
      <c r="G26" s="608"/>
      <c r="H26" s="608"/>
      <c r="I26" s="608"/>
      <c r="J26" s="608"/>
      <c r="K26" s="608"/>
      <c r="L26" s="608"/>
      <c r="M26" s="608"/>
      <c r="N26" s="608"/>
      <c r="O26" s="608"/>
      <c r="P26" s="608"/>
      <c r="Q26" s="609"/>
      <c r="R26" s="610">
        <v>5430</v>
      </c>
      <c r="S26" s="611"/>
      <c r="T26" s="611"/>
      <c r="U26" s="611"/>
      <c r="V26" s="611"/>
      <c r="W26" s="611"/>
      <c r="X26" s="611"/>
      <c r="Y26" s="612"/>
      <c r="Z26" s="613">
        <v>0</v>
      </c>
      <c r="AA26" s="613"/>
      <c r="AB26" s="613"/>
      <c r="AC26" s="613"/>
      <c r="AD26" s="614">
        <v>5430</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2063284</v>
      </c>
      <c r="CS26" s="611"/>
      <c r="CT26" s="611"/>
      <c r="CU26" s="611"/>
      <c r="CV26" s="611"/>
      <c r="CW26" s="611"/>
      <c r="CX26" s="611"/>
      <c r="CY26" s="612"/>
      <c r="CZ26" s="615">
        <v>9.4</v>
      </c>
      <c r="DA26" s="643"/>
      <c r="DB26" s="643"/>
      <c r="DC26" s="645"/>
      <c r="DD26" s="619">
        <v>1881610</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3"/>
      <c r="DY26" s="643"/>
      <c r="DZ26" s="643"/>
      <c r="EA26" s="643"/>
      <c r="EB26" s="643"/>
      <c r="EC26" s="644"/>
    </row>
    <row r="27" spans="2:133" ht="11.25" customHeight="1" x14ac:dyDescent="0.2">
      <c r="B27" s="607" t="s">
        <v>286</v>
      </c>
      <c r="C27" s="608"/>
      <c r="D27" s="608"/>
      <c r="E27" s="608"/>
      <c r="F27" s="608"/>
      <c r="G27" s="608"/>
      <c r="H27" s="608"/>
      <c r="I27" s="608"/>
      <c r="J27" s="608"/>
      <c r="K27" s="608"/>
      <c r="L27" s="608"/>
      <c r="M27" s="608"/>
      <c r="N27" s="608"/>
      <c r="O27" s="608"/>
      <c r="P27" s="608"/>
      <c r="Q27" s="609"/>
      <c r="R27" s="610">
        <v>2145</v>
      </c>
      <c r="S27" s="611"/>
      <c r="T27" s="611"/>
      <c r="U27" s="611"/>
      <c r="V27" s="611"/>
      <c r="W27" s="611"/>
      <c r="X27" s="611"/>
      <c r="Y27" s="612"/>
      <c r="Z27" s="613">
        <v>0</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5311143</v>
      </c>
      <c r="BH27" s="611"/>
      <c r="BI27" s="611"/>
      <c r="BJ27" s="611"/>
      <c r="BK27" s="611"/>
      <c r="BL27" s="611"/>
      <c r="BM27" s="611"/>
      <c r="BN27" s="612"/>
      <c r="BO27" s="613">
        <v>100</v>
      </c>
      <c r="BP27" s="613"/>
      <c r="BQ27" s="613"/>
      <c r="BR27" s="613"/>
      <c r="BS27" s="614">
        <v>29275</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5683270</v>
      </c>
      <c r="CS27" s="631"/>
      <c r="CT27" s="631"/>
      <c r="CU27" s="631"/>
      <c r="CV27" s="631"/>
      <c r="CW27" s="631"/>
      <c r="CX27" s="631"/>
      <c r="CY27" s="632"/>
      <c r="CZ27" s="615">
        <v>25.8</v>
      </c>
      <c r="DA27" s="643"/>
      <c r="DB27" s="643"/>
      <c r="DC27" s="645"/>
      <c r="DD27" s="619">
        <v>2013595</v>
      </c>
      <c r="DE27" s="631"/>
      <c r="DF27" s="631"/>
      <c r="DG27" s="631"/>
      <c r="DH27" s="631"/>
      <c r="DI27" s="631"/>
      <c r="DJ27" s="631"/>
      <c r="DK27" s="632"/>
      <c r="DL27" s="619">
        <v>1523181</v>
      </c>
      <c r="DM27" s="631"/>
      <c r="DN27" s="631"/>
      <c r="DO27" s="631"/>
      <c r="DP27" s="631"/>
      <c r="DQ27" s="631"/>
      <c r="DR27" s="631"/>
      <c r="DS27" s="631"/>
      <c r="DT27" s="631"/>
      <c r="DU27" s="631"/>
      <c r="DV27" s="632"/>
      <c r="DW27" s="615">
        <v>12.7</v>
      </c>
      <c r="DX27" s="643"/>
      <c r="DY27" s="643"/>
      <c r="DZ27" s="643"/>
      <c r="EA27" s="643"/>
      <c r="EB27" s="643"/>
      <c r="EC27" s="644"/>
    </row>
    <row r="28" spans="2:133" ht="11.25" customHeight="1" x14ac:dyDescent="0.2">
      <c r="B28" s="607" t="s">
        <v>289</v>
      </c>
      <c r="C28" s="608"/>
      <c r="D28" s="608"/>
      <c r="E28" s="608"/>
      <c r="F28" s="608"/>
      <c r="G28" s="608"/>
      <c r="H28" s="608"/>
      <c r="I28" s="608"/>
      <c r="J28" s="608"/>
      <c r="K28" s="608"/>
      <c r="L28" s="608"/>
      <c r="M28" s="608"/>
      <c r="N28" s="608"/>
      <c r="O28" s="608"/>
      <c r="P28" s="608"/>
      <c r="Q28" s="609"/>
      <c r="R28" s="610">
        <v>104005</v>
      </c>
      <c r="S28" s="611"/>
      <c r="T28" s="611"/>
      <c r="U28" s="611"/>
      <c r="V28" s="611"/>
      <c r="W28" s="611"/>
      <c r="X28" s="611"/>
      <c r="Y28" s="612"/>
      <c r="Z28" s="613">
        <v>0.5</v>
      </c>
      <c r="AA28" s="613"/>
      <c r="AB28" s="613"/>
      <c r="AC28" s="613"/>
      <c r="AD28" s="614">
        <v>66436</v>
      </c>
      <c r="AE28" s="614"/>
      <c r="AF28" s="614"/>
      <c r="AG28" s="614"/>
      <c r="AH28" s="614"/>
      <c r="AI28" s="614"/>
      <c r="AJ28" s="614"/>
      <c r="AK28" s="614"/>
      <c r="AL28" s="615">
        <v>0.6</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1421251</v>
      </c>
      <c r="CS28" s="611"/>
      <c r="CT28" s="611"/>
      <c r="CU28" s="611"/>
      <c r="CV28" s="611"/>
      <c r="CW28" s="611"/>
      <c r="CX28" s="611"/>
      <c r="CY28" s="612"/>
      <c r="CZ28" s="615">
        <v>6.5</v>
      </c>
      <c r="DA28" s="643"/>
      <c r="DB28" s="643"/>
      <c r="DC28" s="645"/>
      <c r="DD28" s="619">
        <v>1421251</v>
      </c>
      <c r="DE28" s="611"/>
      <c r="DF28" s="611"/>
      <c r="DG28" s="611"/>
      <c r="DH28" s="611"/>
      <c r="DI28" s="611"/>
      <c r="DJ28" s="611"/>
      <c r="DK28" s="612"/>
      <c r="DL28" s="619">
        <v>1421251</v>
      </c>
      <c r="DM28" s="611"/>
      <c r="DN28" s="611"/>
      <c r="DO28" s="611"/>
      <c r="DP28" s="611"/>
      <c r="DQ28" s="611"/>
      <c r="DR28" s="611"/>
      <c r="DS28" s="611"/>
      <c r="DT28" s="611"/>
      <c r="DU28" s="611"/>
      <c r="DV28" s="612"/>
      <c r="DW28" s="615">
        <v>11.9</v>
      </c>
      <c r="DX28" s="643"/>
      <c r="DY28" s="643"/>
      <c r="DZ28" s="643"/>
      <c r="EA28" s="643"/>
      <c r="EB28" s="643"/>
      <c r="EC28" s="644"/>
    </row>
    <row r="29" spans="2:133" ht="11.25" customHeight="1" x14ac:dyDescent="0.2">
      <c r="B29" s="607" t="s">
        <v>291</v>
      </c>
      <c r="C29" s="608"/>
      <c r="D29" s="608"/>
      <c r="E29" s="608"/>
      <c r="F29" s="608"/>
      <c r="G29" s="608"/>
      <c r="H29" s="608"/>
      <c r="I29" s="608"/>
      <c r="J29" s="608"/>
      <c r="K29" s="608"/>
      <c r="L29" s="608"/>
      <c r="M29" s="608"/>
      <c r="N29" s="608"/>
      <c r="O29" s="608"/>
      <c r="P29" s="608"/>
      <c r="Q29" s="609"/>
      <c r="R29" s="610">
        <v>80310</v>
      </c>
      <c r="S29" s="611"/>
      <c r="T29" s="611"/>
      <c r="U29" s="611"/>
      <c r="V29" s="611"/>
      <c r="W29" s="611"/>
      <c r="X29" s="611"/>
      <c r="Y29" s="612"/>
      <c r="Z29" s="613">
        <v>0.4</v>
      </c>
      <c r="AA29" s="613"/>
      <c r="AB29" s="613"/>
      <c r="AC29" s="613"/>
      <c r="AD29" s="614" t="s">
        <v>122</v>
      </c>
      <c r="AE29" s="614"/>
      <c r="AF29" s="614"/>
      <c r="AG29" s="614"/>
      <c r="AH29" s="614"/>
      <c r="AI29" s="614"/>
      <c r="AJ29" s="614"/>
      <c r="AK29" s="614"/>
      <c r="AL29" s="615" t="s">
        <v>122</v>
      </c>
      <c r="AM29" s="616"/>
      <c r="AN29" s="616"/>
      <c r="AO29" s="617"/>
      <c r="AP29" s="633"/>
      <c r="AQ29" s="634"/>
      <c r="AR29" s="634"/>
      <c r="AS29" s="634"/>
      <c r="AT29" s="634"/>
      <c r="AU29" s="634"/>
      <c r="AV29" s="634"/>
      <c r="AW29" s="634"/>
      <c r="AX29" s="634"/>
      <c r="AY29" s="634"/>
      <c r="AZ29" s="634"/>
      <c r="BA29" s="634"/>
      <c r="BB29" s="634"/>
      <c r="BC29" s="634"/>
      <c r="BD29" s="634"/>
      <c r="BE29" s="634"/>
      <c r="BF29" s="635"/>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1420400</v>
      </c>
      <c r="CS29" s="631"/>
      <c r="CT29" s="631"/>
      <c r="CU29" s="631"/>
      <c r="CV29" s="631"/>
      <c r="CW29" s="631"/>
      <c r="CX29" s="631"/>
      <c r="CY29" s="632"/>
      <c r="CZ29" s="615">
        <v>6.5</v>
      </c>
      <c r="DA29" s="643"/>
      <c r="DB29" s="643"/>
      <c r="DC29" s="645"/>
      <c r="DD29" s="619">
        <v>1420400</v>
      </c>
      <c r="DE29" s="631"/>
      <c r="DF29" s="631"/>
      <c r="DG29" s="631"/>
      <c r="DH29" s="631"/>
      <c r="DI29" s="631"/>
      <c r="DJ29" s="631"/>
      <c r="DK29" s="632"/>
      <c r="DL29" s="619">
        <v>1420400</v>
      </c>
      <c r="DM29" s="631"/>
      <c r="DN29" s="631"/>
      <c r="DO29" s="631"/>
      <c r="DP29" s="631"/>
      <c r="DQ29" s="631"/>
      <c r="DR29" s="631"/>
      <c r="DS29" s="631"/>
      <c r="DT29" s="631"/>
      <c r="DU29" s="631"/>
      <c r="DV29" s="632"/>
      <c r="DW29" s="615">
        <v>11.9</v>
      </c>
      <c r="DX29" s="643"/>
      <c r="DY29" s="643"/>
      <c r="DZ29" s="643"/>
      <c r="EA29" s="643"/>
      <c r="EB29" s="643"/>
      <c r="EC29" s="644"/>
    </row>
    <row r="30" spans="2:133" ht="11.25" customHeight="1" x14ac:dyDescent="0.2">
      <c r="B30" s="607" t="s">
        <v>293</v>
      </c>
      <c r="C30" s="608"/>
      <c r="D30" s="608"/>
      <c r="E30" s="608"/>
      <c r="F30" s="608"/>
      <c r="G30" s="608"/>
      <c r="H30" s="608"/>
      <c r="I30" s="608"/>
      <c r="J30" s="608"/>
      <c r="K30" s="608"/>
      <c r="L30" s="608"/>
      <c r="M30" s="608"/>
      <c r="N30" s="608"/>
      <c r="O30" s="608"/>
      <c r="P30" s="608"/>
      <c r="Q30" s="609"/>
      <c r="R30" s="610">
        <v>4166197</v>
      </c>
      <c r="S30" s="611"/>
      <c r="T30" s="611"/>
      <c r="U30" s="611"/>
      <c r="V30" s="611"/>
      <c r="W30" s="611"/>
      <c r="X30" s="611"/>
      <c r="Y30" s="612"/>
      <c r="Z30" s="613">
        <v>18.7</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1354685</v>
      </c>
      <c r="CS30" s="611"/>
      <c r="CT30" s="611"/>
      <c r="CU30" s="611"/>
      <c r="CV30" s="611"/>
      <c r="CW30" s="611"/>
      <c r="CX30" s="611"/>
      <c r="CY30" s="612"/>
      <c r="CZ30" s="615">
        <v>6.2</v>
      </c>
      <c r="DA30" s="643"/>
      <c r="DB30" s="643"/>
      <c r="DC30" s="645"/>
      <c r="DD30" s="619">
        <v>1354685</v>
      </c>
      <c r="DE30" s="611"/>
      <c r="DF30" s="611"/>
      <c r="DG30" s="611"/>
      <c r="DH30" s="611"/>
      <c r="DI30" s="611"/>
      <c r="DJ30" s="611"/>
      <c r="DK30" s="612"/>
      <c r="DL30" s="619">
        <v>1354685</v>
      </c>
      <c r="DM30" s="611"/>
      <c r="DN30" s="611"/>
      <c r="DO30" s="611"/>
      <c r="DP30" s="611"/>
      <c r="DQ30" s="611"/>
      <c r="DR30" s="611"/>
      <c r="DS30" s="611"/>
      <c r="DT30" s="611"/>
      <c r="DU30" s="611"/>
      <c r="DV30" s="612"/>
      <c r="DW30" s="615">
        <v>11.3</v>
      </c>
      <c r="DX30" s="643"/>
      <c r="DY30" s="643"/>
      <c r="DZ30" s="643"/>
      <c r="EA30" s="643"/>
      <c r="EB30" s="643"/>
      <c r="EC30" s="644"/>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99</v>
      </c>
      <c r="BH31" s="654"/>
      <c r="BI31" s="654"/>
      <c r="BJ31" s="654"/>
      <c r="BK31" s="654"/>
      <c r="BL31" s="654"/>
      <c r="BM31" s="605">
        <v>97</v>
      </c>
      <c r="BN31" s="654"/>
      <c r="BO31" s="654"/>
      <c r="BP31" s="654"/>
      <c r="BQ31" s="655"/>
      <c r="BR31" s="657">
        <v>99</v>
      </c>
      <c r="BS31" s="654"/>
      <c r="BT31" s="654"/>
      <c r="BU31" s="654"/>
      <c r="BV31" s="654"/>
      <c r="BW31" s="654"/>
      <c r="BX31" s="605">
        <v>97.2</v>
      </c>
      <c r="BY31" s="654"/>
      <c r="BZ31" s="654"/>
      <c r="CA31" s="654"/>
      <c r="CB31" s="655"/>
      <c r="CD31" s="650"/>
      <c r="CE31" s="651"/>
      <c r="CF31" s="607" t="s">
        <v>300</v>
      </c>
      <c r="CG31" s="608"/>
      <c r="CH31" s="608"/>
      <c r="CI31" s="608"/>
      <c r="CJ31" s="608"/>
      <c r="CK31" s="608"/>
      <c r="CL31" s="608"/>
      <c r="CM31" s="608"/>
      <c r="CN31" s="608"/>
      <c r="CO31" s="608"/>
      <c r="CP31" s="608"/>
      <c r="CQ31" s="609"/>
      <c r="CR31" s="610">
        <v>65715</v>
      </c>
      <c r="CS31" s="631"/>
      <c r="CT31" s="631"/>
      <c r="CU31" s="631"/>
      <c r="CV31" s="631"/>
      <c r="CW31" s="631"/>
      <c r="CX31" s="631"/>
      <c r="CY31" s="632"/>
      <c r="CZ31" s="615">
        <v>0.3</v>
      </c>
      <c r="DA31" s="643"/>
      <c r="DB31" s="643"/>
      <c r="DC31" s="645"/>
      <c r="DD31" s="619">
        <v>65715</v>
      </c>
      <c r="DE31" s="631"/>
      <c r="DF31" s="631"/>
      <c r="DG31" s="631"/>
      <c r="DH31" s="631"/>
      <c r="DI31" s="631"/>
      <c r="DJ31" s="631"/>
      <c r="DK31" s="632"/>
      <c r="DL31" s="619">
        <v>65715</v>
      </c>
      <c r="DM31" s="631"/>
      <c r="DN31" s="631"/>
      <c r="DO31" s="631"/>
      <c r="DP31" s="631"/>
      <c r="DQ31" s="631"/>
      <c r="DR31" s="631"/>
      <c r="DS31" s="631"/>
      <c r="DT31" s="631"/>
      <c r="DU31" s="631"/>
      <c r="DV31" s="632"/>
      <c r="DW31" s="615">
        <v>0.5</v>
      </c>
      <c r="DX31" s="643"/>
      <c r="DY31" s="643"/>
      <c r="DZ31" s="643"/>
      <c r="EA31" s="643"/>
      <c r="EB31" s="643"/>
      <c r="EC31" s="644"/>
    </row>
    <row r="32" spans="2:133" ht="11.25" customHeight="1" x14ac:dyDescent="0.2">
      <c r="B32" s="607" t="s">
        <v>301</v>
      </c>
      <c r="C32" s="608"/>
      <c r="D32" s="608"/>
      <c r="E32" s="608"/>
      <c r="F32" s="608"/>
      <c r="G32" s="608"/>
      <c r="H32" s="608"/>
      <c r="I32" s="608"/>
      <c r="J32" s="608"/>
      <c r="K32" s="608"/>
      <c r="L32" s="608"/>
      <c r="M32" s="608"/>
      <c r="N32" s="608"/>
      <c r="O32" s="608"/>
      <c r="P32" s="608"/>
      <c r="Q32" s="609"/>
      <c r="R32" s="610">
        <v>1748892</v>
      </c>
      <c r="S32" s="611"/>
      <c r="T32" s="611"/>
      <c r="U32" s="611"/>
      <c r="V32" s="611"/>
      <c r="W32" s="611"/>
      <c r="X32" s="611"/>
      <c r="Y32" s="612"/>
      <c r="Z32" s="613">
        <v>7.8</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302</v>
      </c>
      <c r="AX32" s="607" t="s">
        <v>303</v>
      </c>
      <c r="AY32" s="608"/>
      <c r="AZ32" s="608"/>
      <c r="BA32" s="608"/>
      <c r="BB32" s="608"/>
      <c r="BC32" s="608"/>
      <c r="BD32" s="608"/>
      <c r="BE32" s="608"/>
      <c r="BF32" s="609"/>
      <c r="BG32" s="667">
        <v>98.8</v>
      </c>
      <c r="BH32" s="631"/>
      <c r="BI32" s="631"/>
      <c r="BJ32" s="631"/>
      <c r="BK32" s="631"/>
      <c r="BL32" s="631"/>
      <c r="BM32" s="616">
        <v>96.7</v>
      </c>
      <c r="BN32" s="631"/>
      <c r="BO32" s="631"/>
      <c r="BP32" s="631"/>
      <c r="BQ32" s="656"/>
      <c r="BR32" s="667">
        <v>98.9</v>
      </c>
      <c r="BS32" s="631"/>
      <c r="BT32" s="631"/>
      <c r="BU32" s="631"/>
      <c r="BV32" s="631"/>
      <c r="BW32" s="631"/>
      <c r="BX32" s="616">
        <v>96.9</v>
      </c>
      <c r="BY32" s="631"/>
      <c r="BZ32" s="631"/>
      <c r="CA32" s="631"/>
      <c r="CB32" s="656"/>
      <c r="CD32" s="652"/>
      <c r="CE32" s="653"/>
      <c r="CF32" s="607" t="s">
        <v>304</v>
      </c>
      <c r="CG32" s="608"/>
      <c r="CH32" s="608"/>
      <c r="CI32" s="608"/>
      <c r="CJ32" s="608"/>
      <c r="CK32" s="608"/>
      <c r="CL32" s="608"/>
      <c r="CM32" s="608"/>
      <c r="CN32" s="608"/>
      <c r="CO32" s="608"/>
      <c r="CP32" s="608"/>
      <c r="CQ32" s="609"/>
      <c r="CR32" s="610">
        <v>851</v>
      </c>
      <c r="CS32" s="611"/>
      <c r="CT32" s="611"/>
      <c r="CU32" s="611"/>
      <c r="CV32" s="611"/>
      <c r="CW32" s="611"/>
      <c r="CX32" s="611"/>
      <c r="CY32" s="612"/>
      <c r="CZ32" s="615">
        <v>0</v>
      </c>
      <c r="DA32" s="643"/>
      <c r="DB32" s="643"/>
      <c r="DC32" s="645"/>
      <c r="DD32" s="619">
        <v>851</v>
      </c>
      <c r="DE32" s="611"/>
      <c r="DF32" s="611"/>
      <c r="DG32" s="611"/>
      <c r="DH32" s="611"/>
      <c r="DI32" s="611"/>
      <c r="DJ32" s="611"/>
      <c r="DK32" s="612"/>
      <c r="DL32" s="619">
        <v>851</v>
      </c>
      <c r="DM32" s="611"/>
      <c r="DN32" s="611"/>
      <c r="DO32" s="611"/>
      <c r="DP32" s="611"/>
      <c r="DQ32" s="611"/>
      <c r="DR32" s="611"/>
      <c r="DS32" s="611"/>
      <c r="DT32" s="611"/>
      <c r="DU32" s="611"/>
      <c r="DV32" s="612"/>
      <c r="DW32" s="615">
        <v>0</v>
      </c>
      <c r="DX32" s="643"/>
      <c r="DY32" s="643"/>
      <c r="DZ32" s="643"/>
      <c r="EA32" s="643"/>
      <c r="EB32" s="643"/>
      <c r="EC32" s="644"/>
    </row>
    <row r="33" spans="2:133" ht="11.25" customHeight="1" x14ac:dyDescent="0.2">
      <c r="B33" s="607" t="s">
        <v>305</v>
      </c>
      <c r="C33" s="608"/>
      <c r="D33" s="608"/>
      <c r="E33" s="608"/>
      <c r="F33" s="608"/>
      <c r="G33" s="608"/>
      <c r="H33" s="608"/>
      <c r="I33" s="608"/>
      <c r="J33" s="608"/>
      <c r="K33" s="608"/>
      <c r="L33" s="608"/>
      <c r="M33" s="608"/>
      <c r="N33" s="608"/>
      <c r="O33" s="608"/>
      <c r="P33" s="608"/>
      <c r="Q33" s="609"/>
      <c r="R33" s="610">
        <v>11459</v>
      </c>
      <c r="S33" s="611"/>
      <c r="T33" s="611"/>
      <c r="U33" s="611"/>
      <c r="V33" s="611"/>
      <c r="W33" s="611"/>
      <c r="X33" s="611"/>
      <c r="Y33" s="612"/>
      <c r="Z33" s="613">
        <v>0.1</v>
      </c>
      <c r="AA33" s="613"/>
      <c r="AB33" s="613"/>
      <c r="AC33" s="613"/>
      <c r="AD33" s="614">
        <v>430</v>
      </c>
      <c r="AE33" s="614"/>
      <c r="AF33" s="614"/>
      <c r="AG33" s="614"/>
      <c r="AH33" s="614"/>
      <c r="AI33" s="614"/>
      <c r="AJ33" s="614"/>
      <c r="AK33" s="614"/>
      <c r="AL33" s="615">
        <v>0</v>
      </c>
      <c r="AM33" s="616"/>
      <c r="AN33" s="616"/>
      <c r="AO33" s="617"/>
      <c r="AP33" s="662"/>
      <c r="AQ33" s="663"/>
      <c r="AR33" s="663"/>
      <c r="AS33" s="663"/>
      <c r="AT33" s="666"/>
      <c r="AU33" s="201"/>
      <c r="AV33" s="201"/>
      <c r="AW33" s="201"/>
      <c r="AX33" s="633" t="s">
        <v>306</v>
      </c>
      <c r="AY33" s="634"/>
      <c r="AZ33" s="634"/>
      <c r="BA33" s="634"/>
      <c r="BB33" s="634"/>
      <c r="BC33" s="634"/>
      <c r="BD33" s="634"/>
      <c r="BE33" s="634"/>
      <c r="BF33" s="635"/>
      <c r="BG33" s="668">
        <v>99</v>
      </c>
      <c r="BH33" s="669"/>
      <c r="BI33" s="669"/>
      <c r="BJ33" s="669"/>
      <c r="BK33" s="669"/>
      <c r="BL33" s="669"/>
      <c r="BM33" s="670">
        <v>97.1</v>
      </c>
      <c r="BN33" s="669"/>
      <c r="BO33" s="669"/>
      <c r="BP33" s="669"/>
      <c r="BQ33" s="671"/>
      <c r="BR33" s="668">
        <v>99.1</v>
      </c>
      <c r="BS33" s="669"/>
      <c r="BT33" s="669"/>
      <c r="BU33" s="669"/>
      <c r="BV33" s="669"/>
      <c r="BW33" s="669"/>
      <c r="BX33" s="670">
        <v>97.2</v>
      </c>
      <c r="BY33" s="669"/>
      <c r="BZ33" s="669"/>
      <c r="CA33" s="669"/>
      <c r="CB33" s="671"/>
      <c r="CD33" s="607" t="s">
        <v>307</v>
      </c>
      <c r="CE33" s="608"/>
      <c r="CF33" s="608"/>
      <c r="CG33" s="608"/>
      <c r="CH33" s="608"/>
      <c r="CI33" s="608"/>
      <c r="CJ33" s="608"/>
      <c r="CK33" s="608"/>
      <c r="CL33" s="608"/>
      <c r="CM33" s="608"/>
      <c r="CN33" s="608"/>
      <c r="CO33" s="608"/>
      <c r="CP33" s="608"/>
      <c r="CQ33" s="609"/>
      <c r="CR33" s="610">
        <v>8663281</v>
      </c>
      <c r="CS33" s="631"/>
      <c r="CT33" s="631"/>
      <c r="CU33" s="631"/>
      <c r="CV33" s="631"/>
      <c r="CW33" s="631"/>
      <c r="CX33" s="631"/>
      <c r="CY33" s="632"/>
      <c r="CZ33" s="615">
        <v>39.299999999999997</v>
      </c>
      <c r="DA33" s="643"/>
      <c r="DB33" s="643"/>
      <c r="DC33" s="645"/>
      <c r="DD33" s="619">
        <v>7075222</v>
      </c>
      <c r="DE33" s="631"/>
      <c r="DF33" s="631"/>
      <c r="DG33" s="631"/>
      <c r="DH33" s="631"/>
      <c r="DI33" s="631"/>
      <c r="DJ33" s="631"/>
      <c r="DK33" s="632"/>
      <c r="DL33" s="619">
        <v>5437094</v>
      </c>
      <c r="DM33" s="631"/>
      <c r="DN33" s="631"/>
      <c r="DO33" s="631"/>
      <c r="DP33" s="631"/>
      <c r="DQ33" s="631"/>
      <c r="DR33" s="631"/>
      <c r="DS33" s="631"/>
      <c r="DT33" s="631"/>
      <c r="DU33" s="631"/>
      <c r="DV33" s="632"/>
      <c r="DW33" s="615">
        <v>45.4</v>
      </c>
      <c r="DX33" s="643"/>
      <c r="DY33" s="643"/>
      <c r="DZ33" s="643"/>
      <c r="EA33" s="643"/>
      <c r="EB33" s="643"/>
      <c r="EC33" s="644"/>
    </row>
    <row r="34" spans="2:133" ht="11.25" customHeight="1" x14ac:dyDescent="0.2">
      <c r="B34" s="607" t="s">
        <v>308</v>
      </c>
      <c r="C34" s="608"/>
      <c r="D34" s="608"/>
      <c r="E34" s="608"/>
      <c r="F34" s="608"/>
      <c r="G34" s="608"/>
      <c r="H34" s="608"/>
      <c r="I34" s="608"/>
      <c r="J34" s="608"/>
      <c r="K34" s="608"/>
      <c r="L34" s="608"/>
      <c r="M34" s="608"/>
      <c r="N34" s="608"/>
      <c r="O34" s="608"/>
      <c r="P34" s="608"/>
      <c r="Q34" s="609"/>
      <c r="R34" s="610">
        <v>156152</v>
      </c>
      <c r="S34" s="611"/>
      <c r="T34" s="611"/>
      <c r="U34" s="611"/>
      <c r="V34" s="611"/>
      <c r="W34" s="611"/>
      <c r="X34" s="611"/>
      <c r="Y34" s="612"/>
      <c r="Z34" s="613">
        <v>0.7</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2534573</v>
      </c>
      <c r="CS34" s="611"/>
      <c r="CT34" s="611"/>
      <c r="CU34" s="611"/>
      <c r="CV34" s="611"/>
      <c r="CW34" s="611"/>
      <c r="CX34" s="611"/>
      <c r="CY34" s="612"/>
      <c r="CZ34" s="615">
        <v>11.5</v>
      </c>
      <c r="DA34" s="643"/>
      <c r="DB34" s="643"/>
      <c r="DC34" s="645"/>
      <c r="DD34" s="619">
        <v>1863648</v>
      </c>
      <c r="DE34" s="611"/>
      <c r="DF34" s="611"/>
      <c r="DG34" s="611"/>
      <c r="DH34" s="611"/>
      <c r="DI34" s="611"/>
      <c r="DJ34" s="611"/>
      <c r="DK34" s="612"/>
      <c r="DL34" s="619">
        <v>1667909</v>
      </c>
      <c r="DM34" s="611"/>
      <c r="DN34" s="611"/>
      <c r="DO34" s="611"/>
      <c r="DP34" s="611"/>
      <c r="DQ34" s="611"/>
      <c r="DR34" s="611"/>
      <c r="DS34" s="611"/>
      <c r="DT34" s="611"/>
      <c r="DU34" s="611"/>
      <c r="DV34" s="612"/>
      <c r="DW34" s="615">
        <v>13.9</v>
      </c>
      <c r="DX34" s="643"/>
      <c r="DY34" s="643"/>
      <c r="DZ34" s="643"/>
      <c r="EA34" s="643"/>
      <c r="EB34" s="643"/>
      <c r="EC34" s="644"/>
    </row>
    <row r="35" spans="2:133" ht="11.25" customHeight="1" x14ac:dyDescent="0.2">
      <c r="B35" s="607" t="s">
        <v>310</v>
      </c>
      <c r="C35" s="608"/>
      <c r="D35" s="608"/>
      <c r="E35" s="608"/>
      <c r="F35" s="608"/>
      <c r="G35" s="608"/>
      <c r="H35" s="608"/>
      <c r="I35" s="608"/>
      <c r="J35" s="608"/>
      <c r="K35" s="608"/>
      <c r="L35" s="608"/>
      <c r="M35" s="608"/>
      <c r="N35" s="608"/>
      <c r="O35" s="608"/>
      <c r="P35" s="608"/>
      <c r="Q35" s="609"/>
      <c r="R35" s="610">
        <v>442698</v>
      </c>
      <c r="S35" s="611"/>
      <c r="T35" s="611"/>
      <c r="U35" s="611"/>
      <c r="V35" s="611"/>
      <c r="W35" s="611"/>
      <c r="X35" s="611"/>
      <c r="Y35" s="612"/>
      <c r="Z35" s="613">
        <v>2</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41467</v>
      </c>
      <c r="CS35" s="631"/>
      <c r="CT35" s="631"/>
      <c r="CU35" s="631"/>
      <c r="CV35" s="631"/>
      <c r="CW35" s="631"/>
      <c r="CX35" s="631"/>
      <c r="CY35" s="632"/>
      <c r="CZ35" s="615">
        <v>0.2</v>
      </c>
      <c r="DA35" s="643"/>
      <c r="DB35" s="643"/>
      <c r="DC35" s="645"/>
      <c r="DD35" s="619">
        <v>41467</v>
      </c>
      <c r="DE35" s="631"/>
      <c r="DF35" s="631"/>
      <c r="DG35" s="631"/>
      <c r="DH35" s="631"/>
      <c r="DI35" s="631"/>
      <c r="DJ35" s="631"/>
      <c r="DK35" s="632"/>
      <c r="DL35" s="619">
        <v>40264</v>
      </c>
      <c r="DM35" s="631"/>
      <c r="DN35" s="631"/>
      <c r="DO35" s="631"/>
      <c r="DP35" s="631"/>
      <c r="DQ35" s="631"/>
      <c r="DR35" s="631"/>
      <c r="DS35" s="631"/>
      <c r="DT35" s="631"/>
      <c r="DU35" s="631"/>
      <c r="DV35" s="632"/>
      <c r="DW35" s="615">
        <v>0.3</v>
      </c>
      <c r="DX35" s="643"/>
      <c r="DY35" s="643"/>
      <c r="DZ35" s="643"/>
      <c r="EA35" s="643"/>
      <c r="EB35" s="643"/>
      <c r="EC35" s="644"/>
    </row>
    <row r="36" spans="2:133" ht="11.25" customHeight="1" x14ac:dyDescent="0.2">
      <c r="B36" s="607" t="s">
        <v>314</v>
      </c>
      <c r="C36" s="608"/>
      <c r="D36" s="608"/>
      <c r="E36" s="608"/>
      <c r="F36" s="608"/>
      <c r="G36" s="608"/>
      <c r="H36" s="608"/>
      <c r="I36" s="608"/>
      <c r="J36" s="608"/>
      <c r="K36" s="608"/>
      <c r="L36" s="608"/>
      <c r="M36" s="608"/>
      <c r="N36" s="608"/>
      <c r="O36" s="608"/>
      <c r="P36" s="608"/>
      <c r="Q36" s="609"/>
      <c r="R36" s="610">
        <v>324091</v>
      </c>
      <c r="S36" s="611"/>
      <c r="T36" s="611"/>
      <c r="U36" s="611"/>
      <c r="V36" s="611"/>
      <c r="W36" s="611"/>
      <c r="X36" s="611"/>
      <c r="Y36" s="612"/>
      <c r="Z36" s="613">
        <v>1.5</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3261027</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161897</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2812531</v>
      </c>
      <c r="CS36" s="611"/>
      <c r="CT36" s="611"/>
      <c r="CU36" s="611"/>
      <c r="CV36" s="611"/>
      <c r="CW36" s="611"/>
      <c r="CX36" s="611"/>
      <c r="CY36" s="612"/>
      <c r="CZ36" s="615">
        <v>12.8</v>
      </c>
      <c r="DA36" s="643"/>
      <c r="DB36" s="643"/>
      <c r="DC36" s="645"/>
      <c r="DD36" s="619">
        <v>2617563</v>
      </c>
      <c r="DE36" s="611"/>
      <c r="DF36" s="611"/>
      <c r="DG36" s="611"/>
      <c r="DH36" s="611"/>
      <c r="DI36" s="611"/>
      <c r="DJ36" s="611"/>
      <c r="DK36" s="612"/>
      <c r="DL36" s="619">
        <v>1674748</v>
      </c>
      <c r="DM36" s="611"/>
      <c r="DN36" s="611"/>
      <c r="DO36" s="611"/>
      <c r="DP36" s="611"/>
      <c r="DQ36" s="611"/>
      <c r="DR36" s="611"/>
      <c r="DS36" s="611"/>
      <c r="DT36" s="611"/>
      <c r="DU36" s="611"/>
      <c r="DV36" s="612"/>
      <c r="DW36" s="615">
        <v>14</v>
      </c>
      <c r="DX36" s="643"/>
      <c r="DY36" s="643"/>
      <c r="DZ36" s="643"/>
      <c r="EA36" s="643"/>
      <c r="EB36" s="643"/>
      <c r="EC36" s="644"/>
    </row>
    <row r="37" spans="2:133" ht="11.25" customHeight="1" x14ac:dyDescent="0.2">
      <c r="B37" s="607" t="s">
        <v>318</v>
      </c>
      <c r="C37" s="608"/>
      <c r="D37" s="608"/>
      <c r="E37" s="608"/>
      <c r="F37" s="608"/>
      <c r="G37" s="608"/>
      <c r="H37" s="608"/>
      <c r="I37" s="608"/>
      <c r="J37" s="608"/>
      <c r="K37" s="608"/>
      <c r="L37" s="608"/>
      <c r="M37" s="608"/>
      <c r="N37" s="608"/>
      <c r="O37" s="608"/>
      <c r="P37" s="608"/>
      <c r="Q37" s="609"/>
      <c r="R37" s="610">
        <v>234912</v>
      </c>
      <c r="S37" s="611"/>
      <c r="T37" s="611"/>
      <c r="U37" s="611"/>
      <c r="V37" s="611"/>
      <c r="W37" s="611"/>
      <c r="X37" s="611"/>
      <c r="Y37" s="612"/>
      <c r="Z37" s="613">
        <v>1.1000000000000001</v>
      </c>
      <c r="AA37" s="613"/>
      <c r="AB37" s="613"/>
      <c r="AC37" s="613"/>
      <c r="AD37" s="614">
        <v>363</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368300</v>
      </c>
      <c r="BA37" s="611"/>
      <c r="BB37" s="611"/>
      <c r="BC37" s="611"/>
      <c r="BD37" s="631"/>
      <c r="BE37" s="631"/>
      <c r="BF37" s="656"/>
      <c r="BG37" s="607" t="s">
        <v>320</v>
      </c>
      <c r="BH37" s="608"/>
      <c r="BI37" s="608"/>
      <c r="BJ37" s="608"/>
      <c r="BK37" s="608"/>
      <c r="BL37" s="608"/>
      <c r="BM37" s="608"/>
      <c r="BN37" s="608"/>
      <c r="BO37" s="608"/>
      <c r="BP37" s="608"/>
      <c r="BQ37" s="608"/>
      <c r="BR37" s="608"/>
      <c r="BS37" s="608"/>
      <c r="BT37" s="608"/>
      <c r="BU37" s="609"/>
      <c r="BV37" s="610">
        <v>47099</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1155234</v>
      </c>
      <c r="CS37" s="631"/>
      <c r="CT37" s="631"/>
      <c r="CU37" s="631"/>
      <c r="CV37" s="631"/>
      <c r="CW37" s="631"/>
      <c r="CX37" s="631"/>
      <c r="CY37" s="632"/>
      <c r="CZ37" s="615">
        <v>5.2</v>
      </c>
      <c r="DA37" s="643"/>
      <c r="DB37" s="643"/>
      <c r="DC37" s="645"/>
      <c r="DD37" s="619">
        <v>1110129</v>
      </c>
      <c r="DE37" s="631"/>
      <c r="DF37" s="631"/>
      <c r="DG37" s="631"/>
      <c r="DH37" s="631"/>
      <c r="DI37" s="631"/>
      <c r="DJ37" s="631"/>
      <c r="DK37" s="632"/>
      <c r="DL37" s="619">
        <v>955676</v>
      </c>
      <c r="DM37" s="631"/>
      <c r="DN37" s="631"/>
      <c r="DO37" s="631"/>
      <c r="DP37" s="631"/>
      <c r="DQ37" s="631"/>
      <c r="DR37" s="631"/>
      <c r="DS37" s="631"/>
      <c r="DT37" s="631"/>
      <c r="DU37" s="631"/>
      <c r="DV37" s="632"/>
      <c r="DW37" s="615">
        <v>8</v>
      </c>
      <c r="DX37" s="643"/>
      <c r="DY37" s="643"/>
      <c r="DZ37" s="643"/>
      <c r="EA37" s="643"/>
      <c r="EB37" s="643"/>
      <c r="EC37" s="644"/>
    </row>
    <row r="38" spans="2:133" ht="11.25" customHeight="1" x14ac:dyDescent="0.2">
      <c r="B38" s="607" t="s">
        <v>322</v>
      </c>
      <c r="C38" s="608"/>
      <c r="D38" s="608"/>
      <c r="E38" s="608"/>
      <c r="F38" s="608"/>
      <c r="G38" s="608"/>
      <c r="H38" s="608"/>
      <c r="I38" s="608"/>
      <c r="J38" s="608"/>
      <c r="K38" s="608"/>
      <c r="L38" s="608"/>
      <c r="M38" s="608"/>
      <c r="N38" s="608"/>
      <c r="O38" s="608"/>
      <c r="P38" s="608"/>
      <c r="Q38" s="609"/>
      <c r="R38" s="610">
        <v>2450350</v>
      </c>
      <c r="S38" s="611"/>
      <c r="T38" s="611"/>
      <c r="U38" s="611"/>
      <c r="V38" s="611"/>
      <c r="W38" s="611"/>
      <c r="X38" s="611"/>
      <c r="Y38" s="612"/>
      <c r="Z38" s="613">
        <v>11</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283662</v>
      </c>
      <c r="BA38" s="611"/>
      <c r="BB38" s="611"/>
      <c r="BC38" s="611"/>
      <c r="BD38" s="631"/>
      <c r="BE38" s="631"/>
      <c r="BF38" s="656"/>
      <c r="BG38" s="607" t="s">
        <v>324</v>
      </c>
      <c r="BH38" s="608"/>
      <c r="BI38" s="608"/>
      <c r="BJ38" s="608"/>
      <c r="BK38" s="608"/>
      <c r="BL38" s="608"/>
      <c r="BM38" s="608"/>
      <c r="BN38" s="608"/>
      <c r="BO38" s="608"/>
      <c r="BP38" s="608"/>
      <c r="BQ38" s="608"/>
      <c r="BR38" s="608"/>
      <c r="BS38" s="608"/>
      <c r="BT38" s="608"/>
      <c r="BU38" s="609"/>
      <c r="BV38" s="610">
        <v>6577</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2609065</v>
      </c>
      <c r="CS38" s="611"/>
      <c r="CT38" s="611"/>
      <c r="CU38" s="611"/>
      <c r="CV38" s="611"/>
      <c r="CW38" s="611"/>
      <c r="CX38" s="611"/>
      <c r="CY38" s="612"/>
      <c r="CZ38" s="615">
        <v>11.8</v>
      </c>
      <c r="DA38" s="643"/>
      <c r="DB38" s="643"/>
      <c r="DC38" s="645"/>
      <c r="DD38" s="619">
        <v>2027426</v>
      </c>
      <c r="DE38" s="611"/>
      <c r="DF38" s="611"/>
      <c r="DG38" s="611"/>
      <c r="DH38" s="611"/>
      <c r="DI38" s="611"/>
      <c r="DJ38" s="611"/>
      <c r="DK38" s="612"/>
      <c r="DL38" s="619">
        <v>2026745</v>
      </c>
      <c r="DM38" s="611"/>
      <c r="DN38" s="611"/>
      <c r="DO38" s="611"/>
      <c r="DP38" s="611"/>
      <c r="DQ38" s="611"/>
      <c r="DR38" s="611"/>
      <c r="DS38" s="611"/>
      <c r="DT38" s="611"/>
      <c r="DU38" s="611"/>
      <c r="DV38" s="612"/>
      <c r="DW38" s="615">
        <v>16.899999999999999</v>
      </c>
      <c r="DX38" s="643"/>
      <c r="DY38" s="643"/>
      <c r="DZ38" s="643"/>
      <c r="EA38" s="643"/>
      <c r="EB38" s="643"/>
      <c r="EC38" s="644"/>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31"/>
      <c r="BE39" s="631"/>
      <c r="BF39" s="656"/>
      <c r="BG39" s="607" t="s">
        <v>328</v>
      </c>
      <c r="BH39" s="608"/>
      <c r="BI39" s="608"/>
      <c r="BJ39" s="608"/>
      <c r="BK39" s="608"/>
      <c r="BL39" s="608"/>
      <c r="BM39" s="608"/>
      <c r="BN39" s="608"/>
      <c r="BO39" s="608"/>
      <c r="BP39" s="608"/>
      <c r="BQ39" s="608"/>
      <c r="BR39" s="608"/>
      <c r="BS39" s="608"/>
      <c r="BT39" s="608"/>
      <c r="BU39" s="609"/>
      <c r="BV39" s="610">
        <v>6719</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638145</v>
      </c>
      <c r="CS39" s="631"/>
      <c r="CT39" s="631"/>
      <c r="CU39" s="631"/>
      <c r="CV39" s="631"/>
      <c r="CW39" s="631"/>
      <c r="CX39" s="631"/>
      <c r="CY39" s="632"/>
      <c r="CZ39" s="615">
        <v>2.9</v>
      </c>
      <c r="DA39" s="643"/>
      <c r="DB39" s="643"/>
      <c r="DC39" s="645"/>
      <c r="DD39" s="619">
        <v>497618</v>
      </c>
      <c r="DE39" s="631"/>
      <c r="DF39" s="631"/>
      <c r="DG39" s="631"/>
      <c r="DH39" s="631"/>
      <c r="DI39" s="631"/>
      <c r="DJ39" s="631"/>
      <c r="DK39" s="632"/>
      <c r="DL39" s="619" t="s">
        <v>122</v>
      </c>
      <c r="DM39" s="631"/>
      <c r="DN39" s="631"/>
      <c r="DO39" s="631"/>
      <c r="DP39" s="631"/>
      <c r="DQ39" s="631"/>
      <c r="DR39" s="631"/>
      <c r="DS39" s="631"/>
      <c r="DT39" s="631"/>
      <c r="DU39" s="631"/>
      <c r="DV39" s="632"/>
      <c r="DW39" s="615" t="s">
        <v>122</v>
      </c>
      <c r="DX39" s="643"/>
      <c r="DY39" s="643"/>
      <c r="DZ39" s="643"/>
      <c r="EA39" s="643"/>
      <c r="EB39" s="643"/>
      <c r="EC39" s="644"/>
    </row>
    <row r="40" spans="2:133" ht="11.25" customHeight="1" x14ac:dyDescent="0.2">
      <c r="B40" s="607" t="s">
        <v>330</v>
      </c>
      <c r="C40" s="608"/>
      <c r="D40" s="608"/>
      <c r="E40" s="608"/>
      <c r="F40" s="608"/>
      <c r="G40" s="608"/>
      <c r="H40" s="608"/>
      <c r="I40" s="608"/>
      <c r="J40" s="608"/>
      <c r="K40" s="608"/>
      <c r="L40" s="608"/>
      <c r="M40" s="608"/>
      <c r="N40" s="608"/>
      <c r="O40" s="608"/>
      <c r="P40" s="608"/>
      <c r="Q40" s="609"/>
      <c r="R40" s="610">
        <v>40350</v>
      </c>
      <c r="S40" s="611"/>
      <c r="T40" s="611"/>
      <c r="U40" s="611"/>
      <c r="V40" s="611"/>
      <c r="W40" s="611"/>
      <c r="X40" s="611"/>
      <c r="Y40" s="612"/>
      <c r="Z40" s="613">
        <v>0.2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31"/>
      <c r="BE40" s="631"/>
      <c r="BF40" s="656"/>
      <c r="BG40" s="660" t="s">
        <v>332</v>
      </c>
      <c r="BH40" s="661"/>
      <c r="BI40" s="661"/>
      <c r="BJ40" s="661"/>
      <c r="BK40" s="661"/>
      <c r="BL40" s="205"/>
      <c r="BM40" s="608" t="s">
        <v>333</v>
      </c>
      <c r="BN40" s="608"/>
      <c r="BO40" s="608"/>
      <c r="BP40" s="608"/>
      <c r="BQ40" s="608"/>
      <c r="BR40" s="608"/>
      <c r="BS40" s="608"/>
      <c r="BT40" s="608"/>
      <c r="BU40" s="609"/>
      <c r="BV40" s="610">
        <v>167</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27500</v>
      </c>
      <c r="CS40" s="611"/>
      <c r="CT40" s="611"/>
      <c r="CU40" s="611"/>
      <c r="CV40" s="611"/>
      <c r="CW40" s="611"/>
      <c r="CX40" s="611"/>
      <c r="CY40" s="612"/>
      <c r="CZ40" s="615">
        <v>0.1</v>
      </c>
      <c r="DA40" s="643"/>
      <c r="DB40" s="643"/>
      <c r="DC40" s="645"/>
      <c r="DD40" s="619">
        <v>27500</v>
      </c>
      <c r="DE40" s="611"/>
      <c r="DF40" s="611"/>
      <c r="DG40" s="611"/>
      <c r="DH40" s="611"/>
      <c r="DI40" s="611"/>
      <c r="DJ40" s="611"/>
      <c r="DK40" s="612"/>
      <c r="DL40" s="619">
        <v>27428</v>
      </c>
      <c r="DM40" s="611"/>
      <c r="DN40" s="611"/>
      <c r="DO40" s="611"/>
      <c r="DP40" s="611"/>
      <c r="DQ40" s="611"/>
      <c r="DR40" s="611"/>
      <c r="DS40" s="611"/>
      <c r="DT40" s="611"/>
      <c r="DU40" s="611"/>
      <c r="DV40" s="612"/>
      <c r="DW40" s="615">
        <v>0.2</v>
      </c>
      <c r="DX40" s="643"/>
      <c r="DY40" s="643"/>
      <c r="DZ40" s="643"/>
      <c r="EA40" s="643"/>
      <c r="EB40" s="643"/>
      <c r="EC40" s="644"/>
    </row>
    <row r="41" spans="2:133" ht="11.25" customHeight="1" x14ac:dyDescent="0.2">
      <c r="B41" s="633" t="s">
        <v>335</v>
      </c>
      <c r="C41" s="634"/>
      <c r="D41" s="634"/>
      <c r="E41" s="634"/>
      <c r="F41" s="634"/>
      <c r="G41" s="634"/>
      <c r="H41" s="634"/>
      <c r="I41" s="634"/>
      <c r="J41" s="634"/>
      <c r="K41" s="634"/>
      <c r="L41" s="634"/>
      <c r="M41" s="634"/>
      <c r="N41" s="634"/>
      <c r="O41" s="634"/>
      <c r="P41" s="634"/>
      <c r="Q41" s="635"/>
      <c r="R41" s="682">
        <v>22290353</v>
      </c>
      <c r="S41" s="683"/>
      <c r="T41" s="683"/>
      <c r="U41" s="683"/>
      <c r="V41" s="683"/>
      <c r="W41" s="683"/>
      <c r="X41" s="683"/>
      <c r="Y41" s="687"/>
      <c r="Z41" s="688">
        <v>100</v>
      </c>
      <c r="AA41" s="688"/>
      <c r="AB41" s="688"/>
      <c r="AC41" s="688"/>
      <c r="AD41" s="689">
        <v>11933808</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645843</v>
      </c>
      <c r="BA41" s="611"/>
      <c r="BB41" s="611"/>
      <c r="BC41" s="611"/>
      <c r="BD41" s="631"/>
      <c r="BE41" s="631"/>
      <c r="BF41" s="656"/>
      <c r="BG41" s="660"/>
      <c r="BH41" s="661"/>
      <c r="BI41" s="661"/>
      <c r="BJ41" s="661"/>
      <c r="BK41" s="661"/>
      <c r="BL41" s="205"/>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31"/>
      <c r="CT41" s="631"/>
      <c r="CU41" s="631"/>
      <c r="CV41" s="631"/>
      <c r="CW41" s="631"/>
      <c r="CX41" s="631"/>
      <c r="CY41" s="632"/>
      <c r="CZ41" s="615" t="s">
        <v>122</v>
      </c>
      <c r="DA41" s="643"/>
      <c r="DB41" s="643"/>
      <c r="DC41" s="645"/>
      <c r="DD41" s="619" t="s">
        <v>122</v>
      </c>
      <c r="DE41" s="631"/>
      <c r="DF41" s="631"/>
      <c r="DG41" s="631"/>
      <c r="DH41" s="631"/>
      <c r="DI41" s="631"/>
      <c r="DJ41" s="631"/>
      <c r="DK41" s="632"/>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1963222</v>
      </c>
      <c r="BA42" s="683"/>
      <c r="BB42" s="683"/>
      <c r="BC42" s="683"/>
      <c r="BD42" s="669"/>
      <c r="BE42" s="669"/>
      <c r="BF42" s="671"/>
      <c r="BG42" s="662"/>
      <c r="BH42" s="663"/>
      <c r="BI42" s="663"/>
      <c r="BJ42" s="663"/>
      <c r="BK42" s="663"/>
      <c r="BL42" s="206"/>
      <c r="BM42" s="634" t="s">
        <v>340</v>
      </c>
      <c r="BN42" s="634"/>
      <c r="BO42" s="634"/>
      <c r="BP42" s="634"/>
      <c r="BQ42" s="634"/>
      <c r="BR42" s="634"/>
      <c r="BS42" s="634"/>
      <c r="BT42" s="634"/>
      <c r="BU42" s="635"/>
      <c r="BV42" s="682">
        <v>608</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2552014</v>
      </c>
      <c r="CS42" s="631"/>
      <c r="CT42" s="631"/>
      <c r="CU42" s="631"/>
      <c r="CV42" s="631"/>
      <c r="CW42" s="631"/>
      <c r="CX42" s="631"/>
      <c r="CY42" s="632"/>
      <c r="CZ42" s="615">
        <v>11.6</v>
      </c>
      <c r="DA42" s="643"/>
      <c r="DB42" s="643"/>
      <c r="DC42" s="645"/>
      <c r="DD42" s="619">
        <v>94420</v>
      </c>
      <c r="DE42" s="631"/>
      <c r="DF42" s="631"/>
      <c r="DG42" s="631"/>
      <c r="DH42" s="631"/>
      <c r="DI42" s="631"/>
      <c r="DJ42" s="631"/>
      <c r="DK42" s="632"/>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118355</v>
      </c>
      <c r="CS43" s="631"/>
      <c r="CT43" s="631"/>
      <c r="CU43" s="631"/>
      <c r="CV43" s="631"/>
      <c r="CW43" s="631"/>
      <c r="CX43" s="631"/>
      <c r="CY43" s="632"/>
      <c r="CZ43" s="615">
        <v>0.5</v>
      </c>
      <c r="DA43" s="643"/>
      <c r="DB43" s="643"/>
      <c r="DC43" s="645"/>
      <c r="DD43" s="619">
        <v>74735</v>
      </c>
      <c r="DE43" s="631"/>
      <c r="DF43" s="631"/>
      <c r="DG43" s="631"/>
      <c r="DH43" s="631"/>
      <c r="DI43" s="631"/>
      <c r="DJ43" s="631"/>
      <c r="DK43" s="632"/>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345</v>
      </c>
      <c r="CG44" s="608"/>
      <c r="CH44" s="608"/>
      <c r="CI44" s="608"/>
      <c r="CJ44" s="608"/>
      <c r="CK44" s="608"/>
      <c r="CL44" s="608"/>
      <c r="CM44" s="608"/>
      <c r="CN44" s="608"/>
      <c r="CO44" s="608"/>
      <c r="CP44" s="608"/>
      <c r="CQ44" s="609"/>
      <c r="CR44" s="610">
        <v>2552014</v>
      </c>
      <c r="CS44" s="611"/>
      <c r="CT44" s="611"/>
      <c r="CU44" s="611"/>
      <c r="CV44" s="611"/>
      <c r="CW44" s="611"/>
      <c r="CX44" s="611"/>
      <c r="CY44" s="612"/>
      <c r="CZ44" s="615">
        <v>11.6</v>
      </c>
      <c r="DA44" s="616"/>
      <c r="DB44" s="616"/>
      <c r="DC44" s="622"/>
      <c r="DD44" s="619">
        <v>94420</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347</v>
      </c>
      <c r="CG45" s="608"/>
      <c r="CH45" s="608"/>
      <c r="CI45" s="608"/>
      <c r="CJ45" s="608"/>
      <c r="CK45" s="608"/>
      <c r="CL45" s="608"/>
      <c r="CM45" s="608"/>
      <c r="CN45" s="608"/>
      <c r="CO45" s="608"/>
      <c r="CP45" s="608"/>
      <c r="CQ45" s="609"/>
      <c r="CR45" s="610">
        <v>104286</v>
      </c>
      <c r="CS45" s="631"/>
      <c r="CT45" s="631"/>
      <c r="CU45" s="631"/>
      <c r="CV45" s="631"/>
      <c r="CW45" s="631"/>
      <c r="CX45" s="631"/>
      <c r="CY45" s="632"/>
      <c r="CZ45" s="615">
        <v>0.5</v>
      </c>
      <c r="DA45" s="643"/>
      <c r="DB45" s="643"/>
      <c r="DC45" s="645"/>
      <c r="DD45" s="619">
        <v>6242</v>
      </c>
      <c r="DE45" s="631"/>
      <c r="DF45" s="631"/>
      <c r="DG45" s="631"/>
      <c r="DH45" s="631"/>
      <c r="DI45" s="631"/>
      <c r="DJ45" s="631"/>
      <c r="DK45" s="632"/>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50"/>
      <c r="CE46" s="651"/>
      <c r="CF46" s="607" t="s">
        <v>348</v>
      </c>
      <c r="CG46" s="608"/>
      <c r="CH46" s="608"/>
      <c r="CI46" s="608"/>
      <c r="CJ46" s="608"/>
      <c r="CK46" s="608"/>
      <c r="CL46" s="608"/>
      <c r="CM46" s="608"/>
      <c r="CN46" s="608"/>
      <c r="CO46" s="608"/>
      <c r="CP46" s="608"/>
      <c r="CQ46" s="609"/>
      <c r="CR46" s="610">
        <v>2447728</v>
      </c>
      <c r="CS46" s="611"/>
      <c r="CT46" s="611"/>
      <c r="CU46" s="611"/>
      <c r="CV46" s="611"/>
      <c r="CW46" s="611"/>
      <c r="CX46" s="611"/>
      <c r="CY46" s="612"/>
      <c r="CZ46" s="615">
        <v>11.1</v>
      </c>
      <c r="DA46" s="616"/>
      <c r="DB46" s="616"/>
      <c r="DC46" s="622"/>
      <c r="DD46" s="619">
        <v>88178</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50"/>
      <c r="CE47" s="651"/>
      <c r="CF47" s="607" t="s">
        <v>349</v>
      </c>
      <c r="CG47" s="608"/>
      <c r="CH47" s="608"/>
      <c r="CI47" s="608"/>
      <c r="CJ47" s="608"/>
      <c r="CK47" s="608"/>
      <c r="CL47" s="608"/>
      <c r="CM47" s="608"/>
      <c r="CN47" s="608"/>
      <c r="CO47" s="608"/>
      <c r="CP47" s="608"/>
      <c r="CQ47" s="609"/>
      <c r="CR47" s="610" t="s">
        <v>122</v>
      </c>
      <c r="CS47" s="631"/>
      <c r="CT47" s="631"/>
      <c r="CU47" s="631"/>
      <c r="CV47" s="631"/>
      <c r="CW47" s="631"/>
      <c r="CX47" s="631"/>
      <c r="CY47" s="632"/>
      <c r="CZ47" s="615" t="s">
        <v>122</v>
      </c>
      <c r="DA47" s="643"/>
      <c r="DB47" s="643"/>
      <c r="DC47" s="645"/>
      <c r="DD47" s="619" t="s">
        <v>122</v>
      </c>
      <c r="DE47" s="631"/>
      <c r="DF47" s="631"/>
      <c r="DG47" s="631"/>
      <c r="DH47" s="631"/>
      <c r="DI47" s="631"/>
      <c r="DJ47" s="631"/>
      <c r="DK47" s="632"/>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2"/>
      <c r="CE48" s="653"/>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3" t="s">
        <v>351</v>
      </c>
      <c r="CE49" s="634"/>
      <c r="CF49" s="634"/>
      <c r="CG49" s="634"/>
      <c r="CH49" s="634"/>
      <c r="CI49" s="634"/>
      <c r="CJ49" s="634"/>
      <c r="CK49" s="634"/>
      <c r="CL49" s="634"/>
      <c r="CM49" s="634"/>
      <c r="CN49" s="634"/>
      <c r="CO49" s="634"/>
      <c r="CP49" s="634"/>
      <c r="CQ49" s="635"/>
      <c r="CR49" s="682">
        <v>22018972</v>
      </c>
      <c r="CS49" s="669"/>
      <c r="CT49" s="669"/>
      <c r="CU49" s="669"/>
      <c r="CV49" s="669"/>
      <c r="CW49" s="669"/>
      <c r="CX49" s="669"/>
      <c r="CY49" s="698"/>
      <c r="CZ49" s="690">
        <v>100</v>
      </c>
      <c r="DA49" s="699"/>
      <c r="DB49" s="699"/>
      <c r="DC49" s="700"/>
      <c r="DD49" s="701">
        <v>13931520</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yzdWlLYEYulf87wv5irjkMNQT5A7/2iRTH4Ex1lODSzbbibOd3M71iD8nbKzGrlSplksfvpetwfgkHJgfwh74Q==" saltValue="cjFkXdr0B8xfD+QBNir0c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22300</v>
      </c>
      <c r="R7" s="740"/>
      <c r="S7" s="740"/>
      <c r="T7" s="740"/>
      <c r="U7" s="740"/>
      <c r="V7" s="740">
        <v>22028</v>
      </c>
      <c r="W7" s="740"/>
      <c r="X7" s="740"/>
      <c r="Y7" s="740"/>
      <c r="Z7" s="740"/>
      <c r="AA7" s="740">
        <v>271</v>
      </c>
      <c r="AB7" s="740"/>
      <c r="AC7" s="740"/>
      <c r="AD7" s="740"/>
      <c r="AE7" s="741"/>
      <c r="AF7" s="742">
        <v>260</v>
      </c>
      <c r="AG7" s="743"/>
      <c r="AH7" s="743"/>
      <c r="AI7" s="743"/>
      <c r="AJ7" s="744"/>
      <c r="AK7" s="745">
        <v>443</v>
      </c>
      <c r="AL7" s="746"/>
      <c r="AM7" s="746"/>
      <c r="AN7" s="746"/>
      <c r="AO7" s="746"/>
      <c r="AP7" s="746">
        <v>15118</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c r="BT7" s="734"/>
      <c r="BU7" s="734"/>
      <c r="BV7" s="734"/>
      <c r="BW7" s="734"/>
      <c r="BX7" s="734"/>
      <c r="BY7" s="734"/>
      <c r="BZ7" s="734"/>
      <c r="CA7" s="734"/>
      <c r="CB7" s="734"/>
      <c r="CC7" s="734"/>
      <c r="CD7" s="734"/>
      <c r="CE7" s="734"/>
      <c r="CF7" s="734"/>
      <c r="CG7" s="749"/>
      <c r="CH7" s="730"/>
      <c r="CI7" s="731"/>
      <c r="CJ7" s="731"/>
      <c r="CK7" s="731"/>
      <c r="CL7" s="732"/>
      <c r="CM7" s="730"/>
      <c r="CN7" s="731"/>
      <c r="CO7" s="731"/>
      <c r="CP7" s="731"/>
      <c r="CQ7" s="732"/>
      <c r="CR7" s="730"/>
      <c r="CS7" s="731"/>
      <c r="CT7" s="731"/>
      <c r="CU7" s="731"/>
      <c r="CV7" s="732"/>
      <c r="CW7" s="730"/>
      <c r="CX7" s="731"/>
      <c r="CY7" s="731"/>
      <c r="CZ7" s="731"/>
      <c r="DA7" s="732"/>
      <c r="DB7" s="730"/>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16"/>
    </row>
    <row r="8" spans="1:131" s="217" customFormat="1" ht="26.25" customHeight="1" x14ac:dyDescent="0.2">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376</v>
      </c>
      <c r="B23" s="776" t="s">
        <v>377</v>
      </c>
      <c r="C23" s="777"/>
      <c r="D23" s="777"/>
      <c r="E23" s="777"/>
      <c r="F23" s="777"/>
      <c r="G23" s="777"/>
      <c r="H23" s="777"/>
      <c r="I23" s="777"/>
      <c r="J23" s="777"/>
      <c r="K23" s="777"/>
      <c r="L23" s="777"/>
      <c r="M23" s="777"/>
      <c r="N23" s="777"/>
      <c r="O23" s="777"/>
      <c r="P23" s="778"/>
      <c r="Q23" s="779">
        <v>22290</v>
      </c>
      <c r="R23" s="780"/>
      <c r="S23" s="780"/>
      <c r="T23" s="780"/>
      <c r="U23" s="780"/>
      <c r="V23" s="780">
        <v>22019</v>
      </c>
      <c r="W23" s="780"/>
      <c r="X23" s="780"/>
      <c r="Y23" s="780"/>
      <c r="Z23" s="780"/>
      <c r="AA23" s="780">
        <v>271</v>
      </c>
      <c r="AB23" s="780"/>
      <c r="AC23" s="780"/>
      <c r="AD23" s="780"/>
      <c r="AE23" s="781"/>
      <c r="AF23" s="782">
        <v>260</v>
      </c>
      <c r="AG23" s="780"/>
      <c r="AH23" s="780"/>
      <c r="AI23" s="780"/>
      <c r="AJ23" s="783"/>
      <c r="AK23" s="784"/>
      <c r="AL23" s="785"/>
      <c r="AM23" s="785"/>
      <c r="AN23" s="785"/>
      <c r="AO23" s="785"/>
      <c r="AP23" s="780">
        <v>15118</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388</v>
      </c>
      <c r="C28" s="737"/>
      <c r="D28" s="737"/>
      <c r="E28" s="737"/>
      <c r="F28" s="737"/>
      <c r="G28" s="737"/>
      <c r="H28" s="737"/>
      <c r="I28" s="737"/>
      <c r="J28" s="737"/>
      <c r="K28" s="737"/>
      <c r="L28" s="737"/>
      <c r="M28" s="737"/>
      <c r="N28" s="737"/>
      <c r="O28" s="737"/>
      <c r="P28" s="738"/>
      <c r="Q28" s="809">
        <v>6141</v>
      </c>
      <c r="R28" s="810"/>
      <c r="S28" s="810"/>
      <c r="T28" s="810"/>
      <c r="U28" s="810"/>
      <c r="V28" s="810">
        <v>5979</v>
      </c>
      <c r="W28" s="810"/>
      <c r="X28" s="810"/>
      <c r="Y28" s="810"/>
      <c r="Z28" s="810"/>
      <c r="AA28" s="810">
        <v>162</v>
      </c>
      <c r="AB28" s="810"/>
      <c r="AC28" s="810"/>
      <c r="AD28" s="810"/>
      <c r="AE28" s="811"/>
      <c r="AF28" s="812">
        <v>162</v>
      </c>
      <c r="AG28" s="810"/>
      <c r="AH28" s="810"/>
      <c r="AI28" s="810"/>
      <c r="AJ28" s="813"/>
      <c r="AK28" s="814">
        <v>672</v>
      </c>
      <c r="AL28" s="815"/>
      <c r="AM28" s="815"/>
      <c r="AN28" s="815"/>
      <c r="AO28" s="815"/>
      <c r="AP28" s="815" t="s">
        <v>542</v>
      </c>
      <c r="AQ28" s="815"/>
      <c r="AR28" s="815"/>
      <c r="AS28" s="815"/>
      <c r="AT28" s="815"/>
      <c r="AU28" s="815" t="s">
        <v>542</v>
      </c>
      <c r="AV28" s="815"/>
      <c r="AW28" s="815"/>
      <c r="AX28" s="815"/>
      <c r="AY28" s="815"/>
      <c r="AZ28" s="816" t="s">
        <v>542</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389</v>
      </c>
      <c r="C29" s="768"/>
      <c r="D29" s="768"/>
      <c r="E29" s="768"/>
      <c r="F29" s="768"/>
      <c r="G29" s="768"/>
      <c r="H29" s="768"/>
      <c r="I29" s="768"/>
      <c r="J29" s="768"/>
      <c r="K29" s="768"/>
      <c r="L29" s="768"/>
      <c r="M29" s="768"/>
      <c r="N29" s="768"/>
      <c r="O29" s="768"/>
      <c r="P29" s="769"/>
      <c r="Q29" s="770">
        <v>5527</v>
      </c>
      <c r="R29" s="771"/>
      <c r="S29" s="771"/>
      <c r="T29" s="771"/>
      <c r="U29" s="771"/>
      <c r="V29" s="771">
        <v>5373</v>
      </c>
      <c r="W29" s="771"/>
      <c r="X29" s="771"/>
      <c r="Y29" s="771"/>
      <c r="Z29" s="771"/>
      <c r="AA29" s="771">
        <v>154</v>
      </c>
      <c r="AB29" s="771"/>
      <c r="AC29" s="771"/>
      <c r="AD29" s="771"/>
      <c r="AE29" s="772"/>
      <c r="AF29" s="773">
        <v>154</v>
      </c>
      <c r="AG29" s="774"/>
      <c r="AH29" s="774"/>
      <c r="AI29" s="774"/>
      <c r="AJ29" s="775"/>
      <c r="AK29" s="821">
        <v>945</v>
      </c>
      <c r="AL29" s="817"/>
      <c r="AM29" s="817"/>
      <c r="AN29" s="817"/>
      <c r="AO29" s="817"/>
      <c r="AP29" s="817" t="s">
        <v>542</v>
      </c>
      <c r="AQ29" s="817"/>
      <c r="AR29" s="817"/>
      <c r="AS29" s="817"/>
      <c r="AT29" s="817"/>
      <c r="AU29" s="817" t="s">
        <v>542</v>
      </c>
      <c r="AV29" s="817"/>
      <c r="AW29" s="817"/>
      <c r="AX29" s="817"/>
      <c r="AY29" s="817"/>
      <c r="AZ29" s="818" t="s">
        <v>542</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390</v>
      </c>
      <c r="C30" s="768"/>
      <c r="D30" s="768"/>
      <c r="E30" s="768"/>
      <c r="F30" s="768"/>
      <c r="G30" s="768"/>
      <c r="H30" s="768"/>
      <c r="I30" s="768"/>
      <c r="J30" s="768"/>
      <c r="K30" s="768"/>
      <c r="L30" s="768"/>
      <c r="M30" s="768"/>
      <c r="N30" s="768"/>
      <c r="O30" s="768"/>
      <c r="P30" s="769"/>
      <c r="Q30" s="770">
        <v>2069</v>
      </c>
      <c r="R30" s="771"/>
      <c r="S30" s="771"/>
      <c r="T30" s="771"/>
      <c r="U30" s="771"/>
      <c r="V30" s="771">
        <v>2032</v>
      </c>
      <c r="W30" s="771"/>
      <c r="X30" s="771"/>
      <c r="Y30" s="771"/>
      <c r="Z30" s="771"/>
      <c r="AA30" s="771">
        <v>37</v>
      </c>
      <c r="AB30" s="771"/>
      <c r="AC30" s="771"/>
      <c r="AD30" s="771"/>
      <c r="AE30" s="772"/>
      <c r="AF30" s="773">
        <v>37</v>
      </c>
      <c r="AG30" s="774"/>
      <c r="AH30" s="774"/>
      <c r="AI30" s="774"/>
      <c r="AJ30" s="775"/>
      <c r="AK30" s="821">
        <v>1121</v>
      </c>
      <c r="AL30" s="817"/>
      <c r="AM30" s="817"/>
      <c r="AN30" s="817"/>
      <c r="AO30" s="817"/>
      <c r="AP30" s="817" t="s">
        <v>542</v>
      </c>
      <c r="AQ30" s="817"/>
      <c r="AR30" s="817"/>
      <c r="AS30" s="817"/>
      <c r="AT30" s="817"/>
      <c r="AU30" s="817" t="s">
        <v>542</v>
      </c>
      <c r="AV30" s="817"/>
      <c r="AW30" s="817"/>
      <c r="AX30" s="817"/>
      <c r="AY30" s="817"/>
      <c r="AZ30" s="818" t="s">
        <v>542</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391</v>
      </c>
      <c r="C31" s="768"/>
      <c r="D31" s="768"/>
      <c r="E31" s="768"/>
      <c r="F31" s="768"/>
      <c r="G31" s="768"/>
      <c r="H31" s="768"/>
      <c r="I31" s="768"/>
      <c r="J31" s="768"/>
      <c r="K31" s="768"/>
      <c r="L31" s="768"/>
      <c r="M31" s="768"/>
      <c r="N31" s="768"/>
      <c r="O31" s="768"/>
      <c r="P31" s="769"/>
      <c r="Q31" s="770">
        <v>315</v>
      </c>
      <c r="R31" s="771"/>
      <c r="S31" s="771"/>
      <c r="T31" s="771"/>
      <c r="U31" s="771"/>
      <c r="V31" s="771">
        <v>348</v>
      </c>
      <c r="W31" s="771"/>
      <c r="X31" s="771"/>
      <c r="Y31" s="771"/>
      <c r="Z31" s="771"/>
      <c r="AA31" s="771">
        <v>-33</v>
      </c>
      <c r="AB31" s="771"/>
      <c r="AC31" s="771"/>
      <c r="AD31" s="771"/>
      <c r="AE31" s="772"/>
      <c r="AF31" s="773">
        <v>150</v>
      </c>
      <c r="AG31" s="774"/>
      <c r="AH31" s="774"/>
      <c r="AI31" s="774"/>
      <c r="AJ31" s="775"/>
      <c r="AK31" s="821">
        <v>284</v>
      </c>
      <c r="AL31" s="817"/>
      <c r="AM31" s="817"/>
      <c r="AN31" s="817"/>
      <c r="AO31" s="817"/>
      <c r="AP31" s="817">
        <v>2029</v>
      </c>
      <c r="AQ31" s="817"/>
      <c r="AR31" s="817"/>
      <c r="AS31" s="817"/>
      <c r="AT31" s="817"/>
      <c r="AU31" s="817">
        <v>1695</v>
      </c>
      <c r="AV31" s="817"/>
      <c r="AW31" s="817"/>
      <c r="AX31" s="817"/>
      <c r="AY31" s="817"/>
      <c r="AZ31" s="818" t="s">
        <v>542</v>
      </c>
      <c r="BA31" s="818"/>
      <c r="BB31" s="818"/>
      <c r="BC31" s="818"/>
      <c r="BD31" s="818"/>
      <c r="BE31" s="819" t="s">
        <v>392</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393</v>
      </c>
      <c r="C32" s="768"/>
      <c r="D32" s="768"/>
      <c r="E32" s="768"/>
      <c r="F32" s="768"/>
      <c r="G32" s="768"/>
      <c r="H32" s="768"/>
      <c r="I32" s="768"/>
      <c r="J32" s="768"/>
      <c r="K32" s="768"/>
      <c r="L32" s="768"/>
      <c r="M32" s="768"/>
      <c r="N32" s="768"/>
      <c r="O32" s="768"/>
      <c r="P32" s="769"/>
      <c r="Q32" s="770">
        <v>1043</v>
      </c>
      <c r="R32" s="771"/>
      <c r="S32" s="771"/>
      <c r="T32" s="771"/>
      <c r="U32" s="771"/>
      <c r="V32" s="771">
        <v>1043</v>
      </c>
      <c r="W32" s="771"/>
      <c r="X32" s="771"/>
      <c r="Y32" s="771"/>
      <c r="Z32" s="771"/>
      <c r="AA32" s="771">
        <v>0</v>
      </c>
      <c r="AB32" s="771"/>
      <c r="AC32" s="771"/>
      <c r="AD32" s="771"/>
      <c r="AE32" s="772"/>
      <c r="AF32" s="773">
        <v>71</v>
      </c>
      <c r="AG32" s="774"/>
      <c r="AH32" s="774"/>
      <c r="AI32" s="774"/>
      <c r="AJ32" s="775"/>
      <c r="AK32" s="821">
        <v>368</v>
      </c>
      <c r="AL32" s="817"/>
      <c r="AM32" s="817"/>
      <c r="AN32" s="817"/>
      <c r="AO32" s="817"/>
      <c r="AP32" s="817">
        <v>4548</v>
      </c>
      <c r="AQ32" s="817"/>
      <c r="AR32" s="817"/>
      <c r="AS32" s="817"/>
      <c r="AT32" s="817"/>
      <c r="AU32" s="817">
        <v>3231</v>
      </c>
      <c r="AV32" s="817"/>
      <c r="AW32" s="817"/>
      <c r="AX32" s="817"/>
      <c r="AY32" s="817"/>
      <c r="AZ32" s="818" t="s">
        <v>542</v>
      </c>
      <c r="BA32" s="818"/>
      <c r="BB32" s="818"/>
      <c r="BC32" s="818"/>
      <c r="BD32" s="818"/>
      <c r="BE32" s="819" t="s">
        <v>392</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394</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376</v>
      </c>
      <c r="B63" s="776" t="s">
        <v>395</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574</v>
      </c>
      <c r="AG63" s="831"/>
      <c r="AH63" s="831"/>
      <c r="AI63" s="831"/>
      <c r="AJ63" s="832"/>
      <c r="AK63" s="833"/>
      <c r="AL63" s="828"/>
      <c r="AM63" s="828"/>
      <c r="AN63" s="828"/>
      <c r="AO63" s="828"/>
      <c r="AP63" s="831">
        <v>6577</v>
      </c>
      <c r="AQ63" s="831"/>
      <c r="AR63" s="831"/>
      <c r="AS63" s="831"/>
      <c r="AT63" s="831"/>
      <c r="AU63" s="831">
        <v>4742</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397</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398</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543</v>
      </c>
      <c r="C68" s="857"/>
      <c r="D68" s="857"/>
      <c r="E68" s="857"/>
      <c r="F68" s="857"/>
      <c r="G68" s="857"/>
      <c r="H68" s="857"/>
      <c r="I68" s="857"/>
      <c r="J68" s="857"/>
      <c r="K68" s="857"/>
      <c r="L68" s="857"/>
      <c r="M68" s="857"/>
      <c r="N68" s="857"/>
      <c r="O68" s="857"/>
      <c r="P68" s="858"/>
      <c r="Q68" s="859">
        <v>1631</v>
      </c>
      <c r="R68" s="853"/>
      <c r="S68" s="853"/>
      <c r="T68" s="853"/>
      <c r="U68" s="853"/>
      <c r="V68" s="853">
        <v>1542</v>
      </c>
      <c r="W68" s="853"/>
      <c r="X68" s="853"/>
      <c r="Y68" s="853"/>
      <c r="Z68" s="853"/>
      <c r="AA68" s="853">
        <v>89</v>
      </c>
      <c r="AB68" s="853"/>
      <c r="AC68" s="853"/>
      <c r="AD68" s="853"/>
      <c r="AE68" s="853"/>
      <c r="AF68" s="853">
        <v>89</v>
      </c>
      <c r="AG68" s="853"/>
      <c r="AH68" s="853"/>
      <c r="AI68" s="853"/>
      <c r="AJ68" s="853"/>
      <c r="AK68" s="853" t="s">
        <v>542</v>
      </c>
      <c r="AL68" s="853"/>
      <c r="AM68" s="853"/>
      <c r="AN68" s="853"/>
      <c r="AO68" s="853"/>
      <c r="AP68" s="853">
        <v>997</v>
      </c>
      <c r="AQ68" s="853"/>
      <c r="AR68" s="853"/>
      <c r="AS68" s="853"/>
      <c r="AT68" s="853"/>
      <c r="AU68" s="853">
        <v>451</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544</v>
      </c>
      <c r="C69" s="861"/>
      <c r="D69" s="861"/>
      <c r="E69" s="861"/>
      <c r="F69" s="861"/>
      <c r="G69" s="861"/>
      <c r="H69" s="861"/>
      <c r="I69" s="861"/>
      <c r="J69" s="861"/>
      <c r="K69" s="861"/>
      <c r="L69" s="861"/>
      <c r="M69" s="861"/>
      <c r="N69" s="861"/>
      <c r="O69" s="861"/>
      <c r="P69" s="862"/>
      <c r="Q69" s="863">
        <v>4319</v>
      </c>
      <c r="R69" s="817"/>
      <c r="S69" s="817"/>
      <c r="T69" s="817"/>
      <c r="U69" s="817"/>
      <c r="V69" s="817">
        <v>4301</v>
      </c>
      <c r="W69" s="817"/>
      <c r="X69" s="817"/>
      <c r="Y69" s="817"/>
      <c r="Z69" s="817"/>
      <c r="AA69" s="817">
        <v>17</v>
      </c>
      <c r="AB69" s="817"/>
      <c r="AC69" s="817"/>
      <c r="AD69" s="817"/>
      <c r="AE69" s="817"/>
      <c r="AF69" s="817" t="s">
        <v>542</v>
      </c>
      <c r="AG69" s="817"/>
      <c r="AH69" s="817"/>
      <c r="AI69" s="817"/>
      <c r="AJ69" s="817"/>
      <c r="AK69" s="817" t="s">
        <v>542</v>
      </c>
      <c r="AL69" s="817"/>
      <c r="AM69" s="817"/>
      <c r="AN69" s="817"/>
      <c r="AO69" s="817"/>
      <c r="AP69" s="817">
        <v>1177</v>
      </c>
      <c r="AQ69" s="817"/>
      <c r="AR69" s="817"/>
      <c r="AS69" s="817"/>
      <c r="AT69" s="817"/>
      <c r="AU69" s="817">
        <v>210</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545</v>
      </c>
      <c r="C70" s="861"/>
      <c r="D70" s="861"/>
      <c r="E70" s="861"/>
      <c r="F70" s="861"/>
      <c r="G70" s="861"/>
      <c r="H70" s="861"/>
      <c r="I70" s="861"/>
      <c r="J70" s="861"/>
      <c r="K70" s="861"/>
      <c r="L70" s="861"/>
      <c r="M70" s="861"/>
      <c r="N70" s="861"/>
      <c r="O70" s="861"/>
      <c r="P70" s="862"/>
      <c r="Q70" s="863">
        <v>290</v>
      </c>
      <c r="R70" s="817"/>
      <c r="S70" s="817"/>
      <c r="T70" s="817"/>
      <c r="U70" s="817"/>
      <c r="V70" s="817">
        <v>250</v>
      </c>
      <c r="W70" s="817"/>
      <c r="X70" s="817"/>
      <c r="Y70" s="817"/>
      <c r="Z70" s="817"/>
      <c r="AA70" s="817">
        <v>40</v>
      </c>
      <c r="AB70" s="817"/>
      <c r="AC70" s="817"/>
      <c r="AD70" s="817"/>
      <c r="AE70" s="817"/>
      <c r="AF70" s="817">
        <v>40</v>
      </c>
      <c r="AG70" s="817"/>
      <c r="AH70" s="817"/>
      <c r="AI70" s="817"/>
      <c r="AJ70" s="817"/>
      <c r="AK70" s="817" t="s">
        <v>542</v>
      </c>
      <c r="AL70" s="817"/>
      <c r="AM70" s="817"/>
      <c r="AN70" s="817"/>
      <c r="AO70" s="817"/>
      <c r="AP70" s="817" t="s">
        <v>542</v>
      </c>
      <c r="AQ70" s="817"/>
      <c r="AR70" s="817"/>
      <c r="AS70" s="817"/>
      <c r="AT70" s="817"/>
      <c r="AU70" s="817" t="s">
        <v>542</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546</v>
      </c>
      <c r="C71" s="861"/>
      <c r="D71" s="861"/>
      <c r="E71" s="861"/>
      <c r="F71" s="861"/>
      <c r="G71" s="861"/>
      <c r="H71" s="861"/>
      <c r="I71" s="861"/>
      <c r="J71" s="861"/>
      <c r="K71" s="861"/>
      <c r="L71" s="861"/>
      <c r="M71" s="861"/>
      <c r="N71" s="861"/>
      <c r="O71" s="861"/>
      <c r="P71" s="862"/>
      <c r="Q71" s="863">
        <v>1428744</v>
      </c>
      <c r="R71" s="817"/>
      <c r="S71" s="817"/>
      <c r="T71" s="817"/>
      <c r="U71" s="817"/>
      <c r="V71" s="817">
        <v>1401874</v>
      </c>
      <c r="W71" s="817"/>
      <c r="X71" s="817"/>
      <c r="Y71" s="817"/>
      <c r="Z71" s="817"/>
      <c r="AA71" s="817">
        <v>26871</v>
      </c>
      <c r="AB71" s="817"/>
      <c r="AC71" s="817"/>
      <c r="AD71" s="817"/>
      <c r="AE71" s="817"/>
      <c r="AF71" s="817">
        <v>26871</v>
      </c>
      <c r="AG71" s="817"/>
      <c r="AH71" s="817"/>
      <c r="AI71" s="817"/>
      <c r="AJ71" s="817"/>
      <c r="AK71" s="817">
        <v>12578</v>
      </c>
      <c r="AL71" s="817"/>
      <c r="AM71" s="817"/>
      <c r="AN71" s="817"/>
      <c r="AO71" s="817"/>
      <c r="AP71" s="817" t="s">
        <v>542</v>
      </c>
      <c r="AQ71" s="817"/>
      <c r="AR71" s="817"/>
      <c r="AS71" s="817"/>
      <c r="AT71" s="817"/>
      <c r="AU71" s="817" t="s">
        <v>542</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4" t="s">
        <v>547</v>
      </c>
      <c r="C72" s="861"/>
      <c r="D72" s="861"/>
      <c r="E72" s="861"/>
      <c r="F72" s="861"/>
      <c r="G72" s="861"/>
      <c r="H72" s="861"/>
      <c r="I72" s="861"/>
      <c r="J72" s="861"/>
      <c r="K72" s="861"/>
      <c r="L72" s="861"/>
      <c r="M72" s="861"/>
      <c r="N72" s="861"/>
      <c r="O72" s="861"/>
      <c r="P72" s="862"/>
      <c r="Q72" s="863">
        <v>38877</v>
      </c>
      <c r="R72" s="817"/>
      <c r="S72" s="817"/>
      <c r="T72" s="817"/>
      <c r="U72" s="817"/>
      <c r="V72" s="817">
        <v>35991</v>
      </c>
      <c r="W72" s="817"/>
      <c r="X72" s="817"/>
      <c r="Y72" s="817"/>
      <c r="Z72" s="817"/>
      <c r="AA72" s="817">
        <v>2886</v>
      </c>
      <c r="AB72" s="817"/>
      <c r="AC72" s="817"/>
      <c r="AD72" s="817"/>
      <c r="AE72" s="817"/>
      <c r="AF72" s="817">
        <v>27482</v>
      </c>
      <c r="AG72" s="817"/>
      <c r="AH72" s="817"/>
      <c r="AI72" s="817"/>
      <c r="AJ72" s="817"/>
      <c r="AK72" s="817" t="s">
        <v>542</v>
      </c>
      <c r="AL72" s="817"/>
      <c r="AM72" s="817"/>
      <c r="AN72" s="817"/>
      <c r="AO72" s="817"/>
      <c r="AP72" s="817">
        <v>96454</v>
      </c>
      <c r="AQ72" s="817"/>
      <c r="AR72" s="817"/>
      <c r="AS72" s="817"/>
      <c r="AT72" s="817"/>
      <c r="AU72" s="817" t="s">
        <v>542</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548</v>
      </c>
      <c r="C73" s="861"/>
      <c r="D73" s="861"/>
      <c r="E73" s="861"/>
      <c r="F73" s="861"/>
      <c r="G73" s="861"/>
      <c r="H73" s="861"/>
      <c r="I73" s="861"/>
      <c r="J73" s="861"/>
      <c r="K73" s="861"/>
      <c r="L73" s="861"/>
      <c r="M73" s="861"/>
      <c r="N73" s="861"/>
      <c r="O73" s="861"/>
      <c r="P73" s="862"/>
      <c r="Q73" s="863">
        <v>6104</v>
      </c>
      <c r="R73" s="817"/>
      <c r="S73" s="817"/>
      <c r="T73" s="817"/>
      <c r="U73" s="817"/>
      <c r="V73" s="817">
        <v>5983</v>
      </c>
      <c r="W73" s="817"/>
      <c r="X73" s="817"/>
      <c r="Y73" s="817"/>
      <c r="Z73" s="817"/>
      <c r="AA73" s="817">
        <v>121</v>
      </c>
      <c r="AB73" s="817"/>
      <c r="AC73" s="817"/>
      <c r="AD73" s="817"/>
      <c r="AE73" s="817"/>
      <c r="AF73" s="817">
        <v>17694</v>
      </c>
      <c r="AG73" s="817"/>
      <c r="AH73" s="817"/>
      <c r="AI73" s="817"/>
      <c r="AJ73" s="817"/>
      <c r="AK73" s="817">
        <v>0</v>
      </c>
      <c r="AL73" s="817"/>
      <c r="AM73" s="817"/>
      <c r="AN73" s="817"/>
      <c r="AO73" s="817"/>
      <c r="AP73" s="817">
        <v>24010</v>
      </c>
      <c r="AQ73" s="817"/>
      <c r="AR73" s="817"/>
      <c r="AS73" s="817"/>
      <c r="AT73" s="817"/>
      <c r="AU73" s="817" t="s">
        <v>542</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4" t="s">
        <v>549</v>
      </c>
      <c r="C74" s="861"/>
      <c r="D74" s="861"/>
      <c r="E74" s="861"/>
      <c r="F74" s="861"/>
      <c r="G74" s="861"/>
      <c r="H74" s="861"/>
      <c r="I74" s="861"/>
      <c r="J74" s="861"/>
      <c r="K74" s="861"/>
      <c r="L74" s="861"/>
      <c r="M74" s="861"/>
      <c r="N74" s="861"/>
      <c r="O74" s="861"/>
      <c r="P74" s="862"/>
      <c r="Q74" s="863">
        <v>1058</v>
      </c>
      <c r="R74" s="817"/>
      <c r="S74" s="817"/>
      <c r="T74" s="817"/>
      <c r="U74" s="817"/>
      <c r="V74" s="817">
        <v>1067</v>
      </c>
      <c r="W74" s="817"/>
      <c r="X74" s="817"/>
      <c r="Y74" s="817"/>
      <c r="Z74" s="817"/>
      <c r="AA74" s="817">
        <v>9</v>
      </c>
      <c r="AB74" s="817"/>
      <c r="AC74" s="817"/>
      <c r="AD74" s="817"/>
      <c r="AE74" s="817"/>
      <c r="AF74" s="817">
        <v>466</v>
      </c>
      <c r="AG74" s="817"/>
      <c r="AH74" s="817"/>
      <c r="AI74" s="817"/>
      <c r="AJ74" s="817"/>
      <c r="AK74" s="817">
        <v>1</v>
      </c>
      <c r="AL74" s="817"/>
      <c r="AM74" s="817"/>
      <c r="AN74" s="817"/>
      <c r="AO74" s="817"/>
      <c r="AP74" s="817">
        <v>2278</v>
      </c>
      <c r="AQ74" s="817"/>
      <c r="AR74" s="817"/>
      <c r="AS74" s="817"/>
      <c r="AT74" s="817"/>
      <c r="AU74" s="817" t="s">
        <v>542</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c r="C75" s="861"/>
      <c r="D75" s="861"/>
      <c r="E75" s="861"/>
      <c r="F75" s="861"/>
      <c r="G75" s="861"/>
      <c r="H75" s="861"/>
      <c r="I75" s="861"/>
      <c r="J75" s="861"/>
      <c r="K75" s="861"/>
      <c r="L75" s="861"/>
      <c r="M75" s="861"/>
      <c r="N75" s="861"/>
      <c r="O75" s="861"/>
      <c r="P75" s="862"/>
      <c r="Q75" s="865"/>
      <c r="R75" s="866"/>
      <c r="S75" s="866"/>
      <c r="T75" s="866"/>
      <c r="U75" s="821"/>
      <c r="V75" s="867"/>
      <c r="W75" s="866"/>
      <c r="X75" s="866"/>
      <c r="Y75" s="866"/>
      <c r="Z75" s="821"/>
      <c r="AA75" s="867"/>
      <c r="AB75" s="866"/>
      <c r="AC75" s="866"/>
      <c r="AD75" s="866"/>
      <c r="AE75" s="821"/>
      <c r="AF75" s="867"/>
      <c r="AG75" s="866"/>
      <c r="AH75" s="866"/>
      <c r="AI75" s="866"/>
      <c r="AJ75" s="821"/>
      <c r="AK75" s="867"/>
      <c r="AL75" s="866"/>
      <c r="AM75" s="866"/>
      <c r="AN75" s="866"/>
      <c r="AO75" s="821"/>
      <c r="AP75" s="867"/>
      <c r="AQ75" s="866"/>
      <c r="AR75" s="866"/>
      <c r="AS75" s="866"/>
      <c r="AT75" s="821"/>
      <c r="AU75" s="867"/>
      <c r="AV75" s="866"/>
      <c r="AW75" s="866"/>
      <c r="AX75" s="866"/>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c r="C76" s="861"/>
      <c r="D76" s="861"/>
      <c r="E76" s="861"/>
      <c r="F76" s="861"/>
      <c r="G76" s="861"/>
      <c r="H76" s="861"/>
      <c r="I76" s="861"/>
      <c r="J76" s="861"/>
      <c r="K76" s="861"/>
      <c r="L76" s="861"/>
      <c r="M76" s="861"/>
      <c r="N76" s="861"/>
      <c r="O76" s="861"/>
      <c r="P76" s="862"/>
      <c r="Q76" s="865"/>
      <c r="R76" s="866"/>
      <c r="S76" s="866"/>
      <c r="T76" s="866"/>
      <c r="U76" s="821"/>
      <c r="V76" s="867"/>
      <c r="W76" s="866"/>
      <c r="X76" s="866"/>
      <c r="Y76" s="866"/>
      <c r="Z76" s="821"/>
      <c r="AA76" s="867"/>
      <c r="AB76" s="866"/>
      <c r="AC76" s="866"/>
      <c r="AD76" s="866"/>
      <c r="AE76" s="821"/>
      <c r="AF76" s="867"/>
      <c r="AG76" s="866"/>
      <c r="AH76" s="866"/>
      <c r="AI76" s="866"/>
      <c r="AJ76" s="821"/>
      <c r="AK76" s="867"/>
      <c r="AL76" s="866"/>
      <c r="AM76" s="866"/>
      <c r="AN76" s="866"/>
      <c r="AO76" s="821"/>
      <c r="AP76" s="867"/>
      <c r="AQ76" s="866"/>
      <c r="AR76" s="866"/>
      <c r="AS76" s="866"/>
      <c r="AT76" s="821"/>
      <c r="AU76" s="867"/>
      <c r="AV76" s="866"/>
      <c r="AW76" s="866"/>
      <c r="AX76" s="866"/>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5"/>
      <c r="R77" s="866"/>
      <c r="S77" s="866"/>
      <c r="T77" s="866"/>
      <c r="U77" s="821"/>
      <c r="V77" s="867"/>
      <c r="W77" s="866"/>
      <c r="X77" s="866"/>
      <c r="Y77" s="866"/>
      <c r="Z77" s="821"/>
      <c r="AA77" s="867"/>
      <c r="AB77" s="866"/>
      <c r="AC77" s="866"/>
      <c r="AD77" s="866"/>
      <c r="AE77" s="821"/>
      <c r="AF77" s="867"/>
      <c r="AG77" s="866"/>
      <c r="AH77" s="866"/>
      <c r="AI77" s="866"/>
      <c r="AJ77" s="821"/>
      <c r="AK77" s="867"/>
      <c r="AL77" s="866"/>
      <c r="AM77" s="866"/>
      <c r="AN77" s="866"/>
      <c r="AO77" s="821"/>
      <c r="AP77" s="867"/>
      <c r="AQ77" s="866"/>
      <c r="AR77" s="866"/>
      <c r="AS77" s="866"/>
      <c r="AT77" s="821"/>
      <c r="AU77" s="867"/>
      <c r="AV77" s="866"/>
      <c r="AW77" s="866"/>
      <c r="AX77" s="866"/>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8"/>
      <c r="C87" s="869"/>
      <c r="D87" s="869"/>
      <c r="E87" s="869"/>
      <c r="F87" s="869"/>
      <c r="G87" s="869"/>
      <c r="H87" s="869"/>
      <c r="I87" s="869"/>
      <c r="J87" s="869"/>
      <c r="K87" s="869"/>
      <c r="L87" s="869"/>
      <c r="M87" s="869"/>
      <c r="N87" s="869"/>
      <c r="O87" s="869"/>
      <c r="P87" s="870"/>
      <c r="Q87" s="871"/>
      <c r="R87" s="872"/>
      <c r="S87" s="872"/>
      <c r="T87" s="872"/>
      <c r="U87" s="872"/>
      <c r="V87" s="872"/>
      <c r="W87" s="872"/>
      <c r="X87" s="872"/>
      <c r="Y87" s="872"/>
      <c r="Z87" s="872"/>
      <c r="AA87" s="872"/>
      <c r="AB87" s="872"/>
      <c r="AC87" s="872"/>
      <c r="AD87" s="872"/>
      <c r="AE87" s="872"/>
      <c r="AF87" s="872"/>
      <c r="AG87" s="872"/>
      <c r="AH87" s="872"/>
      <c r="AI87" s="872"/>
      <c r="AJ87" s="872"/>
      <c r="AK87" s="872"/>
      <c r="AL87" s="872"/>
      <c r="AM87" s="872"/>
      <c r="AN87" s="872"/>
      <c r="AO87" s="872"/>
      <c r="AP87" s="872"/>
      <c r="AQ87" s="872"/>
      <c r="AR87" s="872"/>
      <c r="AS87" s="872"/>
      <c r="AT87" s="872"/>
      <c r="AU87" s="872"/>
      <c r="AV87" s="872"/>
      <c r="AW87" s="872"/>
      <c r="AX87" s="872"/>
      <c r="AY87" s="872"/>
      <c r="AZ87" s="873"/>
      <c r="BA87" s="873"/>
      <c r="BB87" s="873"/>
      <c r="BC87" s="873"/>
      <c r="BD87" s="874"/>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376</v>
      </c>
      <c r="B88" s="776" t="s">
        <v>399</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72642</v>
      </c>
      <c r="AG88" s="831"/>
      <c r="AH88" s="831"/>
      <c r="AI88" s="831"/>
      <c r="AJ88" s="831"/>
      <c r="AK88" s="828"/>
      <c r="AL88" s="828"/>
      <c r="AM88" s="828"/>
      <c r="AN88" s="828"/>
      <c r="AO88" s="828"/>
      <c r="AP88" s="831">
        <v>124916</v>
      </c>
      <c r="AQ88" s="831"/>
      <c r="AR88" s="831"/>
      <c r="AS88" s="831"/>
      <c r="AT88" s="831"/>
      <c r="AU88" s="831">
        <v>661</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776" t="s">
        <v>400</v>
      </c>
      <c r="BS102" s="777"/>
      <c r="BT102" s="777"/>
      <c r="BU102" s="777"/>
      <c r="BV102" s="777"/>
      <c r="BW102" s="777"/>
      <c r="BX102" s="777"/>
      <c r="BY102" s="777"/>
      <c r="BZ102" s="777"/>
      <c r="CA102" s="777"/>
      <c r="CB102" s="777"/>
      <c r="CC102" s="777"/>
      <c r="CD102" s="777"/>
      <c r="CE102" s="777"/>
      <c r="CF102" s="777"/>
      <c r="CG102" s="778"/>
      <c r="CH102" s="875"/>
      <c r="CI102" s="876"/>
      <c r="CJ102" s="876"/>
      <c r="CK102" s="876"/>
      <c r="CL102" s="877"/>
      <c r="CM102" s="875"/>
      <c r="CN102" s="876"/>
      <c r="CO102" s="876"/>
      <c r="CP102" s="876"/>
      <c r="CQ102" s="877"/>
      <c r="CR102" s="878"/>
      <c r="CS102" s="839"/>
      <c r="CT102" s="839"/>
      <c r="CU102" s="839"/>
      <c r="CV102" s="879"/>
      <c r="CW102" s="878"/>
      <c r="CX102" s="839"/>
      <c r="CY102" s="839"/>
      <c r="CZ102" s="839"/>
      <c r="DA102" s="879"/>
      <c r="DB102" s="878"/>
      <c r="DC102" s="839"/>
      <c r="DD102" s="839"/>
      <c r="DE102" s="839"/>
      <c r="DF102" s="879"/>
      <c r="DG102" s="878"/>
      <c r="DH102" s="839"/>
      <c r="DI102" s="839"/>
      <c r="DJ102" s="839"/>
      <c r="DK102" s="879"/>
      <c r="DL102" s="878"/>
      <c r="DM102" s="839"/>
      <c r="DN102" s="839"/>
      <c r="DO102" s="839"/>
      <c r="DP102" s="879"/>
      <c r="DQ102" s="878"/>
      <c r="DR102" s="839"/>
      <c r="DS102" s="839"/>
      <c r="DT102" s="839"/>
      <c r="DU102" s="879"/>
      <c r="DV102" s="776"/>
      <c r="DW102" s="777"/>
      <c r="DX102" s="777"/>
      <c r="DY102" s="777"/>
      <c r="DZ102" s="90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3" t="s">
        <v>401</v>
      </c>
      <c r="BR103" s="903"/>
      <c r="BS103" s="903"/>
      <c r="BT103" s="903"/>
      <c r="BU103" s="903"/>
      <c r="BV103" s="903"/>
      <c r="BW103" s="903"/>
      <c r="BX103" s="903"/>
      <c r="BY103" s="903"/>
      <c r="BZ103" s="903"/>
      <c r="CA103" s="903"/>
      <c r="CB103" s="903"/>
      <c r="CC103" s="903"/>
      <c r="CD103" s="903"/>
      <c r="CE103" s="903"/>
      <c r="CF103" s="903"/>
      <c r="CG103" s="903"/>
      <c r="CH103" s="903"/>
      <c r="CI103" s="903"/>
      <c r="CJ103" s="903"/>
      <c r="CK103" s="903"/>
      <c r="CL103" s="903"/>
      <c r="CM103" s="903"/>
      <c r="CN103" s="903"/>
      <c r="CO103" s="903"/>
      <c r="CP103" s="903"/>
      <c r="CQ103" s="903"/>
      <c r="CR103" s="903"/>
      <c r="CS103" s="903"/>
      <c r="CT103" s="903"/>
      <c r="CU103" s="903"/>
      <c r="CV103" s="903"/>
      <c r="CW103" s="903"/>
      <c r="CX103" s="903"/>
      <c r="CY103" s="903"/>
      <c r="CZ103" s="903"/>
      <c r="DA103" s="903"/>
      <c r="DB103" s="903"/>
      <c r="DC103" s="903"/>
      <c r="DD103" s="903"/>
      <c r="DE103" s="903"/>
      <c r="DF103" s="903"/>
      <c r="DG103" s="903"/>
      <c r="DH103" s="903"/>
      <c r="DI103" s="903"/>
      <c r="DJ103" s="903"/>
      <c r="DK103" s="903"/>
      <c r="DL103" s="903"/>
      <c r="DM103" s="903"/>
      <c r="DN103" s="903"/>
      <c r="DO103" s="903"/>
      <c r="DP103" s="903"/>
      <c r="DQ103" s="903"/>
      <c r="DR103" s="903"/>
      <c r="DS103" s="903"/>
      <c r="DT103" s="903"/>
      <c r="DU103" s="903"/>
      <c r="DV103" s="903"/>
      <c r="DW103" s="903"/>
      <c r="DX103" s="903"/>
      <c r="DY103" s="903"/>
      <c r="DZ103" s="90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4" t="s">
        <v>402</v>
      </c>
      <c r="BR104" s="904"/>
      <c r="BS104" s="904"/>
      <c r="BT104" s="904"/>
      <c r="BU104" s="904"/>
      <c r="BV104" s="904"/>
      <c r="BW104" s="904"/>
      <c r="BX104" s="904"/>
      <c r="BY104" s="904"/>
      <c r="BZ104" s="904"/>
      <c r="CA104" s="904"/>
      <c r="CB104" s="904"/>
      <c r="CC104" s="904"/>
      <c r="CD104" s="904"/>
      <c r="CE104" s="904"/>
      <c r="CF104" s="904"/>
      <c r="CG104" s="904"/>
      <c r="CH104" s="904"/>
      <c r="CI104" s="904"/>
      <c r="CJ104" s="904"/>
      <c r="CK104" s="904"/>
      <c r="CL104" s="904"/>
      <c r="CM104" s="904"/>
      <c r="CN104" s="904"/>
      <c r="CO104" s="904"/>
      <c r="CP104" s="904"/>
      <c r="CQ104" s="904"/>
      <c r="CR104" s="904"/>
      <c r="CS104" s="904"/>
      <c r="CT104" s="904"/>
      <c r="CU104" s="904"/>
      <c r="CV104" s="904"/>
      <c r="CW104" s="904"/>
      <c r="CX104" s="904"/>
      <c r="CY104" s="904"/>
      <c r="CZ104" s="904"/>
      <c r="DA104" s="904"/>
      <c r="DB104" s="904"/>
      <c r="DC104" s="904"/>
      <c r="DD104" s="904"/>
      <c r="DE104" s="904"/>
      <c r="DF104" s="904"/>
      <c r="DG104" s="904"/>
      <c r="DH104" s="904"/>
      <c r="DI104" s="904"/>
      <c r="DJ104" s="904"/>
      <c r="DK104" s="904"/>
      <c r="DL104" s="904"/>
      <c r="DM104" s="904"/>
      <c r="DN104" s="904"/>
      <c r="DO104" s="904"/>
      <c r="DP104" s="904"/>
      <c r="DQ104" s="904"/>
      <c r="DR104" s="904"/>
      <c r="DS104" s="904"/>
      <c r="DT104" s="904"/>
      <c r="DU104" s="904"/>
      <c r="DV104" s="904"/>
      <c r="DW104" s="904"/>
      <c r="DX104" s="904"/>
      <c r="DY104" s="904"/>
      <c r="DZ104" s="90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5" t="s">
        <v>405</v>
      </c>
      <c r="B108" s="906"/>
      <c r="C108" s="906"/>
      <c r="D108" s="906"/>
      <c r="E108" s="906"/>
      <c r="F108" s="906"/>
      <c r="G108" s="906"/>
      <c r="H108" s="906"/>
      <c r="I108" s="906"/>
      <c r="J108" s="906"/>
      <c r="K108" s="906"/>
      <c r="L108" s="906"/>
      <c r="M108" s="906"/>
      <c r="N108" s="906"/>
      <c r="O108" s="906"/>
      <c r="P108" s="906"/>
      <c r="Q108" s="906"/>
      <c r="R108" s="906"/>
      <c r="S108" s="906"/>
      <c r="T108" s="906"/>
      <c r="U108" s="906"/>
      <c r="V108" s="906"/>
      <c r="W108" s="906"/>
      <c r="X108" s="906"/>
      <c r="Y108" s="906"/>
      <c r="Z108" s="906"/>
      <c r="AA108" s="906"/>
      <c r="AB108" s="906"/>
      <c r="AC108" s="906"/>
      <c r="AD108" s="906"/>
      <c r="AE108" s="906"/>
      <c r="AF108" s="906"/>
      <c r="AG108" s="906"/>
      <c r="AH108" s="906"/>
      <c r="AI108" s="906"/>
      <c r="AJ108" s="906"/>
      <c r="AK108" s="906"/>
      <c r="AL108" s="906"/>
      <c r="AM108" s="906"/>
      <c r="AN108" s="906"/>
      <c r="AO108" s="906"/>
      <c r="AP108" s="906"/>
      <c r="AQ108" s="906"/>
      <c r="AR108" s="906"/>
      <c r="AS108" s="906"/>
      <c r="AT108" s="907"/>
      <c r="AU108" s="905" t="s">
        <v>406</v>
      </c>
      <c r="AV108" s="906"/>
      <c r="AW108" s="906"/>
      <c r="AX108" s="906"/>
      <c r="AY108" s="906"/>
      <c r="AZ108" s="906"/>
      <c r="BA108" s="906"/>
      <c r="BB108" s="906"/>
      <c r="BC108" s="906"/>
      <c r="BD108" s="906"/>
      <c r="BE108" s="906"/>
      <c r="BF108" s="906"/>
      <c r="BG108" s="906"/>
      <c r="BH108" s="906"/>
      <c r="BI108" s="906"/>
      <c r="BJ108" s="906"/>
      <c r="BK108" s="906"/>
      <c r="BL108" s="906"/>
      <c r="BM108" s="906"/>
      <c r="BN108" s="906"/>
      <c r="BO108" s="906"/>
      <c r="BP108" s="906"/>
      <c r="BQ108" s="906"/>
      <c r="BR108" s="906"/>
      <c r="BS108" s="906"/>
      <c r="BT108" s="906"/>
      <c r="BU108" s="906"/>
      <c r="BV108" s="906"/>
      <c r="BW108" s="906"/>
      <c r="BX108" s="906"/>
      <c r="BY108" s="906"/>
      <c r="BZ108" s="906"/>
      <c r="CA108" s="906"/>
      <c r="CB108" s="906"/>
      <c r="CC108" s="906"/>
      <c r="CD108" s="906"/>
      <c r="CE108" s="906"/>
      <c r="CF108" s="906"/>
      <c r="CG108" s="906"/>
      <c r="CH108" s="906"/>
      <c r="CI108" s="906"/>
      <c r="CJ108" s="906"/>
      <c r="CK108" s="906"/>
      <c r="CL108" s="906"/>
      <c r="CM108" s="906"/>
      <c r="CN108" s="906"/>
      <c r="CO108" s="906"/>
      <c r="CP108" s="906"/>
      <c r="CQ108" s="906"/>
      <c r="CR108" s="906"/>
      <c r="CS108" s="906"/>
      <c r="CT108" s="906"/>
      <c r="CU108" s="906"/>
      <c r="CV108" s="906"/>
      <c r="CW108" s="906"/>
      <c r="CX108" s="906"/>
      <c r="CY108" s="906"/>
      <c r="CZ108" s="906"/>
      <c r="DA108" s="906"/>
      <c r="DB108" s="906"/>
      <c r="DC108" s="906"/>
      <c r="DD108" s="906"/>
      <c r="DE108" s="906"/>
      <c r="DF108" s="906"/>
      <c r="DG108" s="906"/>
      <c r="DH108" s="906"/>
      <c r="DI108" s="906"/>
      <c r="DJ108" s="906"/>
      <c r="DK108" s="906"/>
      <c r="DL108" s="906"/>
      <c r="DM108" s="906"/>
      <c r="DN108" s="906"/>
      <c r="DO108" s="906"/>
      <c r="DP108" s="906"/>
      <c r="DQ108" s="906"/>
      <c r="DR108" s="906"/>
      <c r="DS108" s="906"/>
      <c r="DT108" s="906"/>
      <c r="DU108" s="906"/>
      <c r="DV108" s="906"/>
      <c r="DW108" s="906"/>
      <c r="DX108" s="906"/>
      <c r="DY108" s="906"/>
      <c r="DZ108" s="907"/>
    </row>
    <row r="109" spans="1:131" s="212" customFormat="1" ht="26.25" customHeight="1" x14ac:dyDescent="0.2">
      <c r="A109" s="900" t="s">
        <v>407</v>
      </c>
      <c r="B109" s="881"/>
      <c r="C109" s="881"/>
      <c r="D109" s="881"/>
      <c r="E109" s="881"/>
      <c r="F109" s="881"/>
      <c r="G109" s="881"/>
      <c r="H109" s="881"/>
      <c r="I109" s="881"/>
      <c r="J109" s="881"/>
      <c r="K109" s="881"/>
      <c r="L109" s="881"/>
      <c r="M109" s="881"/>
      <c r="N109" s="881"/>
      <c r="O109" s="881"/>
      <c r="P109" s="881"/>
      <c r="Q109" s="881"/>
      <c r="R109" s="881"/>
      <c r="S109" s="881"/>
      <c r="T109" s="881"/>
      <c r="U109" s="881"/>
      <c r="V109" s="881"/>
      <c r="W109" s="881"/>
      <c r="X109" s="881"/>
      <c r="Y109" s="881"/>
      <c r="Z109" s="882"/>
      <c r="AA109" s="880" t="s">
        <v>408</v>
      </c>
      <c r="AB109" s="881"/>
      <c r="AC109" s="881"/>
      <c r="AD109" s="881"/>
      <c r="AE109" s="882"/>
      <c r="AF109" s="880" t="s">
        <v>409</v>
      </c>
      <c r="AG109" s="881"/>
      <c r="AH109" s="881"/>
      <c r="AI109" s="881"/>
      <c r="AJ109" s="882"/>
      <c r="AK109" s="880" t="s">
        <v>294</v>
      </c>
      <c r="AL109" s="881"/>
      <c r="AM109" s="881"/>
      <c r="AN109" s="881"/>
      <c r="AO109" s="882"/>
      <c r="AP109" s="880" t="s">
        <v>410</v>
      </c>
      <c r="AQ109" s="881"/>
      <c r="AR109" s="881"/>
      <c r="AS109" s="881"/>
      <c r="AT109" s="883"/>
      <c r="AU109" s="900" t="s">
        <v>407</v>
      </c>
      <c r="AV109" s="881"/>
      <c r="AW109" s="881"/>
      <c r="AX109" s="881"/>
      <c r="AY109" s="881"/>
      <c r="AZ109" s="881"/>
      <c r="BA109" s="881"/>
      <c r="BB109" s="881"/>
      <c r="BC109" s="881"/>
      <c r="BD109" s="881"/>
      <c r="BE109" s="881"/>
      <c r="BF109" s="881"/>
      <c r="BG109" s="881"/>
      <c r="BH109" s="881"/>
      <c r="BI109" s="881"/>
      <c r="BJ109" s="881"/>
      <c r="BK109" s="881"/>
      <c r="BL109" s="881"/>
      <c r="BM109" s="881"/>
      <c r="BN109" s="881"/>
      <c r="BO109" s="881"/>
      <c r="BP109" s="882"/>
      <c r="BQ109" s="880" t="s">
        <v>408</v>
      </c>
      <c r="BR109" s="881"/>
      <c r="BS109" s="881"/>
      <c r="BT109" s="881"/>
      <c r="BU109" s="882"/>
      <c r="BV109" s="880" t="s">
        <v>409</v>
      </c>
      <c r="BW109" s="881"/>
      <c r="BX109" s="881"/>
      <c r="BY109" s="881"/>
      <c r="BZ109" s="882"/>
      <c r="CA109" s="880" t="s">
        <v>294</v>
      </c>
      <c r="CB109" s="881"/>
      <c r="CC109" s="881"/>
      <c r="CD109" s="881"/>
      <c r="CE109" s="882"/>
      <c r="CF109" s="901" t="s">
        <v>410</v>
      </c>
      <c r="CG109" s="901"/>
      <c r="CH109" s="901"/>
      <c r="CI109" s="901"/>
      <c r="CJ109" s="901"/>
      <c r="CK109" s="880" t="s">
        <v>411</v>
      </c>
      <c r="CL109" s="881"/>
      <c r="CM109" s="881"/>
      <c r="CN109" s="881"/>
      <c r="CO109" s="881"/>
      <c r="CP109" s="881"/>
      <c r="CQ109" s="881"/>
      <c r="CR109" s="881"/>
      <c r="CS109" s="881"/>
      <c r="CT109" s="881"/>
      <c r="CU109" s="881"/>
      <c r="CV109" s="881"/>
      <c r="CW109" s="881"/>
      <c r="CX109" s="881"/>
      <c r="CY109" s="881"/>
      <c r="CZ109" s="881"/>
      <c r="DA109" s="881"/>
      <c r="DB109" s="881"/>
      <c r="DC109" s="881"/>
      <c r="DD109" s="881"/>
      <c r="DE109" s="881"/>
      <c r="DF109" s="882"/>
      <c r="DG109" s="880" t="s">
        <v>408</v>
      </c>
      <c r="DH109" s="881"/>
      <c r="DI109" s="881"/>
      <c r="DJ109" s="881"/>
      <c r="DK109" s="882"/>
      <c r="DL109" s="880" t="s">
        <v>409</v>
      </c>
      <c r="DM109" s="881"/>
      <c r="DN109" s="881"/>
      <c r="DO109" s="881"/>
      <c r="DP109" s="882"/>
      <c r="DQ109" s="880" t="s">
        <v>294</v>
      </c>
      <c r="DR109" s="881"/>
      <c r="DS109" s="881"/>
      <c r="DT109" s="881"/>
      <c r="DU109" s="882"/>
      <c r="DV109" s="880" t="s">
        <v>410</v>
      </c>
      <c r="DW109" s="881"/>
      <c r="DX109" s="881"/>
      <c r="DY109" s="881"/>
      <c r="DZ109" s="883"/>
    </row>
    <row r="110" spans="1:131" s="212" customFormat="1" ht="26.25" customHeight="1" x14ac:dyDescent="0.2">
      <c r="A110" s="884" t="s">
        <v>412</v>
      </c>
      <c r="B110" s="885"/>
      <c r="C110" s="885"/>
      <c r="D110" s="885"/>
      <c r="E110" s="885"/>
      <c r="F110" s="885"/>
      <c r="G110" s="885"/>
      <c r="H110" s="885"/>
      <c r="I110" s="885"/>
      <c r="J110" s="885"/>
      <c r="K110" s="885"/>
      <c r="L110" s="885"/>
      <c r="M110" s="885"/>
      <c r="N110" s="885"/>
      <c r="O110" s="885"/>
      <c r="P110" s="885"/>
      <c r="Q110" s="885"/>
      <c r="R110" s="885"/>
      <c r="S110" s="885"/>
      <c r="T110" s="885"/>
      <c r="U110" s="885"/>
      <c r="V110" s="885"/>
      <c r="W110" s="885"/>
      <c r="X110" s="885"/>
      <c r="Y110" s="885"/>
      <c r="Z110" s="886"/>
      <c r="AA110" s="887">
        <v>1409794</v>
      </c>
      <c r="AB110" s="888"/>
      <c r="AC110" s="888"/>
      <c r="AD110" s="888"/>
      <c r="AE110" s="889"/>
      <c r="AF110" s="890">
        <v>1404519</v>
      </c>
      <c r="AG110" s="888"/>
      <c r="AH110" s="888"/>
      <c r="AI110" s="888"/>
      <c r="AJ110" s="889"/>
      <c r="AK110" s="890">
        <v>1420400</v>
      </c>
      <c r="AL110" s="888"/>
      <c r="AM110" s="888"/>
      <c r="AN110" s="888"/>
      <c r="AO110" s="889"/>
      <c r="AP110" s="891">
        <v>13.7</v>
      </c>
      <c r="AQ110" s="892"/>
      <c r="AR110" s="892"/>
      <c r="AS110" s="892"/>
      <c r="AT110" s="893"/>
      <c r="AU110" s="894" t="s">
        <v>69</v>
      </c>
      <c r="AV110" s="895"/>
      <c r="AW110" s="895"/>
      <c r="AX110" s="895"/>
      <c r="AY110" s="895"/>
      <c r="AZ110" s="917" t="s">
        <v>413</v>
      </c>
      <c r="BA110" s="885"/>
      <c r="BB110" s="885"/>
      <c r="BC110" s="885"/>
      <c r="BD110" s="885"/>
      <c r="BE110" s="885"/>
      <c r="BF110" s="885"/>
      <c r="BG110" s="885"/>
      <c r="BH110" s="885"/>
      <c r="BI110" s="885"/>
      <c r="BJ110" s="885"/>
      <c r="BK110" s="885"/>
      <c r="BL110" s="885"/>
      <c r="BM110" s="885"/>
      <c r="BN110" s="885"/>
      <c r="BO110" s="885"/>
      <c r="BP110" s="886"/>
      <c r="BQ110" s="918">
        <v>14728951</v>
      </c>
      <c r="BR110" s="919"/>
      <c r="BS110" s="919"/>
      <c r="BT110" s="919"/>
      <c r="BU110" s="919"/>
      <c r="BV110" s="919">
        <v>14021857</v>
      </c>
      <c r="BW110" s="919"/>
      <c r="BX110" s="919"/>
      <c r="BY110" s="919"/>
      <c r="BZ110" s="919"/>
      <c r="CA110" s="919">
        <v>15117522</v>
      </c>
      <c r="CB110" s="919"/>
      <c r="CC110" s="919"/>
      <c r="CD110" s="919"/>
      <c r="CE110" s="919"/>
      <c r="CF110" s="932">
        <v>146.1</v>
      </c>
      <c r="CG110" s="933"/>
      <c r="CH110" s="933"/>
      <c r="CI110" s="933"/>
      <c r="CJ110" s="933"/>
      <c r="CK110" s="934" t="s">
        <v>414</v>
      </c>
      <c r="CL110" s="935"/>
      <c r="CM110" s="917" t="s">
        <v>415</v>
      </c>
      <c r="CN110" s="885"/>
      <c r="CO110" s="885"/>
      <c r="CP110" s="885"/>
      <c r="CQ110" s="885"/>
      <c r="CR110" s="885"/>
      <c r="CS110" s="885"/>
      <c r="CT110" s="885"/>
      <c r="CU110" s="885"/>
      <c r="CV110" s="885"/>
      <c r="CW110" s="885"/>
      <c r="CX110" s="885"/>
      <c r="CY110" s="885"/>
      <c r="CZ110" s="885"/>
      <c r="DA110" s="885"/>
      <c r="DB110" s="885"/>
      <c r="DC110" s="885"/>
      <c r="DD110" s="885"/>
      <c r="DE110" s="885"/>
      <c r="DF110" s="886"/>
      <c r="DG110" s="918" t="s">
        <v>122</v>
      </c>
      <c r="DH110" s="919"/>
      <c r="DI110" s="919"/>
      <c r="DJ110" s="919"/>
      <c r="DK110" s="919"/>
      <c r="DL110" s="919" t="s">
        <v>122</v>
      </c>
      <c r="DM110" s="919"/>
      <c r="DN110" s="919"/>
      <c r="DO110" s="919"/>
      <c r="DP110" s="919"/>
      <c r="DQ110" s="919" t="s">
        <v>122</v>
      </c>
      <c r="DR110" s="919"/>
      <c r="DS110" s="919"/>
      <c r="DT110" s="919"/>
      <c r="DU110" s="919"/>
      <c r="DV110" s="920" t="s">
        <v>122</v>
      </c>
      <c r="DW110" s="920"/>
      <c r="DX110" s="920"/>
      <c r="DY110" s="920"/>
      <c r="DZ110" s="921"/>
    </row>
    <row r="111" spans="1:131" s="212" customFormat="1" ht="26.25" customHeight="1" x14ac:dyDescent="0.2">
      <c r="A111" s="922" t="s">
        <v>416</v>
      </c>
      <c r="B111" s="923"/>
      <c r="C111" s="923"/>
      <c r="D111" s="923"/>
      <c r="E111" s="923"/>
      <c r="F111" s="923"/>
      <c r="G111" s="923"/>
      <c r="H111" s="923"/>
      <c r="I111" s="923"/>
      <c r="J111" s="923"/>
      <c r="K111" s="923"/>
      <c r="L111" s="923"/>
      <c r="M111" s="923"/>
      <c r="N111" s="923"/>
      <c r="O111" s="923"/>
      <c r="P111" s="923"/>
      <c r="Q111" s="923"/>
      <c r="R111" s="923"/>
      <c r="S111" s="923"/>
      <c r="T111" s="923"/>
      <c r="U111" s="923"/>
      <c r="V111" s="923"/>
      <c r="W111" s="923"/>
      <c r="X111" s="923"/>
      <c r="Y111" s="923"/>
      <c r="Z111" s="924"/>
      <c r="AA111" s="925" t="s">
        <v>122</v>
      </c>
      <c r="AB111" s="926"/>
      <c r="AC111" s="926"/>
      <c r="AD111" s="926"/>
      <c r="AE111" s="927"/>
      <c r="AF111" s="928" t="s">
        <v>122</v>
      </c>
      <c r="AG111" s="926"/>
      <c r="AH111" s="926"/>
      <c r="AI111" s="926"/>
      <c r="AJ111" s="927"/>
      <c r="AK111" s="928" t="s">
        <v>122</v>
      </c>
      <c r="AL111" s="926"/>
      <c r="AM111" s="926"/>
      <c r="AN111" s="926"/>
      <c r="AO111" s="927"/>
      <c r="AP111" s="929" t="s">
        <v>122</v>
      </c>
      <c r="AQ111" s="930"/>
      <c r="AR111" s="930"/>
      <c r="AS111" s="930"/>
      <c r="AT111" s="931"/>
      <c r="AU111" s="896"/>
      <c r="AV111" s="897"/>
      <c r="AW111" s="897"/>
      <c r="AX111" s="897"/>
      <c r="AY111" s="897"/>
      <c r="AZ111" s="910" t="s">
        <v>417</v>
      </c>
      <c r="BA111" s="911"/>
      <c r="BB111" s="911"/>
      <c r="BC111" s="911"/>
      <c r="BD111" s="911"/>
      <c r="BE111" s="911"/>
      <c r="BF111" s="911"/>
      <c r="BG111" s="911"/>
      <c r="BH111" s="911"/>
      <c r="BI111" s="911"/>
      <c r="BJ111" s="911"/>
      <c r="BK111" s="911"/>
      <c r="BL111" s="911"/>
      <c r="BM111" s="911"/>
      <c r="BN111" s="911"/>
      <c r="BO111" s="911"/>
      <c r="BP111" s="912"/>
      <c r="BQ111" s="913" t="s">
        <v>122</v>
      </c>
      <c r="BR111" s="914"/>
      <c r="BS111" s="914"/>
      <c r="BT111" s="914"/>
      <c r="BU111" s="914"/>
      <c r="BV111" s="914" t="s">
        <v>122</v>
      </c>
      <c r="BW111" s="914"/>
      <c r="BX111" s="914"/>
      <c r="BY111" s="914"/>
      <c r="BZ111" s="914"/>
      <c r="CA111" s="914" t="s">
        <v>122</v>
      </c>
      <c r="CB111" s="914"/>
      <c r="CC111" s="914"/>
      <c r="CD111" s="914"/>
      <c r="CE111" s="914"/>
      <c r="CF111" s="908" t="s">
        <v>122</v>
      </c>
      <c r="CG111" s="909"/>
      <c r="CH111" s="909"/>
      <c r="CI111" s="909"/>
      <c r="CJ111" s="909"/>
      <c r="CK111" s="936"/>
      <c r="CL111" s="937"/>
      <c r="CM111" s="910" t="s">
        <v>418</v>
      </c>
      <c r="CN111" s="911"/>
      <c r="CO111" s="911"/>
      <c r="CP111" s="911"/>
      <c r="CQ111" s="911"/>
      <c r="CR111" s="911"/>
      <c r="CS111" s="911"/>
      <c r="CT111" s="911"/>
      <c r="CU111" s="911"/>
      <c r="CV111" s="911"/>
      <c r="CW111" s="911"/>
      <c r="CX111" s="911"/>
      <c r="CY111" s="911"/>
      <c r="CZ111" s="911"/>
      <c r="DA111" s="911"/>
      <c r="DB111" s="911"/>
      <c r="DC111" s="911"/>
      <c r="DD111" s="911"/>
      <c r="DE111" s="911"/>
      <c r="DF111" s="912"/>
      <c r="DG111" s="913" t="s">
        <v>122</v>
      </c>
      <c r="DH111" s="914"/>
      <c r="DI111" s="914"/>
      <c r="DJ111" s="914"/>
      <c r="DK111" s="914"/>
      <c r="DL111" s="914" t="s">
        <v>122</v>
      </c>
      <c r="DM111" s="914"/>
      <c r="DN111" s="914"/>
      <c r="DO111" s="914"/>
      <c r="DP111" s="914"/>
      <c r="DQ111" s="914" t="s">
        <v>122</v>
      </c>
      <c r="DR111" s="914"/>
      <c r="DS111" s="914"/>
      <c r="DT111" s="914"/>
      <c r="DU111" s="914"/>
      <c r="DV111" s="915" t="s">
        <v>122</v>
      </c>
      <c r="DW111" s="915"/>
      <c r="DX111" s="915"/>
      <c r="DY111" s="915"/>
      <c r="DZ111" s="916"/>
    </row>
    <row r="112" spans="1:131" s="212" customFormat="1" ht="26.25" customHeight="1" x14ac:dyDescent="0.2">
      <c r="A112" s="940" t="s">
        <v>419</v>
      </c>
      <c r="B112" s="941"/>
      <c r="C112" s="911" t="s">
        <v>420</v>
      </c>
      <c r="D112" s="911"/>
      <c r="E112" s="911"/>
      <c r="F112" s="911"/>
      <c r="G112" s="911"/>
      <c r="H112" s="911"/>
      <c r="I112" s="911"/>
      <c r="J112" s="911"/>
      <c r="K112" s="911"/>
      <c r="L112" s="911"/>
      <c r="M112" s="911"/>
      <c r="N112" s="911"/>
      <c r="O112" s="911"/>
      <c r="P112" s="911"/>
      <c r="Q112" s="911"/>
      <c r="R112" s="911"/>
      <c r="S112" s="911"/>
      <c r="T112" s="911"/>
      <c r="U112" s="911"/>
      <c r="V112" s="911"/>
      <c r="W112" s="911"/>
      <c r="X112" s="911"/>
      <c r="Y112" s="911"/>
      <c r="Z112" s="912"/>
      <c r="AA112" s="946" t="s">
        <v>122</v>
      </c>
      <c r="AB112" s="947"/>
      <c r="AC112" s="947"/>
      <c r="AD112" s="947"/>
      <c r="AE112" s="948"/>
      <c r="AF112" s="949" t="s">
        <v>122</v>
      </c>
      <c r="AG112" s="947"/>
      <c r="AH112" s="947"/>
      <c r="AI112" s="947"/>
      <c r="AJ112" s="948"/>
      <c r="AK112" s="949" t="s">
        <v>122</v>
      </c>
      <c r="AL112" s="947"/>
      <c r="AM112" s="947"/>
      <c r="AN112" s="947"/>
      <c r="AO112" s="948"/>
      <c r="AP112" s="950" t="s">
        <v>122</v>
      </c>
      <c r="AQ112" s="951"/>
      <c r="AR112" s="951"/>
      <c r="AS112" s="951"/>
      <c r="AT112" s="952"/>
      <c r="AU112" s="896"/>
      <c r="AV112" s="897"/>
      <c r="AW112" s="897"/>
      <c r="AX112" s="897"/>
      <c r="AY112" s="897"/>
      <c r="AZ112" s="910" t="s">
        <v>421</v>
      </c>
      <c r="BA112" s="911"/>
      <c r="BB112" s="911"/>
      <c r="BC112" s="911"/>
      <c r="BD112" s="911"/>
      <c r="BE112" s="911"/>
      <c r="BF112" s="911"/>
      <c r="BG112" s="911"/>
      <c r="BH112" s="911"/>
      <c r="BI112" s="911"/>
      <c r="BJ112" s="911"/>
      <c r="BK112" s="911"/>
      <c r="BL112" s="911"/>
      <c r="BM112" s="911"/>
      <c r="BN112" s="911"/>
      <c r="BO112" s="911"/>
      <c r="BP112" s="912"/>
      <c r="BQ112" s="913">
        <v>4670551</v>
      </c>
      <c r="BR112" s="914"/>
      <c r="BS112" s="914"/>
      <c r="BT112" s="914"/>
      <c r="BU112" s="914"/>
      <c r="BV112" s="914">
        <v>4490698</v>
      </c>
      <c r="BW112" s="914"/>
      <c r="BX112" s="914"/>
      <c r="BY112" s="914"/>
      <c r="BZ112" s="914"/>
      <c r="CA112" s="914">
        <v>4925176</v>
      </c>
      <c r="CB112" s="914"/>
      <c r="CC112" s="914"/>
      <c r="CD112" s="914"/>
      <c r="CE112" s="914"/>
      <c r="CF112" s="908">
        <v>47.6</v>
      </c>
      <c r="CG112" s="909"/>
      <c r="CH112" s="909"/>
      <c r="CI112" s="909"/>
      <c r="CJ112" s="909"/>
      <c r="CK112" s="936"/>
      <c r="CL112" s="937"/>
      <c r="CM112" s="910" t="s">
        <v>422</v>
      </c>
      <c r="CN112" s="911"/>
      <c r="CO112" s="911"/>
      <c r="CP112" s="911"/>
      <c r="CQ112" s="911"/>
      <c r="CR112" s="911"/>
      <c r="CS112" s="911"/>
      <c r="CT112" s="911"/>
      <c r="CU112" s="911"/>
      <c r="CV112" s="911"/>
      <c r="CW112" s="911"/>
      <c r="CX112" s="911"/>
      <c r="CY112" s="911"/>
      <c r="CZ112" s="911"/>
      <c r="DA112" s="911"/>
      <c r="DB112" s="911"/>
      <c r="DC112" s="911"/>
      <c r="DD112" s="911"/>
      <c r="DE112" s="911"/>
      <c r="DF112" s="912"/>
      <c r="DG112" s="913" t="s">
        <v>122</v>
      </c>
      <c r="DH112" s="914"/>
      <c r="DI112" s="914"/>
      <c r="DJ112" s="914"/>
      <c r="DK112" s="914"/>
      <c r="DL112" s="914" t="s">
        <v>122</v>
      </c>
      <c r="DM112" s="914"/>
      <c r="DN112" s="914"/>
      <c r="DO112" s="914"/>
      <c r="DP112" s="914"/>
      <c r="DQ112" s="914" t="s">
        <v>122</v>
      </c>
      <c r="DR112" s="914"/>
      <c r="DS112" s="914"/>
      <c r="DT112" s="914"/>
      <c r="DU112" s="914"/>
      <c r="DV112" s="915" t="s">
        <v>122</v>
      </c>
      <c r="DW112" s="915"/>
      <c r="DX112" s="915"/>
      <c r="DY112" s="915"/>
      <c r="DZ112" s="916"/>
    </row>
    <row r="113" spans="1:130" s="212" customFormat="1" ht="26.25" customHeight="1" x14ac:dyDescent="0.2">
      <c r="A113" s="942"/>
      <c r="B113" s="943"/>
      <c r="C113" s="911" t="s">
        <v>423</v>
      </c>
      <c r="D113" s="911"/>
      <c r="E113" s="911"/>
      <c r="F113" s="911"/>
      <c r="G113" s="911"/>
      <c r="H113" s="911"/>
      <c r="I113" s="911"/>
      <c r="J113" s="911"/>
      <c r="K113" s="911"/>
      <c r="L113" s="911"/>
      <c r="M113" s="911"/>
      <c r="N113" s="911"/>
      <c r="O113" s="911"/>
      <c r="P113" s="911"/>
      <c r="Q113" s="911"/>
      <c r="R113" s="911"/>
      <c r="S113" s="911"/>
      <c r="T113" s="911"/>
      <c r="U113" s="911"/>
      <c r="V113" s="911"/>
      <c r="W113" s="911"/>
      <c r="X113" s="911"/>
      <c r="Y113" s="911"/>
      <c r="Z113" s="912"/>
      <c r="AA113" s="925">
        <v>433600</v>
      </c>
      <c r="AB113" s="926"/>
      <c r="AC113" s="926"/>
      <c r="AD113" s="926"/>
      <c r="AE113" s="927"/>
      <c r="AF113" s="928">
        <v>435048</v>
      </c>
      <c r="AG113" s="926"/>
      <c r="AH113" s="926"/>
      <c r="AI113" s="926"/>
      <c r="AJ113" s="927"/>
      <c r="AK113" s="928">
        <v>433436</v>
      </c>
      <c r="AL113" s="926"/>
      <c r="AM113" s="926"/>
      <c r="AN113" s="926"/>
      <c r="AO113" s="927"/>
      <c r="AP113" s="929">
        <v>4.2</v>
      </c>
      <c r="AQ113" s="930"/>
      <c r="AR113" s="930"/>
      <c r="AS113" s="930"/>
      <c r="AT113" s="931"/>
      <c r="AU113" s="896"/>
      <c r="AV113" s="897"/>
      <c r="AW113" s="897"/>
      <c r="AX113" s="897"/>
      <c r="AY113" s="897"/>
      <c r="AZ113" s="910" t="s">
        <v>424</v>
      </c>
      <c r="BA113" s="911"/>
      <c r="BB113" s="911"/>
      <c r="BC113" s="911"/>
      <c r="BD113" s="911"/>
      <c r="BE113" s="911"/>
      <c r="BF113" s="911"/>
      <c r="BG113" s="911"/>
      <c r="BH113" s="911"/>
      <c r="BI113" s="911"/>
      <c r="BJ113" s="911"/>
      <c r="BK113" s="911"/>
      <c r="BL113" s="911"/>
      <c r="BM113" s="911"/>
      <c r="BN113" s="911"/>
      <c r="BO113" s="911"/>
      <c r="BP113" s="912"/>
      <c r="BQ113" s="913">
        <v>635296</v>
      </c>
      <c r="BR113" s="914"/>
      <c r="BS113" s="914"/>
      <c r="BT113" s="914"/>
      <c r="BU113" s="914"/>
      <c r="BV113" s="914">
        <v>604121</v>
      </c>
      <c r="BW113" s="914"/>
      <c r="BX113" s="914"/>
      <c r="BY113" s="914"/>
      <c r="BZ113" s="914"/>
      <c r="CA113" s="914">
        <v>661479</v>
      </c>
      <c r="CB113" s="914"/>
      <c r="CC113" s="914"/>
      <c r="CD113" s="914"/>
      <c r="CE113" s="914"/>
      <c r="CF113" s="908">
        <v>6.4</v>
      </c>
      <c r="CG113" s="909"/>
      <c r="CH113" s="909"/>
      <c r="CI113" s="909"/>
      <c r="CJ113" s="909"/>
      <c r="CK113" s="936"/>
      <c r="CL113" s="937"/>
      <c r="CM113" s="910" t="s">
        <v>425</v>
      </c>
      <c r="CN113" s="911"/>
      <c r="CO113" s="911"/>
      <c r="CP113" s="911"/>
      <c r="CQ113" s="911"/>
      <c r="CR113" s="911"/>
      <c r="CS113" s="911"/>
      <c r="CT113" s="911"/>
      <c r="CU113" s="911"/>
      <c r="CV113" s="911"/>
      <c r="CW113" s="911"/>
      <c r="CX113" s="911"/>
      <c r="CY113" s="911"/>
      <c r="CZ113" s="911"/>
      <c r="DA113" s="911"/>
      <c r="DB113" s="911"/>
      <c r="DC113" s="911"/>
      <c r="DD113" s="911"/>
      <c r="DE113" s="911"/>
      <c r="DF113" s="912"/>
      <c r="DG113" s="946" t="s">
        <v>122</v>
      </c>
      <c r="DH113" s="947"/>
      <c r="DI113" s="947"/>
      <c r="DJ113" s="947"/>
      <c r="DK113" s="948"/>
      <c r="DL113" s="949" t="s">
        <v>122</v>
      </c>
      <c r="DM113" s="947"/>
      <c r="DN113" s="947"/>
      <c r="DO113" s="947"/>
      <c r="DP113" s="948"/>
      <c r="DQ113" s="949" t="s">
        <v>122</v>
      </c>
      <c r="DR113" s="947"/>
      <c r="DS113" s="947"/>
      <c r="DT113" s="947"/>
      <c r="DU113" s="948"/>
      <c r="DV113" s="950" t="s">
        <v>122</v>
      </c>
      <c r="DW113" s="951"/>
      <c r="DX113" s="951"/>
      <c r="DY113" s="951"/>
      <c r="DZ113" s="952"/>
    </row>
    <row r="114" spans="1:130" s="212" customFormat="1" ht="26.25" customHeight="1" x14ac:dyDescent="0.2">
      <c r="A114" s="942"/>
      <c r="B114" s="943"/>
      <c r="C114" s="911" t="s">
        <v>426</v>
      </c>
      <c r="D114" s="911"/>
      <c r="E114" s="911"/>
      <c r="F114" s="911"/>
      <c r="G114" s="911"/>
      <c r="H114" s="911"/>
      <c r="I114" s="911"/>
      <c r="J114" s="911"/>
      <c r="K114" s="911"/>
      <c r="L114" s="911"/>
      <c r="M114" s="911"/>
      <c r="N114" s="911"/>
      <c r="O114" s="911"/>
      <c r="P114" s="911"/>
      <c r="Q114" s="911"/>
      <c r="R114" s="911"/>
      <c r="S114" s="911"/>
      <c r="T114" s="911"/>
      <c r="U114" s="911"/>
      <c r="V114" s="911"/>
      <c r="W114" s="911"/>
      <c r="X114" s="911"/>
      <c r="Y114" s="911"/>
      <c r="Z114" s="912"/>
      <c r="AA114" s="946">
        <v>183466</v>
      </c>
      <c r="AB114" s="947"/>
      <c r="AC114" s="947"/>
      <c r="AD114" s="947"/>
      <c r="AE114" s="948"/>
      <c r="AF114" s="949">
        <v>163023</v>
      </c>
      <c r="AG114" s="947"/>
      <c r="AH114" s="947"/>
      <c r="AI114" s="947"/>
      <c r="AJ114" s="948"/>
      <c r="AK114" s="949">
        <v>116287</v>
      </c>
      <c r="AL114" s="947"/>
      <c r="AM114" s="947"/>
      <c r="AN114" s="947"/>
      <c r="AO114" s="948"/>
      <c r="AP114" s="950">
        <v>1.1000000000000001</v>
      </c>
      <c r="AQ114" s="951"/>
      <c r="AR114" s="951"/>
      <c r="AS114" s="951"/>
      <c r="AT114" s="952"/>
      <c r="AU114" s="896"/>
      <c r="AV114" s="897"/>
      <c r="AW114" s="897"/>
      <c r="AX114" s="897"/>
      <c r="AY114" s="897"/>
      <c r="AZ114" s="910" t="s">
        <v>427</v>
      </c>
      <c r="BA114" s="911"/>
      <c r="BB114" s="911"/>
      <c r="BC114" s="911"/>
      <c r="BD114" s="911"/>
      <c r="BE114" s="911"/>
      <c r="BF114" s="911"/>
      <c r="BG114" s="911"/>
      <c r="BH114" s="911"/>
      <c r="BI114" s="911"/>
      <c r="BJ114" s="911"/>
      <c r="BK114" s="911"/>
      <c r="BL114" s="911"/>
      <c r="BM114" s="911"/>
      <c r="BN114" s="911"/>
      <c r="BO114" s="911"/>
      <c r="BP114" s="912"/>
      <c r="BQ114" s="913">
        <v>3121700</v>
      </c>
      <c r="BR114" s="914"/>
      <c r="BS114" s="914"/>
      <c r="BT114" s="914"/>
      <c r="BU114" s="914"/>
      <c r="BV114" s="914">
        <v>3125159</v>
      </c>
      <c r="BW114" s="914"/>
      <c r="BX114" s="914"/>
      <c r="BY114" s="914"/>
      <c r="BZ114" s="914"/>
      <c r="CA114" s="914">
        <v>2897412</v>
      </c>
      <c r="CB114" s="914"/>
      <c r="CC114" s="914"/>
      <c r="CD114" s="914"/>
      <c r="CE114" s="914"/>
      <c r="CF114" s="908">
        <v>28</v>
      </c>
      <c r="CG114" s="909"/>
      <c r="CH114" s="909"/>
      <c r="CI114" s="909"/>
      <c r="CJ114" s="909"/>
      <c r="CK114" s="936"/>
      <c r="CL114" s="937"/>
      <c r="CM114" s="910" t="s">
        <v>428</v>
      </c>
      <c r="CN114" s="911"/>
      <c r="CO114" s="911"/>
      <c r="CP114" s="911"/>
      <c r="CQ114" s="911"/>
      <c r="CR114" s="911"/>
      <c r="CS114" s="911"/>
      <c r="CT114" s="911"/>
      <c r="CU114" s="911"/>
      <c r="CV114" s="911"/>
      <c r="CW114" s="911"/>
      <c r="CX114" s="911"/>
      <c r="CY114" s="911"/>
      <c r="CZ114" s="911"/>
      <c r="DA114" s="911"/>
      <c r="DB114" s="911"/>
      <c r="DC114" s="911"/>
      <c r="DD114" s="911"/>
      <c r="DE114" s="911"/>
      <c r="DF114" s="912"/>
      <c r="DG114" s="946" t="s">
        <v>122</v>
      </c>
      <c r="DH114" s="947"/>
      <c r="DI114" s="947"/>
      <c r="DJ114" s="947"/>
      <c r="DK114" s="948"/>
      <c r="DL114" s="949" t="s">
        <v>122</v>
      </c>
      <c r="DM114" s="947"/>
      <c r="DN114" s="947"/>
      <c r="DO114" s="947"/>
      <c r="DP114" s="948"/>
      <c r="DQ114" s="949" t="s">
        <v>122</v>
      </c>
      <c r="DR114" s="947"/>
      <c r="DS114" s="947"/>
      <c r="DT114" s="947"/>
      <c r="DU114" s="948"/>
      <c r="DV114" s="950" t="s">
        <v>122</v>
      </c>
      <c r="DW114" s="951"/>
      <c r="DX114" s="951"/>
      <c r="DY114" s="951"/>
      <c r="DZ114" s="952"/>
    </row>
    <row r="115" spans="1:130" s="212" customFormat="1" ht="26.25" customHeight="1" x14ac:dyDescent="0.2">
      <c r="A115" s="942"/>
      <c r="B115" s="943"/>
      <c r="C115" s="911" t="s">
        <v>429</v>
      </c>
      <c r="D115" s="911"/>
      <c r="E115" s="911"/>
      <c r="F115" s="911"/>
      <c r="G115" s="911"/>
      <c r="H115" s="911"/>
      <c r="I115" s="911"/>
      <c r="J115" s="911"/>
      <c r="K115" s="911"/>
      <c r="L115" s="911"/>
      <c r="M115" s="911"/>
      <c r="N115" s="911"/>
      <c r="O115" s="911"/>
      <c r="P115" s="911"/>
      <c r="Q115" s="911"/>
      <c r="R115" s="911"/>
      <c r="S115" s="911"/>
      <c r="T115" s="911"/>
      <c r="U115" s="911"/>
      <c r="V115" s="911"/>
      <c r="W115" s="911"/>
      <c r="X115" s="911"/>
      <c r="Y115" s="911"/>
      <c r="Z115" s="912"/>
      <c r="AA115" s="925" t="s">
        <v>122</v>
      </c>
      <c r="AB115" s="926"/>
      <c r="AC115" s="926"/>
      <c r="AD115" s="926"/>
      <c r="AE115" s="927"/>
      <c r="AF115" s="928" t="s">
        <v>122</v>
      </c>
      <c r="AG115" s="926"/>
      <c r="AH115" s="926"/>
      <c r="AI115" s="926"/>
      <c r="AJ115" s="927"/>
      <c r="AK115" s="928" t="s">
        <v>122</v>
      </c>
      <c r="AL115" s="926"/>
      <c r="AM115" s="926"/>
      <c r="AN115" s="926"/>
      <c r="AO115" s="927"/>
      <c r="AP115" s="929" t="s">
        <v>122</v>
      </c>
      <c r="AQ115" s="930"/>
      <c r="AR115" s="930"/>
      <c r="AS115" s="930"/>
      <c r="AT115" s="931"/>
      <c r="AU115" s="896"/>
      <c r="AV115" s="897"/>
      <c r="AW115" s="897"/>
      <c r="AX115" s="897"/>
      <c r="AY115" s="897"/>
      <c r="AZ115" s="910" t="s">
        <v>430</v>
      </c>
      <c r="BA115" s="911"/>
      <c r="BB115" s="911"/>
      <c r="BC115" s="911"/>
      <c r="BD115" s="911"/>
      <c r="BE115" s="911"/>
      <c r="BF115" s="911"/>
      <c r="BG115" s="911"/>
      <c r="BH115" s="911"/>
      <c r="BI115" s="911"/>
      <c r="BJ115" s="911"/>
      <c r="BK115" s="911"/>
      <c r="BL115" s="911"/>
      <c r="BM115" s="911"/>
      <c r="BN115" s="911"/>
      <c r="BO115" s="911"/>
      <c r="BP115" s="912"/>
      <c r="BQ115" s="913" t="s">
        <v>122</v>
      </c>
      <c r="BR115" s="914"/>
      <c r="BS115" s="914"/>
      <c r="BT115" s="914"/>
      <c r="BU115" s="914"/>
      <c r="BV115" s="914" t="s">
        <v>122</v>
      </c>
      <c r="BW115" s="914"/>
      <c r="BX115" s="914"/>
      <c r="BY115" s="914"/>
      <c r="BZ115" s="914"/>
      <c r="CA115" s="914" t="s">
        <v>122</v>
      </c>
      <c r="CB115" s="914"/>
      <c r="CC115" s="914"/>
      <c r="CD115" s="914"/>
      <c r="CE115" s="914"/>
      <c r="CF115" s="908" t="s">
        <v>122</v>
      </c>
      <c r="CG115" s="909"/>
      <c r="CH115" s="909"/>
      <c r="CI115" s="909"/>
      <c r="CJ115" s="909"/>
      <c r="CK115" s="936"/>
      <c r="CL115" s="937"/>
      <c r="CM115" s="910" t="s">
        <v>431</v>
      </c>
      <c r="CN115" s="911"/>
      <c r="CO115" s="911"/>
      <c r="CP115" s="911"/>
      <c r="CQ115" s="911"/>
      <c r="CR115" s="911"/>
      <c r="CS115" s="911"/>
      <c r="CT115" s="911"/>
      <c r="CU115" s="911"/>
      <c r="CV115" s="911"/>
      <c r="CW115" s="911"/>
      <c r="CX115" s="911"/>
      <c r="CY115" s="911"/>
      <c r="CZ115" s="911"/>
      <c r="DA115" s="911"/>
      <c r="DB115" s="911"/>
      <c r="DC115" s="911"/>
      <c r="DD115" s="911"/>
      <c r="DE115" s="911"/>
      <c r="DF115" s="912"/>
      <c r="DG115" s="946" t="s">
        <v>122</v>
      </c>
      <c r="DH115" s="947"/>
      <c r="DI115" s="947"/>
      <c r="DJ115" s="947"/>
      <c r="DK115" s="948"/>
      <c r="DL115" s="949" t="s">
        <v>122</v>
      </c>
      <c r="DM115" s="947"/>
      <c r="DN115" s="947"/>
      <c r="DO115" s="947"/>
      <c r="DP115" s="948"/>
      <c r="DQ115" s="949" t="s">
        <v>122</v>
      </c>
      <c r="DR115" s="947"/>
      <c r="DS115" s="947"/>
      <c r="DT115" s="947"/>
      <c r="DU115" s="948"/>
      <c r="DV115" s="950" t="s">
        <v>122</v>
      </c>
      <c r="DW115" s="951"/>
      <c r="DX115" s="951"/>
      <c r="DY115" s="951"/>
      <c r="DZ115" s="952"/>
    </row>
    <row r="116" spans="1:130" s="212" customFormat="1" ht="26.25" customHeight="1" x14ac:dyDescent="0.2">
      <c r="A116" s="944"/>
      <c r="B116" s="945"/>
      <c r="C116" s="953" t="s">
        <v>432</v>
      </c>
      <c r="D116" s="953"/>
      <c r="E116" s="953"/>
      <c r="F116" s="953"/>
      <c r="G116" s="953"/>
      <c r="H116" s="953"/>
      <c r="I116" s="953"/>
      <c r="J116" s="953"/>
      <c r="K116" s="953"/>
      <c r="L116" s="953"/>
      <c r="M116" s="953"/>
      <c r="N116" s="953"/>
      <c r="O116" s="953"/>
      <c r="P116" s="953"/>
      <c r="Q116" s="953"/>
      <c r="R116" s="953"/>
      <c r="S116" s="953"/>
      <c r="T116" s="953"/>
      <c r="U116" s="953"/>
      <c r="V116" s="953"/>
      <c r="W116" s="953"/>
      <c r="X116" s="953"/>
      <c r="Y116" s="953"/>
      <c r="Z116" s="954"/>
      <c r="AA116" s="946" t="s">
        <v>122</v>
      </c>
      <c r="AB116" s="947"/>
      <c r="AC116" s="947"/>
      <c r="AD116" s="947"/>
      <c r="AE116" s="948"/>
      <c r="AF116" s="949" t="s">
        <v>122</v>
      </c>
      <c r="AG116" s="947"/>
      <c r="AH116" s="947"/>
      <c r="AI116" s="947"/>
      <c r="AJ116" s="948"/>
      <c r="AK116" s="949" t="s">
        <v>122</v>
      </c>
      <c r="AL116" s="947"/>
      <c r="AM116" s="947"/>
      <c r="AN116" s="947"/>
      <c r="AO116" s="948"/>
      <c r="AP116" s="950" t="s">
        <v>122</v>
      </c>
      <c r="AQ116" s="951"/>
      <c r="AR116" s="951"/>
      <c r="AS116" s="951"/>
      <c r="AT116" s="952"/>
      <c r="AU116" s="896"/>
      <c r="AV116" s="897"/>
      <c r="AW116" s="897"/>
      <c r="AX116" s="897"/>
      <c r="AY116" s="897"/>
      <c r="AZ116" s="955" t="s">
        <v>433</v>
      </c>
      <c r="BA116" s="956"/>
      <c r="BB116" s="956"/>
      <c r="BC116" s="956"/>
      <c r="BD116" s="956"/>
      <c r="BE116" s="956"/>
      <c r="BF116" s="956"/>
      <c r="BG116" s="956"/>
      <c r="BH116" s="956"/>
      <c r="BI116" s="956"/>
      <c r="BJ116" s="956"/>
      <c r="BK116" s="956"/>
      <c r="BL116" s="956"/>
      <c r="BM116" s="956"/>
      <c r="BN116" s="956"/>
      <c r="BO116" s="956"/>
      <c r="BP116" s="957"/>
      <c r="BQ116" s="913" t="s">
        <v>122</v>
      </c>
      <c r="BR116" s="914"/>
      <c r="BS116" s="914"/>
      <c r="BT116" s="914"/>
      <c r="BU116" s="914"/>
      <c r="BV116" s="914" t="s">
        <v>122</v>
      </c>
      <c r="BW116" s="914"/>
      <c r="BX116" s="914"/>
      <c r="BY116" s="914"/>
      <c r="BZ116" s="914"/>
      <c r="CA116" s="914" t="s">
        <v>122</v>
      </c>
      <c r="CB116" s="914"/>
      <c r="CC116" s="914"/>
      <c r="CD116" s="914"/>
      <c r="CE116" s="914"/>
      <c r="CF116" s="908" t="s">
        <v>122</v>
      </c>
      <c r="CG116" s="909"/>
      <c r="CH116" s="909"/>
      <c r="CI116" s="909"/>
      <c r="CJ116" s="909"/>
      <c r="CK116" s="936"/>
      <c r="CL116" s="937"/>
      <c r="CM116" s="910" t="s">
        <v>434</v>
      </c>
      <c r="CN116" s="911"/>
      <c r="CO116" s="911"/>
      <c r="CP116" s="911"/>
      <c r="CQ116" s="911"/>
      <c r="CR116" s="911"/>
      <c r="CS116" s="911"/>
      <c r="CT116" s="911"/>
      <c r="CU116" s="911"/>
      <c r="CV116" s="911"/>
      <c r="CW116" s="911"/>
      <c r="CX116" s="911"/>
      <c r="CY116" s="911"/>
      <c r="CZ116" s="911"/>
      <c r="DA116" s="911"/>
      <c r="DB116" s="911"/>
      <c r="DC116" s="911"/>
      <c r="DD116" s="911"/>
      <c r="DE116" s="911"/>
      <c r="DF116" s="912"/>
      <c r="DG116" s="946" t="s">
        <v>122</v>
      </c>
      <c r="DH116" s="947"/>
      <c r="DI116" s="947"/>
      <c r="DJ116" s="947"/>
      <c r="DK116" s="948"/>
      <c r="DL116" s="949" t="s">
        <v>122</v>
      </c>
      <c r="DM116" s="947"/>
      <c r="DN116" s="947"/>
      <c r="DO116" s="947"/>
      <c r="DP116" s="948"/>
      <c r="DQ116" s="949" t="s">
        <v>122</v>
      </c>
      <c r="DR116" s="947"/>
      <c r="DS116" s="947"/>
      <c r="DT116" s="947"/>
      <c r="DU116" s="948"/>
      <c r="DV116" s="950" t="s">
        <v>122</v>
      </c>
      <c r="DW116" s="951"/>
      <c r="DX116" s="951"/>
      <c r="DY116" s="951"/>
      <c r="DZ116" s="952"/>
    </row>
    <row r="117" spans="1:130" s="212" customFormat="1" ht="26.25" customHeight="1" x14ac:dyDescent="0.2">
      <c r="A117" s="900" t="s">
        <v>177</v>
      </c>
      <c r="B117" s="881"/>
      <c r="C117" s="881"/>
      <c r="D117" s="881"/>
      <c r="E117" s="881"/>
      <c r="F117" s="881"/>
      <c r="G117" s="881"/>
      <c r="H117" s="881"/>
      <c r="I117" s="881"/>
      <c r="J117" s="881"/>
      <c r="K117" s="881"/>
      <c r="L117" s="881"/>
      <c r="M117" s="881"/>
      <c r="N117" s="881"/>
      <c r="O117" s="881"/>
      <c r="P117" s="881"/>
      <c r="Q117" s="881"/>
      <c r="R117" s="881"/>
      <c r="S117" s="881"/>
      <c r="T117" s="881"/>
      <c r="U117" s="881"/>
      <c r="V117" s="881"/>
      <c r="W117" s="881"/>
      <c r="X117" s="881"/>
      <c r="Y117" s="965" t="s">
        <v>435</v>
      </c>
      <c r="Z117" s="882"/>
      <c r="AA117" s="966">
        <v>2026860</v>
      </c>
      <c r="AB117" s="967"/>
      <c r="AC117" s="967"/>
      <c r="AD117" s="967"/>
      <c r="AE117" s="968"/>
      <c r="AF117" s="969">
        <v>2002590</v>
      </c>
      <c r="AG117" s="967"/>
      <c r="AH117" s="967"/>
      <c r="AI117" s="967"/>
      <c r="AJ117" s="968"/>
      <c r="AK117" s="969">
        <v>1970123</v>
      </c>
      <c r="AL117" s="967"/>
      <c r="AM117" s="967"/>
      <c r="AN117" s="967"/>
      <c r="AO117" s="968"/>
      <c r="AP117" s="970"/>
      <c r="AQ117" s="971"/>
      <c r="AR117" s="971"/>
      <c r="AS117" s="971"/>
      <c r="AT117" s="972"/>
      <c r="AU117" s="896"/>
      <c r="AV117" s="897"/>
      <c r="AW117" s="897"/>
      <c r="AX117" s="897"/>
      <c r="AY117" s="897"/>
      <c r="AZ117" s="962" t="s">
        <v>436</v>
      </c>
      <c r="BA117" s="963"/>
      <c r="BB117" s="963"/>
      <c r="BC117" s="963"/>
      <c r="BD117" s="963"/>
      <c r="BE117" s="963"/>
      <c r="BF117" s="963"/>
      <c r="BG117" s="963"/>
      <c r="BH117" s="963"/>
      <c r="BI117" s="963"/>
      <c r="BJ117" s="963"/>
      <c r="BK117" s="963"/>
      <c r="BL117" s="963"/>
      <c r="BM117" s="963"/>
      <c r="BN117" s="963"/>
      <c r="BO117" s="963"/>
      <c r="BP117" s="964"/>
      <c r="BQ117" s="913" t="s">
        <v>122</v>
      </c>
      <c r="BR117" s="914"/>
      <c r="BS117" s="914"/>
      <c r="BT117" s="914"/>
      <c r="BU117" s="914"/>
      <c r="BV117" s="914" t="s">
        <v>122</v>
      </c>
      <c r="BW117" s="914"/>
      <c r="BX117" s="914"/>
      <c r="BY117" s="914"/>
      <c r="BZ117" s="914"/>
      <c r="CA117" s="914" t="s">
        <v>122</v>
      </c>
      <c r="CB117" s="914"/>
      <c r="CC117" s="914"/>
      <c r="CD117" s="914"/>
      <c r="CE117" s="914"/>
      <c r="CF117" s="908" t="s">
        <v>122</v>
      </c>
      <c r="CG117" s="909"/>
      <c r="CH117" s="909"/>
      <c r="CI117" s="909"/>
      <c r="CJ117" s="909"/>
      <c r="CK117" s="936"/>
      <c r="CL117" s="937"/>
      <c r="CM117" s="910" t="s">
        <v>437</v>
      </c>
      <c r="CN117" s="911"/>
      <c r="CO117" s="911"/>
      <c r="CP117" s="911"/>
      <c r="CQ117" s="911"/>
      <c r="CR117" s="911"/>
      <c r="CS117" s="911"/>
      <c r="CT117" s="911"/>
      <c r="CU117" s="911"/>
      <c r="CV117" s="911"/>
      <c r="CW117" s="911"/>
      <c r="CX117" s="911"/>
      <c r="CY117" s="911"/>
      <c r="CZ117" s="911"/>
      <c r="DA117" s="911"/>
      <c r="DB117" s="911"/>
      <c r="DC117" s="911"/>
      <c r="DD117" s="911"/>
      <c r="DE117" s="911"/>
      <c r="DF117" s="912"/>
      <c r="DG117" s="946" t="s">
        <v>122</v>
      </c>
      <c r="DH117" s="947"/>
      <c r="DI117" s="947"/>
      <c r="DJ117" s="947"/>
      <c r="DK117" s="948"/>
      <c r="DL117" s="949" t="s">
        <v>122</v>
      </c>
      <c r="DM117" s="947"/>
      <c r="DN117" s="947"/>
      <c r="DO117" s="947"/>
      <c r="DP117" s="948"/>
      <c r="DQ117" s="949" t="s">
        <v>122</v>
      </c>
      <c r="DR117" s="947"/>
      <c r="DS117" s="947"/>
      <c r="DT117" s="947"/>
      <c r="DU117" s="948"/>
      <c r="DV117" s="950" t="s">
        <v>122</v>
      </c>
      <c r="DW117" s="951"/>
      <c r="DX117" s="951"/>
      <c r="DY117" s="951"/>
      <c r="DZ117" s="952"/>
    </row>
    <row r="118" spans="1:130" s="212" customFormat="1" ht="26.25" customHeight="1" x14ac:dyDescent="0.2">
      <c r="A118" s="900" t="s">
        <v>411</v>
      </c>
      <c r="B118" s="881"/>
      <c r="C118" s="881"/>
      <c r="D118" s="881"/>
      <c r="E118" s="881"/>
      <c r="F118" s="881"/>
      <c r="G118" s="881"/>
      <c r="H118" s="881"/>
      <c r="I118" s="881"/>
      <c r="J118" s="881"/>
      <c r="K118" s="881"/>
      <c r="L118" s="881"/>
      <c r="M118" s="881"/>
      <c r="N118" s="881"/>
      <c r="O118" s="881"/>
      <c r="P118" s="881"/>
      <c r="Q118" s="881"/>
      <c r="R118" s="881"/>
      <c r="S118" s="881"/>
      <c r="T118" s="881"/>
      <c r="U118" s="881"/>
      <c r="V118" s="881"/>
      <c r="W118" s="881"/>
      <c r="X118" s="881"/>
      <c r="Y118" s="881"/>
      <c r="Z118" s="882"/>
      <c r="AA118" s="880" t="s">
        <v>408</v>
      </c>
      <c r="AB118" s="881"/>
      <c r="AC118" s="881"/>
      <c r="AD118" s="881"/>
      <c r="AE118" s="882"/>
      <c r="AF118" s="880" t="s">
        <v>409</v>
      </c>
      <c r="AG118" s="881"/>
      <c r="AH118" s="881"/>
      <c r="AI118" s="881"/>
      <c r="AJ118" s="882"/>
      <c r="AK118" s="880" t="s">
        <v>294</v>
      </c>
      <c r="AL118" s="881"/>
      <c r="AM118" s="881"/>
      <c r="AN118" s="881"/>
      <c r="AO118" s="882"/>
      <c r="AP118" s="958" t="s">
        <v>410</v>
      </c>
      <c r="AQ118" s="959"/>
      <c r="AR118" s="959"/>
      <c r="AS118" s="959"/>
      <c r="AT118" s="960"/>
      <c r="AU118" s="896"/>
      <c r="AV118" s="897"/>
      <c r="AW118" s="897"/>
      <c r="AX118" s="897"/>
      <c r="AY118" s="897"/>
      <c r="AZ118" s="961" t="s">
        <v>438</v>
      </c>
      <c r="BA118" s="953"/>
      <c r="BB118" s="953"/>
      <c r="BC118" s="953"/>
      <c r="BD118" s="953"/>
      <c r="BE118" s="953"/>
      <c r="BF118" s="953"/>
      <c r="BG118" s="953"/>
      <c r="BH118" s="953"/>
      <c r="BI118" s="953"/>
      <c r="BJ118" s="953"/>
      <c r="BK118" s="953"/>
      <c r="BL118" s="953"/>
      <c r="BM118" s="953"/>
      <c r="BN118" s="953"/>
      <c r="BO118" s="953"/>
      <c r="BP118" s="954"/>
      <c r="BQ118" s="987" t="s">
        <v>122</v>
      </c>
      <c r="BR118" s="988"/>
      <c r="BS118" s="988"/>
      <c r="BT118" s="988"/>
      <c r="BU118" s="988"/>
      <c r="BV118" s="988" t="s">
        <v>122</v>
      </c>
      <c r="BW118" s="988"/>
      <c r="BX118" s="988"/>
      <c r="BY118" s="988"/>
      <c r="BZ118" s="988"/>
      <c r="CA118" s="988" t="s">
        <v>122</v>
      </c>
      <c r="CB118" s="988"/>
      <c r="CC118" s="988"/>
      <c r="CD118" s="988"/>
      <c r="CE118" s="988"/>
      <c r="CF118" s="908" t="s">
        <v>122</v>
      </c>
      <c r="CG118" s="909"/>
      <c r="CH118" s="909"/>
      <c r="CI118" s="909"/>
      <c r="CJ118" s="909"/>
      <c r="CK118" s="936"/>
      <c r="CL118" s="937"/>
      <c r="CM118" s="910" t="s">
        <v>439</v>
      </c>
      <c r="CN118" s="911"/>
      <c r="CO118" s="911"/>
      <c r="CP118" s="911"/>
      <c r="CQ118" s="911"/>
      <c r="CR118" s="911"/>
      <c r="CS118" s="911"/>
      <c r="CT118" s="911"/>
      <c r="CU118" s="911"/>
      <c r="CV118" s="911"/>
      <c r="CW118" s="911"/>
      <c r="CX118" s="911"/>
      <c r="CY118" s="911"/>
      <c r="CZ118" s="911"/>
      <c r="DA118" s="911"/>
      <c r="DB118" s="911"/>
      <c r="DC118" s="911"/>
      <c r="DD118" s="911"/>
      <c r="DE118" s="911"/>
      <c r="DF118" s="912"/>
      <c r="DG118" s="946" t="s">
        <v>122</v>
      </c>
      <c r="DH118" s="947"/>
      <c r="DI118" s="947"/>
      <c r="DJ118" s="947"/>
      <c r="DK118" s="948"/>
      <c r="DL118" s="949" t="s">
        <v>122</v>
      </c>
      <c r="DM118" s="947"/>
      <c r="DN118" s="947"/>
      <c r="DO118" s="947"/>
      <c r="DP118" s="948"/>
      <c r="DQ118" s="949" t="s">
        <v>122</v>
      </c>
      <c r="DR118" s="947"/>
      <c r="DS118" s="947"/>
      <c r="DT118" s="947"/>
      <c r="DU118" s="948"/>
      <c r="DV118" s="950" t="s">
        <v>122</v>
      </c>
      <c r="DW118" s="951"/>
      <c r="DX118" s="951"/>
      <c r="DY118" s="951"/>
      <c r="DZ118" s="952"/>
    </row>
    <row r="119" spans="1:130" s="212" customFormat="1" ht="26.25" customHeight="1" x14ac:dyDescent="0.2">
      <c r="A119" s="1044" t="s">
        <v>414</v>
      </c>
      <c r="B119" s="935"/>
      <c r="C119" s="917" t="s">
        <v>415</v>
      </c>
      <c r="D119" s="885"/>
      <c r="E119" s="885"/>
      <c r="F119" s="885"/>
      <c r="G119" s="885"/>
      <c r="H119" s="885"/>
      <c r="I119" s="885"/>
      <c r="J119" s="885"/>
      <c r="K119" s="885"/>
      <c r="L119" s="885"/>
      <c r="M119" s="885"/>
      <c r="N119" s="885"/>
      <c r="O119" s="885"/>
      <c r="P119" s="885"/>
      <c r="Q119" s="885"/>
      <c r="R119" s="885"/>
      <c r="S119" s="885"/>
      <c r="T119" s="885"/>
      <c r="U119" s="885"/>
      <c r="V119" s="885"/>
      <c r="W119" s="885"/>
      <c r="X119" s="885"/>
      <c r="Y119" s="885"/>
      <c r="Z119" s="886"/>
      <c r="AA119" s="887" t="s">
        <v>122</v>
      </c>
      <c r="AB119" s="888"/>
      <c r="AC119" s="888"/>
      <c r="AD119" s="888"/>
      <c r="AE119" s="889"/>
      <c r="AF119" s="890" t="s">
        <v>122</v>
      </c>
      <c r="AG119" s="888"/>
      <c r="AH119" s="888"/>
      <c r="AI119" s="888"/>
      <c r="AJ119" s="889"/>
      <c r="AK119" s="890" t="s">
        <v>122</v>
      </c>
      <c r="AL119" s="888"/>
      <c r="AM119" s="888"/>
      <c r="AN119" s="888"/>
      <c r="AO119" s="889"/>
      <c r="AP119" s="891" t="s">
        <v>122</v>
      </c>
      <c r="AQ119" s="892"/>
      <c r="AR119" s="892"/>
      <c r="AS119" s="892"/>
      <c r="AT119" s="893"/>
      <c r="AU119" s="898"/>
      <c r="AV119" s="899"/>
      <c r="AW119" s="899"/>
      <c r="AX119" s="899"/>
      <c r="AY119" s="899"/>
      <c r="AZ119" s="233" t="s">
        <v>177</v>
      </c>
      <c r="BA119" s="233"/>
      <c r="BB119" s="233"/>
      <c r="BC119" s="233"/>
      <c r="BD119" s="233"/>
      <c r="BE119" s="233"/>
      <c r="BF119" s="233"/>
      <c r="BG119" s="233"/>
      <c r="BH119" s="233"/>
      <c r="BI119" s="233"/>
      <c r="BJ119" s="233"/>
      <c r="BK119" s="233"/>
      <c r="BL119" s="233"/>
      <c r="BM119" s="233"/>
      <c r="BN119" s="233"/>
      <c r="BO119" s="965" t="s">
        <v>440</v>
      </c>
      <c r="BP119" s="993"/>
      <c r="BQ119" s="987">
        <v>23156498</v>
      </c>
      <c r="BR119" s="988"/>
      <c r="BS119" s="988"/>
      <c r="BT119" s="988"/>
      <c r="BU119" s="988"/>
      <c r="BV119" s="988">
        <v>22241835</v>
      </c>
      <c r="BW119" s="988"/>
      <c r="BX119" s="988"/>
      <c r="BY119" s="988"/>
      <c r="BZ119" s="988"/>
      <c r="CA119" s="988">
        <v>23601589</v>
      </c>
      <c r="CB119" s="988"/>
      <c r="CC119" s="988"/>
      <c r="CD119" s="988"/>
      <c r="CE119" s="988"/>
      <c r="CF119" s="989"/>
      <c r="CG119" s="990"/>
      <c r="CH119" s="990"/>
      <c r="CI119" s="990"/>
      <c r="CJ119" s="991"/>
      <c r="CK119" s="938"/>
      <c r="CL119" s="939"/>
      <c r="CM119" s="961" t="s">
        <v>441</v>
      </c>
      <c r="CN119" s="953"/>
      <c r="CO119" s="953"/>
      <c r="CP119" s="953"/>
      <c r="CQ119" s="953"/>
      <c r="CR119" s="953"/>
      <c r="CS119" s="953"/>
      <c r="CT119" s="953"/>
      <c r="CU119" s="953"/>
      <c r="CV119" s="953"/>
      <c r="CW119" s="953"/>
      <c r="CX119" s="953"/>
      <c r="CY119" s="953"/>
      <c r="CZ119" s="953"/>
      <c r="DA119" s="953"/>
      <c r="DB119" s="953"/>
      <c r="DC119" s="953"/>
      <c r="DD119" s="953"/>
      <c r="DE119" s="953"/>
      <c r="DF119" s="954"/>
      <c r="DG119" s="992" t="s">
        <v>122</v>
      </c>
      <c r="DH119" s="974"/>
      <c r="DI119" s="974"/>
      <c r="DJ119" s="974"/>
      <c r="DK119" s="975"/>
      <c r="DL119" s="973" t="s">
        <v>122</v>
      </c>
      <c r="DM119" s="974"/>
      <c r="DN119" s="974"/>
      <c r="DO119" s="974"/>
      <c r="DP119" s="975"/>
      <c r="DQ119" s="973" t="s">
        <v>122</v>
      </c>
      <c r="DR119" s="974"/>
      <c r="DS119" s="974"/>
      <c r="DT119" s="974"/>
      <c r="DU119" s="975"/>
      <c r="DV119" s="976" t="s">
        <v>122</v>
      </c>
      <c r="DW119" s="977"/>
      <c r="DX119" s="977"/>
      <c r="DY119" s="977"/>
      <c r="DZ119" s="978"/>
    </row>
    <row r="120" spans="1:130" s="212" customFormat="1" ht="26.25" customHeight="1" x14ac:dyDescent="0.2">
      <c r="A120" s="1045"/>
      <c r="B120" s="937"/>
      <c r="C120" s="910" t="s">
        <v>418</v>
      </c>
      <c r="D120" s="911"/>
      <c r="E120" s="911"/>
      <c r="F120" s="911"/>
      <c r="G120" s="911"/>
      <c r="H120" s="911"/>
      <c r="I120" s="911"/>
      <c r="J120" s="911"/>
      <c r="K120" s="911"/>
      <c r="L120" s="911"/>
      <c r="M120" s="911"/>
      <c r="N120" s="911"/>
      <c r="O120" s="911"/>
      <c r="P120" s="911"/>
      <c r="Q120" s="911"/>
      <c r="R120" s="911"/>
      <c r="S120" s="911"/>
      <c r="T120" s="911"/>
      <c r="U120" s="911"/>
      <c r="V120" s="911"/>
      <c r="W120" s="911"/>
      <c r="X120" s="911"/>
      <c r="Y120" s="911"/>
      <c r="Z120" s="912"/>
      <c r="AA120" s="946" t="s">
        <v>122</v>
      </c>
      <c r="AB120" s="947"/>
      <c r="AC120" s="947"/>
      <c r="AD120" s="947"/>
      <c r="AE120" s="948"/>
      <c r="AF120" s="949" t="s">
        <v>122</v>
      </c>
      <c r="AG120" s="947"/>
      <c r="AH120" s="947"/>
      <c r="AI120" s="947"/>
      <c r="AJ120" s="948"/>
      <c r="AK120" s="949" t="s">
        <v>122</v>
      </c>
      <c r="AL120" s="947"/>
      <c r="AM120" s="947"/>
      <c r="AN120" s="947"/>
      <c r="AO120" s="948"/>
      <c r="AP120" s="950" t="s">
        <v>122</v>
      </c>
      <c r="AQ120" s="951"/>
      <c r="AR120" s="951"/>
      <c r="AS120" s="951"/>
      <c r="AT120" s="952"/>
      <c r="AU120" s="979" t="s">
        <v>442</v>
      </c>
      <c r="AV120" s="980"/>
      <c r="AW120" s="980"/>
      <c r="AX120" s="980"/>
      <c r="AY120" s="981"/>
      <c r="AZ120" s="917" t="s">
        <v>443</v>
      </c>
      <c r="BA120" s="885"/>
      <c r="BB120" s="885"/>
      <c r="BC120" s="885"/>
      <c r="BD120" s="885"/>
      <c r="BE120" s="885"/>
      <c r="BF120" s="885"/>
      <c r="BG120" s="885"/>
      <c r="BH120" s="885"/>
      <c r="BI120" s="885"/>
      <c r="BJ120" s="885"/>
      <c r="BK120" s="885"/>
      <c r="BL120" s="885"/>
      <c r="BM120" s="885"/>
      <c r="BN120" s="885"/>
      <c r="BO120" s="885"/>
      <c r="BP120" s="886"/>
      <c r="BQ120" s="918">
        <v>5418427</v>
      </c>
      <c r="BR120" s="919"/>
      <c r="BS120" s="919"/>
      <c r="BT120" s="919"/>
      <c r="BU120" s="919"/>
      <c r="BV120" s="919">
        <v>5668464</v>
      </c>
      <c r="BW120" s="919"/>
      <c r="BX120" s="919"/>
      <c r="BY120" s="919"/>
      <c r="BZ120" s="919"/>
      <c r="CA120" s="919">
        <v>5884403</v>
      </c>
      <c r="CB120" s="919"/>
      <c r="CC120" s="919"/>
      <c r="CD120" s="919"/>
      <c r="CE120" s="919"/>
      <c r="CF120" s="932">
        <v>56.9</v>
      </c>
      <c r="CG120" s="933"/>
      <c r="CH120" s="933"/>
      <c r="CI120" s="933"/>
      <c r="CJ120" s="933"/>
      <c r="CK120" s="994" t="s">
        <v>444</v>
      </c>
      <c r="CL120" s="995"/>
      <c r="CM120" s="995"/>
      <c r="CN120" s="995"/>
      <c r="CO120" s="996"/>
      <c r="CP120" s="1002" t="s">
        <v>393</v>
      </c>
      <c r="CQ120" s="1003"/>
      <c r="CR120" s="1003"/>
      <c r="CS120" s="1003"/>
      <c r="CT120" s="1003"/>
      <c r="CU120" s="1003"/>
      <c r="CV120" s="1003"/>
      <c r="CW120" s="1003"/>
      <c r="CX120" s="1003"/>
      <c r="CY120" s="1003"/>
      <c r="CZ120" s="1003"/>
      <c r="DA120" s="1003"/>
      <c r="DB120" s="1003"/>
      <c r="DC120" s="1003"/>
      <c r="DD120" s="1003"/>
      <c r="DE120" s="1003"/>
      <c r="DF120" s="1004"/>
      <c r="DG120" s="918">
        <v>2870051</v>
      </c>
      <c r="DH120" s="919"/>
      <c r="DI120" s="919"/>
      <c r="DJ120" s="919"/>
      <c r="DK120" s="919"/>
      <c r="DL120" s="919">
        <v>2740303</v>
      </c>
      <c r="DM120" s="919"/>
      <c r="DN120" s="919"/>
      <c r="DO120" s="919"/>
      <c r="DP120" s="919"/>
      <c r="DQ120" s="919">
        <v>3230615</v>
      </c>
      <c r="DR120" s="919"/>
      <c r="DS120" s="919"/>
      <c r="DT120" s="919"/>
      <c r="DU120" s="919"/>
      <c r="DV120" s="920">
        <v>31.2</v>
      </c>
      <c r="DW120" s="920"/>
      <c r="DX120" s="920"/>
      <c r="DY120" s="920"/>
      <c r="DZ120" s="921"/>
    </row>
    <row r="121" spans="1:130" s="212" customFormat="1" ht="26.25" customHeight="1" x14ac:dyDescent="0.2">
      <c r="A121" s="1045"/>
      <c r="B121" s="937"/>
      <c r="C121" s="962" t="s">
        <v>445</v>
      </c>
      <c r="D121" s="963"/>
      <c r="E121" s="963"/>
      <c r="F121" s="963"/>
      <c r="G121" s="963"/>
      <c r="H121" s="963"/>
      <c r="I121" s="963"/>
      <c r="J121" s="963"/>
      <c r="K121" s="963"/>
      <c r="L121" s="963"/>
      <c r="M121" s="963"/>
      <c r="N121" s="963"/>
      <c r="O121" s="963"/>
      <c r="P121" s="963"/>
      <c r="Q121" s="963"/>
      <c r="R121" s="963"/>
      <c r="S121" s="963"/>
      <c r="T121" s="963"/>
      <c r="U121" s="963"/>
      <c r="V121" s="963"/>
      <c r="W121" s="963"/>
      <c r="X121" s="963"/>
      <c r="Y121" s="963"/>
      <c r="Z121" s="964"/>
      <c r="AA121" s="946" t="s">
        <v>122</v>
      </c>
      <c r="AB121" s="947"/>
      <c r="AC121" s="947"/>
      <c r="AD121" s="947"/>
      <c r="AE121" s="948"/>
      <c r="AF121" s="949" t="s">
        <v>122</v>
      </c>
      <c r="AG121" s="947"/>
      <c r="AH121" s="947"/>
      <c r="AI121" s="947"/>
      <c r="AJ121" s="948"/>
      <c r="AK121" s="949" t="s">
        <v>122</v>
      </c>
      <c r="AL121" s="947"/>
      <c r="AM121" s="947"/>
      <c r="AN121" s="947"/>
      <c r="AO121" s="948"/>
      <c r="AP121" s="950" t="s">
        <v>122</v>
      </c>
      <c r="AQ121" s="951"/>
      <c r="AR121" s="951"/>
      <c r="AS121" s="951"/>
      <c r="AT121" s="952"/>
      <c r="AU121" s="982"/>
      <c r="AV121" s="983"/>
      <c r="AW121" s="983"/>
      <c r="AX121" s="983"/>
      <c r="AY121" s="984"/>
      <c r="AZ121" s="910" t="s">
        <v>446</v>
      </c>
      <c r="BA121" s="911"/>
      <c r="BB121" s="911"/>
      <c r="BC121" s="911"/>
      <c r="BD121" s="911"/>
      <c r="BE121" s="911"/>
      <c r="BF121" s="911"/>
      <c r="BG121" s="911"/>
      <c r="BH121" s="911"/>
      <c r="BI121" s="911"/>
      <c r="BJ121" s="911"/>
      <c r="BK121" s="911"/>
      <c r="BL121" s="911"/>
      <c r="BM121" s="911"/>
      <c r="BN121" s="911"/>
      <c r="BO121" s="911"/>
      <c r="BP121" s="912"/>
      <c r="BQ121" s="913">
        <v>2163577</v>
      </c>
      <c r="BR121" s="914"/>
      <c r="BS121" s="914"/>
      <c r="BT121" s="914"/>
      <c r="BU121" s="914"/>
      <c r="BV121" s="914">
        <v>2394182</v>
      </c>
      <c r="BW121" s="914"/>
      <c r="BX121" s="914"/>
      <c r="BY121" s="914"/>
      <c r="BZ121" s="914"/>
      <c r="CA121" s="914">
        <v>2768482</v>
      </c>
      <c r="CB121" s="914"/>
      <c r="CC121" s="914"/>
      <c r="CD121" s="914"/>
      <c r="CE121" s="914"/>
      <c r="CF121" s="908">
        <v>26.8</v>
      </c>
      <c r="CG121" s="909"/>
      <c r="CH121" s="909"/>
      <c r="CI121" s="909"/>
      <c r="CJ121" s="909"/>
      <c r="CK121" s="997"/>
      <c r="CL121" s="998"/>
      <c r="CM121" s="998"/>
      <c r="CN121" s="998"/>
      <c r="CO121" s="999"/>
      <c r="CP121" s="1007" t="s">
        <v>391</v>
      </c>
      <c r="CQ121" s="1008"/>
      <c r="CR121" s="1008"/>
      <c r="CS121" s="1008"/>
      <c r="CT121" s="1008"/>
      <c r="CU121" s="1008"/>
      <c r="CV121" s="1008"/>
      <c r="CW121" s="1008"/>
      <c r="CX121" s="1008"/>
      <c r="CY121" s="1008"/>
      <c r="CZ121" s="1008"/>
      <c r="DA121" s="1008"/>
      <c r="DB121" s="1008"/>
      <c r="DC121" s="1008"/>
      <c r="DD121" s="1008"/>
      <c r="DE121" s="1008"/>
      <c r="DF121" s="1009"/>
      <c r="DG121" s="913">
        <v>1800500</v>
      </c>
      <c r="DH121" s="914"/>
      <c r="DI121" s="914"/>
      <c r="DJ121" s="914"/>
      <c r="DK121" s="914"/>
      <c r="DL121" s="914">
        <v>1750395</v>
      </c>
      <c r="DM121" s="914"/>
      <c r="DN121" s="914"/>
      <c r="DO121" s="914"/>
      <c r="DP121" s="914"/>
      <c r="DQ121" s="914">
        <v>1694561</v>
      </c>
      <c r="DR121" s="914"/>
      <c r="DS121" s="914"/>
      <c r="DT121" s="914"/>
      <c r="DU121" s="914"/>
      <c r="DV121" s="915">
        <v>16.399999999999999</v>
      </c>
      <c r="DW121" s="915"/>
      <c r="DX121" s="915"/>
      <c r="DY121" s="915"/>
      <c r="DZ121" s="916"/>
    </row>
    <row r="122" spans="1:130" s="212" customFormat="1" ht="26.25" customHeight="1" x14ac:dyDescent="0.2">
      <c r="A122" s="1045"/>
      <c r="B122" s="937"/>
      <c r="C122" s="910" t="s">
        <v>428</v>
      </c>
      <c r="D122" s="911"/>
      <c r="E122" s="911"/>
      <c r="F122" s="911"/>
      <c r="G122" s="911"/>
      <c r="H122" s="911"/>
      <c r="I122" s="911"/>
      <c r="J122" s="911"/>
      <c r="K122" s="911"/>
      <c r="L122" s="911"/>
      <c r="M122" s="911"/>
      <c r="N122" s="911"/>
      <c r="O122" s="911"/>
      <c r="P122" s="911"/>
      <c r="Q122" s="911"/>
      <c r="R122" s="911"/>
      <c r="S122" s="911"/>
      <c r="T122" s="911"/>
      <c r="U122" s="911"/>
      <c r="V122" s="911"/>
      <c r="W122" s="911"/>
      <c r="X122" s="911"/>
      <c r="Y122" s="911"/>
      <c r="Z122" s="912"/>
      <c r="AA122" s="946" t="s">
        <v>122</v>
      </c>
      <c r="AB122" s="947"/>
      <c r="AC122" s="947"/>
      <c r="AD122" s="947"/>
      <c r="AE122" s="948"/>
      <c r="AF122" s="949" t="s">
        <v>122</v>
      </c>
      <c r="AG122" s="947"/>
      <c r="AH122" s="947"/>
      <c r="AI122" s="947"/>
      <c r="AJ122" s="948"/>
      <c r="AK122" s="949" t="s">
        <v>122</v>
      </c>
      <c r="AL122" s="947"/>
      <c r="AM122" s="947"/>
      <c r="AN122" s="947"/>
      <c r="AO122" s="948"/>
      <c r="AP122" s="950" t="s">
        <v>122</v>
      </c>
      <c r="AQ122" s="951"/>
      <c r="AR122" s="951"/>
      <c r="AS122" s="951"/>
      <c r="AT122" s="952"/>
      <c r="AU122" s="982"/>
      <c r="AV122" s="983"/>
      <c r="AW122" s="983"/>
      <c r="AX122" s="983"/>
      <c r="AY122" s="984"/>
      <c r="AZ122" s="961" t="s">
        <v>447</v>
      </c>
      <c r="BA122" s="953"/>
      <c r="BB122" s="953"/>
      <c r="BC122" s="953"/>
      <c r="BD122" s="953"/>
      <c r="BE122" s="953"/>
      <c r="BF122" s="953"/>
      <c r="BG122" s="953"/>
      <c r="BH122" s="953"/>
      <c r="BI122" s="953"/>
      <c r="BJ122" s="953"/>
      <c r="BK122" s="953"/>
      <c r="BL122" s="953"/>
      <c r="BM122" s="953"/>
      <c r="BN122" s="953"/>
      <c r="BO122" s="953"/>
      <c r="BP122" s="954"/>
      <c r="BQ122" s="987">
        <v>12827347</v>
      </c>
      <c r="BR122" s="988"/>
      <c r="BS122" s="988"/>
      <c r="BT122" s="988"/>
      <c r="BU122" s="988"/>
      <c r="BV122" s="988">
        <v>12111068</v>
      </c>
      <c r="BW122" s="988"/>
      <c r="BX122" s="988"/>
      <c r="BY122" s="988"/>
      <c r="BZ122" s="988"/>
      <c r="CA122" s="988">
        <v>11865933</v>
      </c>
      <c r="CB122" s="988"/>
      <c r="CC122" s="988"/>
      <c r="CD122" s="988"/>
      <c r="CE122" s="988"/>
      <c r="CF122" s="1005">
        <v>114.7</v>
      </c>
      <c r="CG122" s="1006"/>
      <c r="CH122" s="1006"/>
      <c r="CI122" s="1006"/>
      <c r="CJ122" s="1006"/>
      <c r="CK122" s="997"/>
      <c r="CL122" s="998"/>
      <c r="CM122" s="998"/>
      <c r="CN122" s="998"/>
      <c r="CO122" s="999"/>
      <c r="CP122" s="1007" t="s">
        <v>389</v>
      </c>
      <c r="CQ122" s="1008"/>
      <c r="CR122" s="1008"/>
      <c r="CS122" s="1008"/>
      <c r="CT122" s="1008"/>
      <c r="CU122" s="1008"/>
      <c r="CV122" s="1008"/>
      <c r="CW122" s="1008"/>
      <c r="CX122" s="1008"/>
      <c r="CY122" s="1008"/>
      <c r="CZ122" s="1008"/>
      <c r="DA122" s="1008"/>
      <c r="DB122" s="1008"/>
      <c r="DC122" s="1008"/>
      <c r="DD122" s="1008"/>
      <c r="DE122" s="1008"/>
      <c r="DF122" s="1009"/>
      <c r="DG122" s="913" t="s">
        <v>122</v>
      </c>
      <c r="DH122" s="914"/>
      <c r="DI122" s="914"/>
      <c r="DJ122" s="914"/>
      <c r="DK122" s="914"/>
      <c r="DL122" s="914" t="s">
        <v>122</v>
      </c>
      <c r="DM122" s="914"/>
      <c r="DN122" s="914"/>
      <c r="DO122" s="914"/>
      <c r="DP122" s="914"/>
      <c r="DQ122" s="914" t="s">
        <v>122</v>
      </c>
      <c r="DR122" s="914"/>
      <c r="DS122" s="914"/>
      <c r="DT122" s="914"/>
      <c r="DU122" s="914"/>
      <c r="DV122" s="915" t="s">
        <v>122</v>
      </c>
      <c r="DW122" s="915"/>
      <c r="DX122" s="915"/>
      <c r="DY122" s="915"/>
      <c r="DZ122" s="916"/>
    </row>
    <row r="123" spans="1:130" s="212" customFormat="1" ht="26.25" customHeight="1" x14ac:dyDescent="0.2">
      <c r="A123" s="1045"/>
      <c r="B123" s="937"/>
      <c r="C123" s="910" t="s">
        <v>434</v>
      </c>
      <c r="D123" s="911"/>
      <c r="E123" s="911"/>
      <c r="F123" s="911"/>
      <c r="G123" s="911"/>
      <c r="H123" s="911"/>
      <c r="I123" s="911"/>
      <c r="J123" s="911"/>
      <c r="K123" s="911"/>
      <c r="L123" s="911"/>
      <c r="M123" s="911"/>
      <c r="N123" s="911"/>
      <c r="O123" s="911"/>
      <c r="P123" s="911"/>
      <c r="Q123" s="911"/>
      <c r="R123" s="911"/>
      <c r="S123" s="911"/>
      <c r="T123" s="911"/>
      <c r="U123" s="911"/>
      <c r="V123" s="911"/>
      <c r="W123" s="911"/>
      <c r="X123" s="911"/>
      <c r="Y123" s="911"/>
      <c r="Z123" s="912"/>
      <c r="AA123" s="946" t="s">
        <v>122</v>
      </c>
      <c r="AB123" s="947"/>
      <c r="AC123" s="947"/>
      <c r="AD123" s="947"/>
      <c r="AE123" s="948"/>
      <c r="AF123" s="949" t="s">
        <v>122</v>
      </c>
      <c r="AG123" s="947"/>
      <c r="AH123" s="947"/>
      <c r="AI123" s="947"/>
      <c r="AJ123" s="948"/>
      <c r="AK123" s="949" t="s">
        <v>122</v>
      </c>
      <c r="AL123" s="947"/>
      <c r="AM123" s="947"/>
      <c r="AN123" s="947"/>
      <c r="AO123" s="948"/>
      <c r="AP123" s="950" t="s">
        <v>122</v>
      </c>
      <c r="AQ123" s="951"/>
      <c r="AR123" s="951"/>
      <c r="AS123" s="951"/>
      <c r="AT123" s="952"/>
      <c r="AU123" s="985"/>
      <c r="AV123" s="986"/>
      <c r="AW123" s="986"/>
      <c r="AX123" s="986"/>
      <c r="AY123" s="986"/>
      <c r="AZ123" s="233" t="s">
        <v>177</v>
      </c>
      <c r="BA123" s="233"/>
      <c r="BB123" s="233"/>
      <c r="BC123" s="233"/>
      <c r="BD123" s="233"/>
      <c r="BE123" s="233"/>
      <c r="BF123" s="233"/>
      <c r="BG123" s="233"/>
      <c r="BH123" s="233"/>
      <c r="BI123" s="233"/>
      <c r="BJ123" s="233"/>
      <c r="BK123" s="233"/>
      <c r="BL123" s="233"/>
      <c r="BM123" s="233"/>
      <c r="BN123" s="233"/>
      <c r="BO123" s="965" t="s">
        <v>448</v>
      </c>
      <c r="BP123" s="993"/>
      <c r="BQ123" s="1051">
        <v>20409351</v>
      </c>
      <c r="BR123" s="1052"/>
      <c r="BS123" s="1052"/>
      <c r="BT123" s="1052"/>
      <c r="BU123" s="1052"/>
      <c r="BV123" s="1052">
        <v>20173714</v>
      </c>
      <c r="BW123" s="1052"/>
      <c r="BX123" s="1052"/>
      <c r="BY123" s="1052"/>
      <c r="BZ123" s="1052"/>
      <c r="CA123" s="1052">
        <v>20518818</v>
      </c>
      <c r="CB123" s="1052"/>
      <c r="CC123" s="1052"/>
      <c r="CD123" s="1052"/>
      <c r="CE123" s="1052"/>
      <c r="CF123" s="989"/>
      <c r="CG123" s="990"/>
      <c r="CH123" s="990"/>
      <c r="CI123" s="990"/>
      <c r="CJ123" s="991"/>
      <c r="CK123" s="997"/>
      <c r="CL123" s="998"/>
      <c r="CM123" s="998"/>
      <c r="CN123" s="998"/>
      <c r="CO123" s="999"/>
      <c r="CP123" s="1007" t="s">
        <v>390</v>
      </c>
      <c r="CQ123" s="1008"/>
      <c r="CR123" s="1008"/>
      <c r="CS123" s="1008"/>
      <c r="CT123" s="1008"/>
      <c r="CU123" s="1008"/>
      <c r="CV123" s="1008"/>
      <c r="CW123" s="1008"/>
      <c r="CX123" s="1008"/>
      <c r="CY123" s="1008"/>
      <c r="CZ123" s="1008"/>
      <c r="DA123" s="1008"/>
      <c r="DB123" s="1008"/>
      <c r="DC123" s="1008"/>
      <c r="DD123" s="1008"/>
      <c r="DE123" s="1008"/>
      <c r="DF123" s="1009"/>
      <c r="DG123" s="946" t="s">
        <v>122</v>
      </c>
      <c r="DH123" s="947"/>
      <c r="DI123" s="947"/>
      <c r="DJ123" s="947"/>
      <c r="DK123" s="948"/>
      <c r="DL123" s="949" t="s">
        <v>122</v>
      </c>
      <c r="DM123" s="947"/>
      <c r="DN123" s="947"/>
      <c r="DO123" s="947"/>
      <c r="DP123" s="948"/>
      <c r="DQ123" s="949" t="s">
        <v>122</v>
      </c>
      <c r="DR123" s="947"/>
      <c r="DS123" s="947"/>
      <c r="DT123" s="947"/>
      <c r="DU123" s="948"/>
      <c r="DV123" s="950" t="s">
        <v>122</v>
      </c>
      <c r="DW123" s="951"/>
      <c r="DX123" s="951"/>
      <c r="DY123" s="951"/>
      <c r="DZ123" s="952"/>
    </row>
    <row r="124" spans="1:130" s="212" customFormat="1" ht="26.25" customHeight="1" thickBot="1" x14ac:dyDescent="0.25">
      <c r="A124" s="1045"/>
      <c r="B124" s="937"/>
      <c r="C124" s="910" t="s">
        <v>437</v>
      </c>
      <c r="D124" s="911"/>
      <c r="E124" s="911"/>
      <c r="F124" s="911"/>
      <c r="G124" s="911"/>
      <c r="H124" s="911"/>
      <c r="I124" s="911"/>
      <c r="J124" s="911"/>
      <c r="K124" s="911"/>
      <c r="L124" s="911"/>
      <c r="M124" s="911"/>
      <c r="N124" s="911"/>
      <c r="O124" s="911"/>
      <c r="P124" s="911"/>
      <c r="Q124" s="911"/>
      <c r="R124" s="911"/>
      <c r="S124" s="911"/>
      <c r="T124" s="911"/>
      <c r="U124" s="911"/>
      <c r="V124" s="911"/>
      <c r="W124" s="911"/>
      <c r="X124" s="911"/>
      <c r="Y124" s="911"/>
      <c r="Z124" s="912"/>
      <c r="AA124" s="946" t="s">
        <v>122</v>
      </c>
      <c r="AB124" s="947"/>
      <c r="AC124" s="947"/>
      <c r="AD124" s="947"/>
      <c r="AE124" s="948"/>
      <c r="AF124" s="949" t="s">
        <v>122</v>
      </c>
      <c r="AG124" s="947"/>
      <c r="AH124" s="947"/>
      <c r="AI124" s="947"/>
      <c r="AJ124" s="948"/>
      <c r="AK124" s="949" t="s">
        <v>122</v>
      </c>
      <c r="AL124" s="947"/>
      <c r="AM124" s="947"/>
      <c r="AN124" s="947"/>
      <c r="AO124" s="948"/>
      <c r="AP124" s="950" t="s">
        <v>122</v>
      </c>
      <c r="AQ124" s="951"/>
      <c r="AR124" s="951"/>
      <c r="AS124" s="951"/>
      <c r="AT124" s="952"/>
      <c r="AU124" s="1047" t="s">
        <v>449</v>
      </c>
      <c r="AV124" s="1048"/>
      <c r="AW124" s="1048"/>
      <c r="AX124" s="1048"/>
      <c r="AY124" s="1048"/>
      <c r="AZ124" s="1048"/>
      <c r="BA124" s="1048"/>
      <c r="BB124" s="1048"/>
      <c r="BC124" s="1048"/>
      <c r="BD124" s="1048"/>
      <c r="BE124" s="1048"/>
      <c r="BF124" s="1048"/>
      <c r="BG124" s="1048"/>
      <c r="BH124" s="1048"/>
      <c r="BI124" s="1048"/>
      <c r="BJ124" s="1048"/>
      <c r="BK124" s="1048"/>
      <c r="BL124" s="1048"/>
      <c r="BM124" s="1048"/>
      <c r="BN124" s="1048"/>
      <c r="BO124" s="1048"/>
      <c r="BP124" s="1049"/>
      <c r="BQ124" s="1050">
        <v>26.4</v>
      </c>
      <c r="BR124" s="1015"/>
      <c r="BS124" s="1015"/>
      <c r="BT124" s="1015"/>
      <c r="BU124" s="1015"/>
      <c r="BV124" s="1015">
        <v>20.2</v>
      </c>
      <c r="BW124" s="1015"/>
      <c r="BX124" s="1015"/>
      <c r="BY124" s="1015"/>
      <c r="BZ124" s="1015"/>
      <c r="CA124" s="1015">
        <v>29.7</v>
      </c>
      <c r="CB124" s="1015"/>
      <c r="CC124" s="1015"/>
      <c r="CD124" s="1015"/>
      <c r="CE124" s="1015"/>
      <c r="CF124" s="1016"/>
      <c r="CG124" s="1017"/>
      <c r="CH124" s="1017"/>
      <c r="CI124" s="1017"/>
      <c r="CJ124" s="1018"/>
      <c r="CK124" s="1000"/>
      <c r="CL124" s="1000"/>
      <c r="CM124" s="1000"/>
      <c r="CN124" s="1000"/>
      <c r="CO124" s="1001"/>
      <c r="CP124" s="1007" t="s">
        <v>450</v>
      </c>
      <c r="CQ124" s="1008"/>
      <c r="CR124" s="1008"/>
      <c r="CS124" s="1008"/>
      <c r="CT124" s="1008"/>
      <c r="CU124" s="1008"/>
      <c r="CV124" s="1008"/>
      <c r="CW124" s="1008"/>
      <c r="CX124" s="1008"/>
      <c r="CY124" s="1008"/>
      <c r="CZ124" s="1008"/>
      <c r="DA124" s="1008"/>
      <c r="DB124" s="1008"/>
      <c r="DC124" s="1008"/>
      <c r="DD124" s="1008"/>
      <c r="DE124" s="1008"/>
      <c r="DF124" s="1009"/>
      <c r="DG124" s="992" t="s">
        <v>122</v>
      </c>
      <c r="DH124" s="974"/>
      <c r="DI124" s="974"/>
      <c r="DJ124" s="974"/>
      <c r="DK124" s="975"/>
      <c r="DL124" s="973" t="s">
        <v>122</v>
      </c>
      <c r="DM124" s="974"/>
      <c r="DN124" s="974"/>
      <c r="DO124" s="974"/>
      <c r="DP124" s="975"/>
      <c r="DQ124" s="973" t="s">
        <v>122</v>
      </c>
      <c r="DR124" s="974"/>
      <c r="DS124" s="974"/>
      <c r="DT124" s="974"/>
      <c r="DU124" s="975"/>
      <c r="DV124" s="976" t="s">
        <v>122</v>
      </c>
      <c r="DW124" s="977"/>
      <c r="DX124" s="977"/>
      <c r="DY124" s="977"/>
      <c r="DZ124" s="978"/>
    </row>
    <row r="125" spans="1:130" s="212" customFormat="1" ht="26.25" customHeight="1" x14ac:dyDescent="0.2">
      <c r="A125" s="1045"/>
      <c r="B125" s="937"/>
      <c r="C125" s="910" t="s">
        <v>439</v>
      </c>
      <c r="D125" s="911"/>
      <c r="E125" s="911"/>
      <c r="F125" s="911"/>
      <c r="G125" s="911"/>
      <c r="H125" s="911"/>
      <c r="I125" s="911"/>
      <c r="J125" s="911"/>
      <c r="K125" s="911"/>
      <c r="L125" s="911"/>
      <c r="M125" s="911"/>
      <c r="N125" s="911"/>
      <c r="O125" s="911"/>
      <c r="P125" s="911"/>
      <c r="Q125" s="911"/>
      <c r="R125" s="911"/>
      <c r="S125" s="911"/>
      <c r="T125" s="911"/>
      <c r="U125" s="911"/>
      <c r="V125" s="911"/>
      <c r="W125" s="911"/>
      <c r="X125" s="911"/>
      <c r="Y125" s="911"/>
      <c r="Z125" s="912"/>
      <c r="AA125" s="946" t="s">
        <v>122</v>
      </c>
      <c r="AB125" s="947"/>
      <c r="AC125" s="947"/>
      <c r="AD125" s="947"/>
      <c r="AE125" s="948"/>
      <c r="AF125" s="949" t="s">
        <v>122</v>
      </c>
      <c r="AG125" s="947"/>
      <c r="AH125" s="947"/>
      <c r="AI125" s="947"/>
      <c r="AJ125" s="948"/>
      <c r="AK125" s="949" t="s">
        <v>122</v>
      </c>
      <c r="AL125" s="947"/>
      <c r="AM125" s="947"/>
      <c r="AN125" s="947"/>
      <c r="AO125" s="948"/>
      <c r="AP125" s="950" t="s">
        <v>122</v>
      </c>
      <c r="AQ125" s="951"/>
      <c r="AR125" s="951"/>
      <c r="AS125" s="951"/>
      <c r="AT125" s="952"/>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10" t="s">
        <v>451</v>
      </c>
      <c r="CL125" s="995"/>
      <c r="CM125" s="995"/>
      <c r="CN125" s="995"/>
      <c r="CO125" s="996"/>
      <c r="CP125" s="917" t="s">
        <v>452</v>
      </c>
      <c r="CQ125" s="885"/>
      <c r="CR125" s="885"/>
      <c r="CS125" s="885"/>
      <c r="CT125" s="885"/>
      <c r="CU125" s="885"/>
      <c r="CV125" s="885"/>
      <c r="CW125" s="885"/>
      <c r="CX125" s="885"/>
      <c r="CY125" s="885"/>
      <c r="CZ125" s="885"/>
      <c r="DA125" s="885"/>
      <c r="DB125" s="885"/>
      <c r="DC125" s="885"/>
      <c r="DD125" s="885"/>
      <c r="DE125" s="885"/>
      <c r="DF125" s="886"/>
      <c r="DG125" s="918" t="s">
        <v>122</v>
      </c>
      <c r="DH125" s="919"/>
      <c r="DI125" s="919"/>
      <c r="DJ125" s="919"/>
      <c r="DK125" s="919"/>
      <c r="DL125" s="919" t="s">
        <v>122</v>
      </c>
      <c r="DM125" s="919"/>
      <c r="DN125" s="919"/>
      <c r="DO125" s="919"/>
      <c r="DP125" s="919"/>
      <c r="DQ125" s="919" t="s">
        <v>122</v>
      </c>
      <c r="DR125" s="919"/>
      <c r="DS125" s="919"/>
      <c r="DT125" s="919"/>
      <c r="DU125" s="919"/>
      <c r="DV125" s="920" t="s">
        <v>122</v>
      </c>
      <c r="DW125" s="920"/>
      <c r="DX125" s="920"/>
      <c r="DY125" s="920"/>
      <c r="DZ125" s="921"/>
    </row>
    <row r="126" spans="1:130" s="212" customFormat="1" ht="26.25" customHeight="1" thickBot="1" x14ac:dyDescent="0.25">
      <c r="A126" s="1045"/>
      <c r="B126" s="937"/>
      <c r="C126" s="910" t="s">
        <v>441</v>
      </c>
      <c r="D126" s="911"/>
      <c r="E126" s="911"/>
      <c r="F126" s="911"/>
      <c r="G126" s="911"/>
      <c r="H126" s="911"/>
      <c r="I126" s="911"/>
      <c r="J126" s="911"/>
      <c r="K126" s="911"/>
      <c r="L126" s="911"/>
      <c r="M126" s="911"/>
      <c r="N126" s="911"/>
      <c r="O126" s="911"/>
      <c r="P126" s="911"/>
      <c r="Q126" s="911"/>
      <c r="R126" s="911"/>
      <c r="S126" s="911"/>
      <c r="T126" s="911"/>
      <c r="U126" s="911"/>
      <c r="V126" s="911"/>
      <c r="W126" s="911"/>
      <c r="X126" s="911"/>
      <c r="Y126" s="911"/>
      <c r="Z126" s="912"/>
      <c r="AA126" s="946" t="s">
        <v>122</v>
      </c>
      <c r="AB126" s="947"/>
      <c r="AC126" s="947"/>
      <c r="AD126" s="947"/>
      <c r="AE126" s="948"/>
      <c r="AF126" s="949" t="s">
        <v>122</v>
      </c>
      <c r="AG126" s="947"/>
      <c r="AH126" s="947"/>
      <c r="AI126" s="947"/>
      <c r="AJ126" s="948"/>
      <c r="AK126" s="949" t="s">
        <v>122</v>
      </c>
      <c r="AL126" s="947"/>
      <c r="AM126" s="947"/>
      <c r="AN126" s="947"/>
      <c r="AO126" s="948"/>
      <c r="AP126" s="950" t="s">
        <v>122</v>
      </c>
      <c r="AQ126" s="951"/>
      <c r="AR126" s="951"/>
      <c r="AS126" s="951"/>
      <c r="AT126" s="952"/>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1"/>
      <c r="CL126" s="998"/>
      <c r="CM126" s="998"/>
      <c r="CN126" s="998"/>
      <c r="CO126" s="999"/>
      <c r="CP126" s="910" t="s">
        <v>453</v>
      </c>
      <c r="CQ126" s="911"/>
      <c r="CR126" s="911"/>
      <c r="CS126" s="911"/>
      <c r="CT126" s="911"/>
      <c r="CU126" s="911"/>
      <c r="CV126" s="911"/>
      <c r="CW126" s="911"/>
      <c r="CX126" s="911"/>
      <c r="CY126" s="911"/>
      <c r="CZ126" s="911"/>
      <c r="DA126" s="911"/>
      <c r="DB126" s="911"/>
      <c r="DC126" s="911"/>
      <c r="DD126" s="911"/>
      <c r="DE126" s="911"/>
      <c r="DF126" s="912"/>
      <c r="DG126" s="913" t="s">
        <v>122</v>
      </c>
      <c r="DH126" s="914"/>
      <c r="DI126" s="914"/>
      <c r="DJ126" s="914"/>
      <c r="DK126" s="914"/>
      <c r="DL126" s="914" t="s">
        <v>122</v>
      </c>
      <c r="DM126" s="914"/>
      <c r="DN126" s="914"/>
      <c r="DO126" s="914"/>
      <c r="DP126" s="914"/>
      <c r="DQ126" s="914" t="s">
        <v>122</v>
      </c>
      <c r="DR126" s="914"/>
      <c r="DS126" s="914"/>
      <c r="DT126" s="914"/>
      <c r="DU126" s="914"/>
      <c r="DV126" s="915" t="s">
        <v>122</v>
      </c>
      <c r="DW126" s="915"/>
      <c r="DX126" s="915"/>
      <c r="DY126" s="915"/>
      <c r="DZ126" s="916"/>
    </row>
    <row r="127" spans="1:130" s="212" customFormat="1" ht="26.25" customHeight="1" x14ac:dyDescent="0.2">
      <c r="A127" s="1046"/>
      <c r="B127" s="939"/>
      <c r="C127" s="961" t="s">
        <v>454</v>
      </c>
      <c r="D127" s="953"/>
      <c r="E127" s="953"/>
      <c r="F127" s="953"/>
      <c r="G127" s="953"/>
      <c r="H127" s="953"/>
      <c r="I127" s="953"/>
      <c r="J127" s="953"/>
      <c r="K127" s="953"/>
      <c r="L127" s="953"/>
      <c r="M127" s="953"/>
      <c r="N127" s="953"/>
      <c r="O127" s="953"/>
      <c r="P127" s="953"/>
      <c r="Q127" s="953"/>
      <c r="R127" s="953"/>
      <c r="S127" s="953"/>
      <c r="T127" s="953"/>
      <c r="U127" s="953"/>
      <c r="V127" s="953"/>
      <c r="W127" s="953"/>
      <c r="X127" s="953"/>
      <c r="Y127" s="953"/>
      <c r="Z127" s="954"/>
      <c r="AA127" s="946" t="s">
        <v>122</v>
      </c>
      <c r="AB127" s="947"/>
      <c r="AC127" s="947"/>
      <c r="AD127" s="947"/>
      <c r="AE127" s="948"/>
      <c r="AF127" s="949" t="s">
        <v>122</v>
      </c>
      <c r="AG127" s="947"/>
      <c r="AH127" s="947"/>
      <c r="AI127" s="947"/>
      <c r="AJ127" s="948"/>
      <c r="AK127" s="949" t="s">
        <v>122</v>
      </c>
      <c r="AL127" s="947"/>
      <c r="AM127" s="947"/>
      <c r="AN127" s="947"/>
      <c r="AO127" s="948"/>
      <c r="AP127" s="950" t="s">
        <v>122</v>
      </c>
      <c r="AQ127" s="951"/>
      <c r="AR127" s="951"/>
      <c r="AS127" s="951"/>
      <c r="AT127" s="952"/>
      <c r="AU127" s="214"/>
      <c r="AV127" s="214"/>
      <c r="AW127" s="214"/>
      <c r="AX127" s="1019" t="s">
        <v>455</v>
      </c>
      <c r="AY127" s="1020"/>
      <c r="AZ127" s="1020"/>
      <c r="BA127" s="1020"/>
      <c r="BB127" s="1020"/>
      <c r="BC127" s="1020"/>
      <c r="BD127" s="1020"/>
      <c r="BE127" s="1021"/>
      <c r="BF127" s="1022" t="s">
        <v>456</v>
      </c>
      <c r="BG127" s="1020"/>
      <c r="BH127" s="1020"/>
      <c r="BI127" s="1020"/>
      <c r="BJ127" s="1020"/>
      <c r="BK127" s="1020"/>
      <c r="BL127" s="1021"/>
      <c r="BM127" s="1022" t="s">
        <v>457</v>
      </c>
      <c r="BN127" s="1020"/>
      <c r="BO127" s="1020"/>
      <c r="BP127" s="1020"/>
      <c r="BQ127" s="1020"/>
      <c r="BR127" s="1020"/>
      <c r="BS127" s="1021"/>
      <c r="BT127" s="1022" t="s">
        <v>458</v>
      </c>
      <c r="BU127" s="1020"/>
      <c r="BV127" s="1020"/>
      <c r="BW127" s="1020"/>
      <c r="BX127" s="1020"/>
      <c r="BY127" s="1020"/>
      <c r="BZ127" s="1043"/>
      <c r="CA127" s="214"/>
      <c r="CB127" s="214"/>
      <c r="CC127" s="214"/>
      <c r="CD127" s="237"/>
      <c r="CE127" s="237"/>
      <c r="CF127" s="237"/>
      <c r="CG127" s="214"/>
      <c r="CH127" s="214"/>
      <c r="CI127" s="214"/>
      <c r="CJ127" s="236"/>
      <c r="CK127" s="1011"/>
      <c r="CL127" s="998"/>
      <c r="CM127" s="998"/>
      <c r="CN127" s="998"/>
      <c r="CO127" s="999"/>
      <c r="CP127" s="910" t="s">
        <v>459</v>
      </c>
      <c r="CQ127" s="911"/>
      <c r="CR127" s="911"/>
      <c r="CS127" s="911"/>
      <c r="CT127" s="911"/>
      <c r="CU127" s="911"/>
      <c r="CV127" s="911"/>
      <c r="CW127" s="911"/>
      <c r="CX127" s="911"/>
      <c r="CY127" s="911"/>
      <c r="CZ127" s="911"/>
      <c r="DA127" s="911"/>
      <c r="DB127" s="911"/>
      <c r="DC127" s="911"/>
      <c r="DD127" s="911"/>
      <c r="DE127" s="911"/>
      <c r="DF127" s="912"/>
      <c r="DG127" s="913" t="s">
        <v>122</v>
      </c>
      <c r="DH127" s="914"/>
      <c r="DI127" s="914"/>
      <c r="DJ127" s="914"/>
      <c r="DK127" s="914"/>
      <c r="DL127" s="914" t="s">
        <v>122</v>
      </c>
      <c r="DM127" s="914"/>
      <c r="DN127" s="914"/>
      <c r="DO127" s="914"/>
      <c r="DP127" s="914"/>
      <c r="DQ127" s="914" t="s">
        <v>122</v>
      </c>
      <c r="DR127" s="914"/>
      <c r="DS127" s="914"/>
      <c r="DT127" s="914"/>
      <c r="DU127" s="914"/>
      <c r="DV127" s="915" t="s">
        <v>122</v>
      </c>
      <c r="DW127" s="915"/>
      <c r="DX127" s="915"/>
      <c r="DY127" s="915"/>
      <c r="DZ127" s="916"/>
    </row>
    <row r="128" spans="1:130" s="212" customFormat="1" ht="26.25" customHeight="1" thickBot="1" x14ac:dyDescent="0.25">
      <c r="A128" s="1029" t="s">
        <v>460</v>
      </c>
      <c r="B128" s="1030"/>
      <c r="C128" s="1030"/>
      <c r="D128" s="1030"/>
      <c r="E128" s="1030"/>
      <c r="F128" s="1030"/>
      <c r="G128" s="1030"/>
      <c r="H128" s="1030"/>
      <c r="I128" s="1030"/>
      <c r="J128" s="1030"/>
      <c r="K128" s="1030"/>
      <c r="L128" s="1030"/>
      <c r="M128" s="1030"/>
      <c r="N128" s="1030"/>
      <c r="O128" s="1030"/>
      <c r="P128" s="1030"/>
      <c r="Q128" s="1030"/>
      <c r="R128" s="1030"/>
      <c r="S128" s="1030"/>
      <c r="T128" s="1030"/>
      <c r="U128" s="1030"/>
      <c r="V128" s="1030"/>
      <c r="W128" s="1031" t="s">
        <v>461</v>
      </c>
      <c r="X128" s="1031"/>
      <c r="Y128" s="1031"/>
      <c r="Z128" s="1032"/>
      <c r="AA128" s="1033">
        <v>256114</v>
      </c>
      <c r="AB128" s="1034"/>
      <c r="AC128" s="1034"/>
      <c r="AD128" s="1034"/>
      <c r="AE128" s="1035"/>
      <c r="AF128" s="1036">
        <v>260100</v>
      </c>
      <c r="AG128" s="1034"/>
      <c r="AH128" s="1034"/>
      <c r="AI128" s="1034"/>
      <c r="AJ128" s="1035"/>
      <c r="AK128" s="1036">
        <v>360110</v>
      </c>
      <c r="AL128" s="1034"/>
      <c r="AM128" s="1034"/>
      <c r="AN128" s="1034"/>
      <c r="AO128" s="1035"/>
      <c r="AP128" s="1037"/>
      <c r="AQ128" s="1038"/>
      <c r="AR128" s="1038"/>
      <c r="AS128" s="1038"/>
      <c r="AT128" s="1039"/>
      <c r="AU128" s="214"/>
      <c r="AV128" s="214"/>
      <c r="AW128" s="214"/>
      <c r="AX128" s="884" t="s">
        <v>462</v>
      </c>
      <c r="AY128" s="885"/>
      <c r="AZ128" s="885"/>
      <c r="BA128" s="885"/>
      <c r="BB128" s="885"/>
      <c r="BC128" s="885"/>
      <c r="BD128" s="885"/>
      <c r="BE128" s="886"/>
      <c r="BF128" s="1040" t="s">
        <v>122</v>
      </c>
      <c r="BG128" s="1041"/>
      <c r="BH128" s="1041"/>
      <c r="BI128" s="1041"/>
      <c r="BJ128" s="1041"/>
      <c r="BK128" s="1041"/>
      <c r="BL128" s="1042"/>
      <c r="BM128" s="1040">
        <v>13.09</v>
      </c>
      <c r="BN128" s="1041"/>
      <c r="BO128" s="1041"/>
      <c r="BP128" s="1041"/>
      <c r="BQ128" s="1041"/>
      <c r="BR128" s="1041"/>
      <c r="BS128" s="1042"/>
      <c r="BT128" s="1040">
        <v>20</v>
      </c>
      <c r="BU128" s="1041"/>
      <c r="BV128" s="1041"/>
      <c r="BW128" s="1041"/>
      <c r="BX128" s="1041"/>
      <c r="BY128" s="1041"/>
      <c r="BZ128" s="1064"/>
      <c r="CA128" s="237"/>
      <c r="CB128" s="237"/>
      <c r="CC128" s="237"/>
      <c r="CD128" s="237"/>
      <c r="CE128" s="237"/>
      <c r="CF128" s="237"/>
      <c r="CG128" s="214"/>
      <c r="CH128" s="214"/>
      <c r="CI128" s="214"/>
      <c r="CJ128" s="236"/>
      <c r="CK128" s="1012"/>
      <c r="CL128" s="1013"/>
      <c r="CM128" s="1013"/>
      <c r="CN128" s="1013"/>
      <c r="CO128" s="1014"/>
      <c r="CP128" s="1023" t="s">
        <v>463</v>
      </c>
      <c r="CQ128" s="713"/>
      <c r="CR128" s="713"/>
      <c r="CS128" s="713"/>
      <c r="CT128" s="713"/>
      <c r="CU128" s="713"/>
      <c r="CV128" s="713"/>
      <c r="CW128" s="713"/>
      <c r="CX128" s="713"/>
      <c r="CY128" s="713"/>
      <c r="CZ128" s="713"/>
      <c r="DA128" s="713"/>
      <c r="DB128" s="713"/>
      <c r="DC128" s="713"/>
      <c r="DD128" s="713"/>
      <c r="DE128" s="713"/>
      <c r="DF128" s="1024"/>
      <c r="DG128" s="1025" t="s">
        <v>122</v>
      </c>
      <c r="DH128" s="1026"/>
      <c r="DI128" s="1026"/>
      <c r="DJ128" s="1026"/>
      <c r="DK128" s="1026"/>
      <c r="DL128" s="1026" t="s">
        <v>122</v>
      </c>
      <c r="DM128" s="1026"/>
      <c r="DN128" s="1026"/>
      <c r="DO128" s="1026"/>
      <c r="DP128" s="1026"/>
      <c r="DQ128" s="1026" t="s">
        <v>122</v>
      </c>
      <c r="DR128" s="1026"/>
      <c r="DS128" s="1026"/>
      <c r="DT128" s="1026"/>
      <c r="DU128" s="1026"/>
      <c r="DV128" s="1027" t="s">
        <v>122</v>
      </c>
      <c r="DW128" s="1027"/>
      <c r="DX128" s="1027"/>
      <c r="DY128" s="1027"/>
      <c r="DZ128" s="1028"/>
    </row>
    <row r="129" spans="1:131" s="212" customFormat="1" ht="26.25" customHeight="1" x14ac:dyDescent="0.2">
      <c r="A129" s="922" t="s">
        <v>102</v>
      </c>
      <c r="B129" s="923"/>
      <c r="C129" s="923"/>
      <c r="D129" s="923"/>
      <c r="E129" s="923"/>
      <c r="F129" s="923"/>
      <c r="G129" s="923"/>
      <c r="H129" s="923"/>
      <c r="I129" s="923"/>
      <c r="J129" s="923"/>
      <c r="K129" s="923"/>
      <c r="L129" s="923"/>
      <c r="M129" s="923"/>
      <c r="N129" s="923"/>
      <c r="O129" s="923"/>
      <c r="P129" s="923"/>
      <c r="Q129" s="923"/>
      <c r="R129" s="923"/>
      <c r="S129" s="923"/>
      <c r="T129" s="923"/>
      <c r="U129" s="923"/>
      <c r="V129" s="923"/>
      <c r="W129" s="1058" t="s">
        <v>464</v>
      </c>
      <c r="X129" s="1059"/>
      <c r="Y129" s="1059"/>
      <c r="Z129" s="1060"/>
      <c r="AA129" s="946">
        <v>11582366</v>
      </c>
      <c r="AB129" s="947"/>
      <c r="AC129" s="947"/>
      <c r="AD129" s="947"/>
      <c r="AE129" s="948"/>
      <c r="AF129" s="949">
        <v>11483754</v>
      </c>
      <c r="AG129" s="947"/>
      <c r="AH129" s="947"/>
      <c r="AI129" s="947"/>
      <c r="AJ129" s="948"/>
      <c r="AK129" s="949">
        <v>11719109</v>
      </c>
      <c r="AL129" s="947"/>
      <c r="AM129" s="947"/>
      <c r="AN129" s="947"/>
      <c r="AO129" s="948"/>
      <c r="AP129" s="1061"/>
      <c r="AQ129" s="1062"/>
      <c r="AR129" s="1062"/>
      <c r="AS129" s="1062"/>
      <c r="AT129" s="1063"/>
      <c r="AU129" s="215"/>
      <c r="AV129" s="215"/>
      <c r="AW129" s="215"/>
      <c r="AX129" s="1053" t="s">
        <v>465</v>
      </c>
      <c r="AY129" s="911"/>
      <c r="AZ129" s="911"/>
      <c r="BA129" s="911"/>
      <c r="BB129" s="911"/>
      <c r="BC129" s="911"/>
      <c r="BD129" s="911"/>
      <c r="BE129" s="912"/>
      <c r="BF129" s="1054" t="s">
        <v>122</v>
      </c>
      <c r="BG129" s="1055"/>
      <c r="BH129" s="1055"/>
      <c r="BI129" s="1055"/>
      <c r="BJ129" s="1055"/>
      <c r="BK129" s="1055"/>
      <c r="BL129" s="1056"/>
      <c r="BM129" s="1054">
        <v>18.09</v>
      </c>
      <c r="BN129" s="1055"/>
      <c r="BO129" s="1055"/>
      <c r="BP129" s="1055"/>
      <c r="BQ129" s="1055"/>
      <c r="BR129" s="1055"/>
      <c r="BS129" s="1056"/>
      <c r="BT129" s="1054">
        <v>30</v>
      </c>
      <c r="BU129" s="1055"/>
      <c r="BV129" s="1055"/>
      <c r="BW129" s="1055"/>
      <c r="BX129" s="1055"/>
      <c r="BY129" s="1055"/>
      <c r="BZ129" s="1057"/>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2" t="s">
        <v>466</v>
      </c>
      <c r="B130" s="923"/>
      <c r="C130" s="923"/>
      <c r="D130" s="923"/>
      <c r="E130" s="923"/>
      <c r="F130" s="923"/>
      <c r="G130" s="923"/>
      <c r="H130" s="923"/>
      <c r="I130" s="923"/>
      <c r="J130" s="923"/>
      <c r="K130" s="923"/>
      <c r="L130" s="923"/>
      <c r="M130" s="923"/>
      <c r="N130" s="923"/>
      <c r="O130" s="923"/>
      <c r="P130" s="923"/>
      <c r="Q130" s="923"/>
      <c r="R130" s="923"/>
      <c r="S130" s="923"/>
      <c r="T130" s="923"/>
      <c r="U130" s="923"/>
      <c r="V130" s="923"/>
      <c r="W130" s="1058" t="s">
        <v>467</v>
      </c>
      <c r="X130" s="1059"/>
      <c r="Y130" s="1059"/>
      <c r="Z130" s="1060"/>
      <c r="AA130" s="946">
        <v>1202702</v>
      </c>
      <c r="AB130" s="947"/>
      <c r="AC130" s="947"/>
      <c r="AD130" s="947"/>
      <c r="AE130" s="948"/>
      <c r="AF130" s="949">
        <v>1293452</v>
      </c>
      <c r="AG130" s="947"/>
      <c r="AH130" s="947"/>
      <c r="AI130" s="947"/>
      <c r="AJ130" s="948"/>
      <c r="AK130" s="949">
        <v>1370918</v>
      </c>
      <c r="AL130" s="947"/>
      <c r="AM130" s="947"/>
      <c r="AN130" s="947"/>
      <c r="AO130" s="948"/>
      <c r="AP130" s="1061"/>
      <c r="AQ130" s="1062"/>
      <c r="AR130" s="1062"/>
      <c r="AS130" s="1062"/>
      <c r="AT130" s="1063"/>
      <c r="AU130" s="215"/>
      <c r="AV130" s="215"/>
      <c r="AW130" s="215"/>
      <c r="AX130" s="1053" t="s">
        <v>468</v>
      </c>
      <c r="AY130" s="911"/>
      <c r="AZ130" s="911"/>
      <c r="BA130" s="911"/>
      <c r="BB130" s="911"/>
      <c r="BC130" s="911"/>
      <c r="BD130" s="911"/>
      <c r="BE130" s="912"/>
      <c r="BF130" s="1089">
        <v>4</v>
      </c>
      <c r="BG130" s="1090"/>
      <c r="BH130" s="1090"/>
      <c r="BI130" s="1090"/>
      <c r="BJ130" s="1090"/>
      <c r="BK130" s="1090"/>
      <c r="BL130" s="1091"/>
      <c r="BM130" s="1089">
        <v>25</v>
      </c>
      <c r="BN130" s="1090"/>
      <c r="BO130" s="1090"/>
      <c r="BP130" s="1090"/>
      <c r="BQ130" s="1090"/>
      <c r="BR130" s="1090"/>
      <c r="BS130" s="1091"/>
      <c r="BT130" s="1089">
        <v>35</v>
      </c>
      <c r="BU130" s="1090"/>
      <c r="BV130" s="1090"/>
      <c r="BW130" s="1090"/>
      <c r="BX130" s="1090"/>
      <c r="BY130" s="1090"/>
      <c r="BZ130" s="10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3"/>
      <c r="B131" s="1094"/>
      <c r="C131" s="1094"/>
      <c r="D131" s="1094"/>
      <c r="E131" s="1094"/>
      <c r="F131" s="1094"/>
      <c r="G131" s="1094"/>
      <c r="H131" s="1094"/>
      <c r="I131" s="1094"/>
      <c r="J131" s="1094"/>
      <c r="K131" s="1094"/>
      <c r="L131" s="1094"/>
      <c r="M131" s="1094"/>
      <c r="N131" s="1094"/>
      <c r="O131" s="1094"/>
      <c r="P131" s="1094"/>
      <c r="Q131" s="1094"/>
      <c r="R131" s="1094"/>
      <c r="S131" s="1094"/>
      <c r="T131" s="1094"/>
      <c r="U131" s="1094"/>
      <c r="V131" s="1094"/>
      <c r="W131" s="1095" t="s">
        <v>469</v>
      </c>
      <c r="X131" s="1096"/>
      <c r="Y131" s="1096"/>
      <c r="Z131" s="1097"/>
      <c r="AA131" s="992">
        <v>10379664</v>
      </c>
      <c r="AB131" s="974"/>
      <c r="AC131" s="974"/>
      <c r="AD131" s="974"/>
      <c r="AE131" s="975"/>
      <c r="AF131" s="973">
        <v>10190302</v>
      </c>
      <c r="AG131" s="974"/>
      <c r="AH131" s="974"/>
      <c r="AI131" s="974"/>
      <c r="AJ131" s="975"/>
      <c r="AK131" s="973">
        <v>10348191</v>
      </c>
      <c r="AL131" s="974"/>
      <c r="AM131" s="974"/>
      <c r="AN131" s="974"/>
      <c r="AO131" s="975"/>
      <c r="AP131" s="1098"/>
      <c r="AQ131" s="1099"/>
      <c r="AR131" s="1099"/>
      <c r="AS131" s="1099"/>
      <c r="AT131" s="1100"/>
      <c r="AU131" s="215"/>
      <c r="AV131" s="215"/>
      <c r="AW131" s="215"/>
      <c r="AX131" s="1071" t="s">
        <v>470</v>
      </c>
      <c r="AY131" s="713"/>
      <c r="AZ131" s="713"/>
      <c r="BA131" s="713"/>
      <c r="BB131" s="713"/>
      <c r="BC131" s="713"/>
      <c r="BD131" s="713"/>
      <c r="BE131" s="1024"/>
      <c r="BF131" s="1072">
        <v>29.7</v>
      </c>
      <c r="BG131" s="1073"/>
      <c r="BH131" s="1073"/>
      <c r="BI131" s="1073"/>
      <c r="BJ131" s="1073"/>
      <c r="BK131" s="1073"/>
      <c r="BL131" s="1074"/>
      <c r="BM131" s="1072">
        <v>350</v>
      </c>
      <c r="BN131" s="1073"/>
      <c r="BO131" s="1073"/>
      <c r="BP131" s="1073"/>
      <c r="BQ131" s="1073"/>
      <c r="BR131" s="1073"/>
      <c r="BS131" s="1074"/>
      <c r="BT131" s="1075"/>
      <c r="BU131" s="1076"/>
      <c r="BV131" s="1076"/>
      <c r="BW131" s="1076"/>
      <c r="BX131" s="1076"/>
      <c r="BY131" s="1076"/>
      <c r="BZ131" s="1077"/>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8" t="s">
        <v>471</v>
      </c>
      <c r="B132" s="1079"/>
      <c r="C132" s="1079"/>
      <c r="D132" s="1079"/>
      <c r="E132" s="1079"/>
      <c r="F132" s="1079"/>
      <c r="G132" s="1079"/>
      <c r="H132" s="1079"/>
      <c r="I132" s="1079"/>
      <c r="J132" s="1079"/>
      <c r="K132" s="1079"/>
      <c r="L132" s="1079"/>
      <c r="M132" s="1079"/>
      <c r="N132" s="1079"/>
      <c r="O132" s="1079"/>
      <c r="P132" s="1079"/>
      <c r="Q132" s="1079"/>
      <c r="R132" s="1079"/>
      <c r="S132" s="1079"/>
      <c r="T132" s="1079"/>
      <c r="U132" s="1079"/>
      <c r="V132" s="1082" t="s">
        <v>472</v>
      </c>
      <c r="W132" s="1082"/>
      <c r="X132" s="1082"/>
      <c r="Y132" s="1082"/>
      <c r="Z132" s="1083"/>
      <c r="AA132" s="1084">
        <v>5.4726626989999998</v>
      </c>
      <c r="AB132" s="1085"/>
      <c r="AC132" s="1085"/>
      <c r="AD132" s="1085"/>
      <c r="AE132" s="1086"/>
      <c r="AF132" s="1087">
        <v>4.4065229859999997</v>
      </c>
      <c r="AG132" s="1085"/>
      <c r="AH132" s="1085"/>
      <c r="AI132" s="1085"/>
      <c r="AJ132" s="1086"/>
      <c r="AK132" s="1087">
        <v>2.310500454</v>
      </c>
      <c r="AL132" s="1085"/>
      <c r="AM132" s="1085"/>
      <c r="AN132" s="1085"/>
      <c r="AO132" s="1086"/>
      <c r="AP132" s="989"/>
      <c r="AQ132" s="990"/>
      <c r="AR132" s="990"/>
      <c r="AS132" s="990"/>
      <c r="AT132" s="1088"/>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80"/>
      <c r="B133" s="1081"/>
      <c r="C133" s="1081"/>
      <c r="D133" s="1081"/>
      <c r="E133" s="1081"/>
      <c r="F133" s="1081"/>
      <c r="G133" s="1081"/>
      <c r="H133" s="1081"/>
      <c r="I133" s="1081"/>
      <c r="J133" s="1081"/>
      <c r="K133" s="1081"/>
      <c r="L133" s="1081"/>
      <c r="M133" s="1081"/>
      <c r="N133" s="1081"/>
      <c r="O133" s="1081"/>
      <c r="P133" s="1081"/>
      <c r="Q133" s="1081"/>
      <c r="R133" s="1081"/>
      <c r="S133" s="1081"/>
      <c r="T133" s="1081"/>
      <c r="U133" s="1081"/>
      <c r="V133" s="1065" t="s">
        <v>473</v>
      </c>
      <c r="W133" s="1065"/>
      <c r="X133" s="1065"/>
      <c r="Y133" s="1065"/>
      <c r="Z133" s="1066"/>
      <c r="AA133" s="1067">
        <v>6.2</v>
      </c>
      <c r="AB133" s="1068"/>
      <c r="AC133" s="1068"/>
      <c r="AD133" s="1068"/>
      <c r="AE133" s="1069"/>
      <c r="AF133" s="1067">
        <v>5.3</v>
      </c>
      <c r="AG133" s="1068"/>
      <c r="AH133" s="1068"/>
      <c r="AI133" s="1068"/>
      <c r="AJ133" s="1069"/>
      <c r="AK133" s="1067">
        <v>4</v>
      </c>
      <c r="AL133" s="1068"/>
      <c r="AM133" s="1068"/>
      <c r="AN133" s="1068"/>
      <c r="AO133" s="1069"/>
      <c r="AP133" s="1016"/>
      <c r="AQ133" s="1017"/>
      <c r="AR133" s="1017"/>
      <c r="AS133" s="1017"/>
      <c r="AT133" s="1070"/>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oaZ4Pi/TOhjV5ZjAFbsEYsCfXA5EDfoSp11TKWmxqtFYO9bmBxgTIzzFwXKdYiDfCziq4WTSX6zV3OtIELLFw==" saltValue="Nad3XeC37DvDsUgC8+yhJ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f3L01BMrZNOUzhYbYX+i4uvSpR9EWWRMy0krKBxsWWvqBneeg8PHPX7OrQhUxYc3uTRHJe5IvajFazGui+B7oQ==" saltValue="ZUCdUs70zHB9YVGv3Qx5f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RjtOybVWXjgDfb1S8U7gBMVHPW/vk34CClQQVC0IBNw8eXrWMmjmbKkjzVwS0w159HIe0oVy7CCq/KeAOA8iVw==" saltValue="IY/bCJDs32HLxJ2a/avOG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02" t="s">
        <v>477</v>
      </c>
      <c r="AP7" s="253"/>
      <c r="AQ7" s="254" t="s">
        <v>478</v>
      </c>
      <c r="AR7" s="255"/>
    </row>
    <row r="8" spans="1:46" ht="13.2" x14ac:dyDescent="0.2">
      <c r="A8" s="247"/>
      <c r="AK8" s="256"/>
      <c r="AL8" s="257"/>
      <c r="AM8" s="257"/>
      <c r="AN8" s="258"/>
      <c r="AO8" s="1103"/>
      <c r="AP8" s="259" t="s">
        <v>479</v>
      </c>
      <c r="AQ8" s="260" t="s">
        <v>480</v>
      </c>
      <c r="AR8" s="261" t="s">
        <v>481</v>
      </c>
    </row>
    <row r="9" spans="1:46" ht="13.2" x14ac:dyDescent="0.2">
      <c r="A9" s="247"/>
      <c r="AK9" s="1104" t="s">
        <v>482</v>
      </c>
      <c r="AL9" s="1105"/>
      <c r="AM9" s="1105"/>
      <c r="AN9" s="1106"/>
      <c r="AO9" s="262">
        <v>3699156</v>
      </c>
      <c r="AP9" s="262">
        <v>73865</v>
      </c>
      <c r="AQ9" s="263">
        <v>72348</v>
      </c>
      <c r="AR9" s="264">
        <v>2.1</v>
      </c>
    </row>
    <row r="10" spans="1:46" ht="13.5" customHeight="1" x14ac:dyDescent="0.2">
      <c r="A10" s="247"/>
      <c r="AK10" s="1104" t="s">
        <v>483</v>
      </c>
      <c r="AL10" s="1105"/>
      <c r="AM10" s="1105"/>
      <c r="AN10" s="1106"/>
      <c r="AO10" s="265">
        <v>639363</v>
      </c>
      <c r="AP10" s="265">
        <v>12767</v>
      </c>
      <c r="AQ10" s="266">
        <v>6364</v>
      </c>
      <c r="AR10" s="267">
        <v>100.6</v>
      </c>
    </row>
    <row r="11" spans="1:46" ht="13.5" customHeight="1" x14ac:dyDescent="0.2">
      <c r="A11" s="247"/>
      <c r="AK11" s="1104" t="s">
        <v>484</v>
      </c>
      <c r="AL11" s="1105"/>
      <c r="AM11" s="1105"/>
      <c r="AN11" s="1106"/>
      <c r="AO11" s="265">
        <v>10080</v>
      </c>
      <c r="AP11" s="265">
        <v>201</v>
      </c>
      <c r="AQ11" s="266">
        <v>1262</v>
      </c>
      <c r="AR11" s="267">
        <v>-84.1</v>
      </c>
    </row>
    <row r="12" spans="1:46" ht="13.5" customHeight="1" x14ac:dyDescent="0.2">
      <c r="A12" s="247"/>
      <c r="AK12" s="1104" t="s">
        <v>485</v>
      </c>
      <c r="AL12" s="1105"/>
      <c r="AM12" s="1105"/>
      <c r="AN12" s="1106"/>
      <c r="AO12" s="265" t="s">
        <v>486</v>
      </c>
      <c r="AP12" s="265" t="s">
        <v>486</v>
      </c>
      <c r="AQ12" s="266">
        <v>10</v>
      </c>
      <c r="AR12" s="267" t="s">
        <v>486</v>
      </c>
    </row>
    <row r="13" spans="1:46" ht="13.5" customHeight="1" x14ac:dyDescent="0.2">
      <c r="A13" s="247"/>
      <c r="AK13" s="1104" t="s">
        <v>487</v>
      </c>
      <c r="AL13" s="1105"/>
      <c r="AM13" s="1105"/>
      <c r="AN13" s="1106"/>
      <c r="AO13" s="265">
        <v>271600</v>
      </c>
      <c r="AP13" s="265">
        <v>5423</v>
      </c>
      <c r="AQ13" s="266">
        <v>3257</v>
      </c>
      <c r="AR13" s="267">
        <v>66.5</v>
      </c>
    </row>
    <row r="14" spans="1:46" ht="13.5" customHeight="1" x14ac:dyDescent="0.2">
      <c r="A14" s="247"/>
      <c r="AK14" s="1104" t="s">
        <v>488</v>
      </c>
      <c r="AL14" s="1105"/>
      <c r="AM14" s="1105"/>
      <c r="AN14" s="1106"/>
      <c r="AO14" s="265">
        <v>118355</v>
      </c>
      <c r="AP14" s="265">
        <v>2363</v>
      </c>
      <c r="AQ14" s="266">
        <v>1617</v>
      </c>
      <c r="AR14" s="267">
        <v>46.1</v>
      </c>
    </row>
    <row r="15" spans="1:46" ht="13.5" customHeight="1" x14ac:dyDescent="0.2">
      <c r="A15" s="247"/>
      <c r="AK15" s="1107" t="s">
        <v>489</v>
      </c>
      <c r="AL15" s="1108"/>
      <c r="AM15" s="1108"/>
      <c r="AN15" s="1109"/>
      <c r="AO15" s="265">
        <v>-381240</v>
      </c>
      <c r="AP15" s="265">
        <v>-7613</v>
      </c>
      <c r="AQ15" s="266">
        <v>-3947</v>
      </c>
      <c r="AR15" s="267">
        <v>92.9</v>
      </c>
    </row>
    <row r="16" spans="1:46" ht="13.2" x14ac:dyDescent="0.2">
      <c r="A16" s="247"/>
      <c r="AK16" s="1107" t="s">
        <v>177</v>
      </c>
      <c r="AL16" s="1108"/>
      <c r="AM16" s="1108"/>
      <c r="AN16" s="1109"/>
      <c r="AO16" s="265">
        <v>4357314</v>
      </c>
      <c r="AP16" s="265">
        <v>87007</v>
      </c>
      <c r="AQ16" s="266">
        <v>80912</v>
      </c>
      <c r="AR16" s="267">
        <v>7.5</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10" t="s">
        <v>494</v>
      </c>
      <c r="AL21" s="1111"/>
      <c r="AM21" s="1111"/>
      <c r="AN21" s="1112"/>
      <c r="AO21" s="277">
        <v>6.47</v>
      </c>
      <c r="AP21" s="278">
        <v>6.71</v>
      </c>
      <c r="AQ21" s="279">
        <v>-0.24</v>
      </c>
      <c r="AS21" s="280"/>
      <c r="AT21" s="276"/>
    </row>
    <row r="22" spans="1:46" s="248" customFormat="1" ht="13.2" x14ac:dyDescent="0.2">
      <c r="A22" s="276"/>
      <c r="AK22" s="1110" t="s">
        <v>495</v>
      </c>
      <c r="AL22" s="1111"/>
      <c r="AM22" s="1111"/>
      <c r="AN22" s="1112"/>
      <c r="AO22" s="281">
        <v>97.5</v>
      </c>
      <c r="AP22" s="282">
        <v>98.3</v>
      </c>
      <c r="AQ22" s="283">
        <v>-0.8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1" t="s">
        <v>496</v>
      </c>
      <c r="B26" s="1101"/>
      <c r="C26" s="1101"/>
      <c r="D26" s="1101"/>
      <c r="E26" s="1101"/>
      <c r="F26" s="1101"/>
      <c r="G26" s="1101"/>
      <c r="H26" s="1101"/>
      <c r="I26" s="1101"/>
      <c r="J26" s="1101"/>
      <c r="K26" s="1101"/>
      <c r="L26" s="1101"/>
      <c r="M26" s="1101"/>
      <c r="N26" s="1101"/>
      <c r="O26" s="1101"/>
      <c r="P26" s="1101"/>
      <c r="Q26" s="1101"/>
      <c r="R26" s="1101"/>
      <c r="S26" s="1101"/>
      <c r="T26" s="1101"/>
      <c r="U26" s="1101"/>
      <c r="V26" s="1101"/>
      <c r="W26" s="1101"/>
      <c r="X26" s="1101"/>
      <c r="Y26" s="1101"/>
      <c r="Z26" s="1101"/>
      <c r="AA26" s="1101"/>
      <c r="AB26" s="1101"/>
      <c r="AC26" s="1101"/>
      <c r="AD26" s="1101"/>
      <c r="AE26" s="1101"/>
      <c r="AF26" s="1101"/>
      <c r="AG26" s="1101"/>
      <c r="AH26" s="1101"/>
      <c r="AI26" s="1101"/>
      <c r="AJ26" s="1101"/>
      <c r="AK26" s="1101"/>
      <c r="AL26" s="1101"/>
      <c r="AM26" s="1101"/>
      <c r="AN26" s="1101"/>
      <c r="AO26" s="1101"/>
      <c r="AP26" s="1101"/>
      <c r="AQ26" s="1101"/>
      <c r="AR26" s="1101"/>
      <c r="AS26" s="1101"/>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02" t="s">
        <v>477</v>
      </c>
      <c r="AP30" s="253"/>
      <c r="AQ30" s="254" t="s">
        <v>478</v>
      </c>
      <c r="AR30" s="255"/>
    </row>
    <row r="31" spans="1:46" ht="13.2" x14ac:dyDescent="0.2">
      <c r="A31" s="247"/>
      <c r="AK31" s="256"/>
      <c r="AL31" s="257"/>
      <c r="AM31" s="257"/>
      <c r="AN31" s="258"/>
      <c r="AO31" s="1103"/>
      <c r="AP31" s="259" t="s">
        <v>479</v>
      </c>
      <c r="AQ31" s="260" t="s">
        <v>480</v>
      </c>
      <c r="AR31" s="261" t="s">
        <v>481</v>
      </c>
    </row>
    <row r="32" spans="1:46" ht="27" customHeight="1" x14ac:dyDescent="0.2">
      <c r="A32" s="247"/>
      <c r="AK32" s="1118" t="s">
        <v>499</v>
      </c>
      <c r="AL32" s="1119"/>
      <c r="AM32" s="1119"/>
      <c r="AN32" s="1120"/>
      <c r="AO32" s="291">
        <v>1420400</v>
      </c>
      <c r="AP32" s="291">
        <v>28363</v>
      </c>
      <c r="AQ32" s="292">
        <v>34344</v>
      </c>
      <c r="AR32" s="293">
        <v>-17.399999999999999</v>
      </c>
    </row>
    <row r="33" spans="1:46" ht="13.5" customHeight="1" x14ac:dyDescent="0.2">
      <c r="A33" s="247"/>
      <c r="AK33" s="1118" t="s">
        <v>500</v>
      </c>
      <c r="AL33" s="1119"/>
      <c r="AM33" s="1119"/>
      <c r="AN33" s="1120"/>
      <c r="AO33" s="291" t="s">
        <v>486</v>
      </c>
      <c r="AP33" s="291" t="s">
        <v>486</v>
      </c>
      <c r="AQ33" s="292" t="s">
        <v>486</v>
      </c>
      <c r="AR33" s="293" t="s">
        <v>486</v>
      </c>
    </row>
    <row r="34" spans="1:46" ht="27" customHeight="1" x14ac:dyDescent="0.2">
      <c r="A34" s="247"/>
      <c r="AK34" s="1118" t="s">
        <v>501</v>
      </c>
      <c r="AL34" s="1119"/>
      <c r="AM34" s="1119"/>
      <c r="AN34" s="1120"/>
      <c r="AO34" s="291" t="s">
        <v>486</v>
      </c>
      <c r="AP34" s="291" t="s">
        <v>486</v>
      </c>
      <c r="AQ34" s="292">
        <v>3</v>
      </c>
      <c r="AR34" s="293" t="s">
        <v>486</v>
      </c>
    </row>
    <row r="35" spans="1:46" ht="27" customHeight="1" x14ac:dyDescent="0.2">
      <c r="A35" s="247"/>
      <c r="AK35" s="1118" t="s">
        <v>502</v>
      </c>
      <c r="AL35" s="1119"/>
      <c r="AM35" s="1119"/>
      <c r="AN35" s="1120"/>
      <c r="AO35" s="291">
        <v>433436</v>
      </c>
      <c r="AP35" s="291">
        <v>8655</v>
      </c>
      <c r="AQ35" s="292">
        <v>7806</v>
      </c>
      <c r="AR35" s="293">
        <v>10.9</v>
      </c>
    </row>
    <row r="36" spans="1:46" ht="27" customHeight="1" x14ac:dyDescent="0.2">
      <c r="A36" s="247"/>
      <c r="AK36" s="1118" t="s">
        <v>503</v>
      </c>
      <c r="AL36" s="1119"/>
      <c r="AM36" s="1119"/>
      <c r="AN36" s="1120"/>
      <c r="AO36" s="291">
        <v>116287</v>
      </c>
      <c r="AP36" s="291">
        <v>2322</v>
      </c>
      <c r="AQ36" s="292">
        <v>1690</v>
      </c>
      <c r="AR36" s="293">
        <v>37.4</v>
      </c>
    </row>
    <row r="37" spans="1:46" ht="13.5" customHeight="1" x14ac:dyDescent="0.2">
      <c r="A37" s="247"/>
      <c r="AK37" s="1118" t="s">
        <v>504</v>
      </c>
      <c r="AL37" s="1119"/>
      <c r="AM37" s="1119"/>
      <c r="AN37" s="1120"/>
      <c r="AO37" s="291" t="s">
        <v>486</v>
      </c>
      <c r="AP37" s="291" t="s">
        <v>486</v>
      </c>
      <c r="AQ37" s="292">
        <v>666</v>
      </c>
      <c r="AR37" s="293" t="s">
        <v>486</v>
      </c>
    </row>
    <row r="38" spans="1:46" ht="27" customHeight="1" x14ac:dyDescent="0.2">
      <c r="A38" s="247"/>
      <c r="AK38" s="1121" t="s">
        <v>505</v>
      </c>
      <c r="AL38" s="1122"/>
      <c r="AM38" s="1122"/>
      <c r="AN38" s="1123"/>
      <c r="AO38" s="294" t="s">
        <v>486</v>
      </c>
      <c r="AP38" s="294" t="s">
        <v>486</v>
      </c>
      <c r="AQ38" s="295">
        <v>3</v>
      </c>
      <c r="AR38" s="283" t="s">
        <v>486</v>
      </c>
      <c r="AS38" s="290"/>
    </row>
    <row r="39" spans="1:46" ht="13.2" x14ac:dyDescent="0.2">
      <c r="A39" s="247"/>
      <c r="AK39" s="1121" t="s">
        <v>506</v>
      </c>
      <c r="AL39" s="1122"/>
      <c r="AM39" s="1122"/>
      <c r="AN39" s="1123"/>
      <c r="AO39" s="291">
        <v>-360110</v>
      </c>
      <c r="AP39" s="291">
        <v>-7191</v>
      </c>
      <c r="AQ39" s="292">
        <v>-5822</v>
      </c>
      <c r="AR39" s="293">
        <v>23.5</v>
      </c>
      <c r="AS39" s="290"/>
    </row>
    <row r="40" spans="1:46" ht="27" customHeight="1" x14ac:dyDescent="0.2">
      <c r="A40" s="247"/>
      <c r="AK40" s="1118" t="s">
        <v>507</v>
      </c>
      <c r="AL40" s="1119"/>
      <c r="AM40" s="1119"/>
      <c r="AN40" s="1120"/>
      <c r="AO40" s="291">
        <v>-1370918</v>
      </c>
      <c r="AP40" s="291">
        <v>-27375</v>
      </c>
      <c r="AQ40" s="292">
        <v>-26710</v>
      </c>
      <c r="AR40" s="293">
        <v>2.5</v>
      </c>
      <c r="AS40" s="290"/>
    </row>
    <row r="41" spans="1:46" ht="13.2" x14ac:dyDescent="0.2">
      <c r="A41" s="247"/>
      <c r="AK41" s="1124" t="s">
        <v>287</v>
      </c>
      <c r="AL41" s="1125"/>
      <c r="AM41" s="1125"/>
      <c r="AN41" s="1126"/>
      <c r="AO41" s="291">
        <v>239095</v>
      </c>
      <c r="AP41" s="291">
        <v>4774</v>
      </c>
      <c r="AQ41" s="292">
        <v>11979</v>
      </c>
      <c r="AR41" s="293">
        <v>-60.1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13" t="s">
        <v>477</v>
      </c>
      <c r="AN49" s="1115" t="s">
        <v>510</v>
      </c>
      <c r="AO49" s="1116"/>
      <c r="AP49" s="1116"/>
      <c r="AQ49" s="1116"/>
      <c r="AR49" s="1117"/>
    </row>
    <row r="50" spans="1:44" ht="13.2" x14ac:dyDescent="0.2">
      <c r="A50" s="247"/>
      <c r="AK50" s="305"/>
      <c r="AL50" s="306"/>
      <c r="AM50" s="1114"/>
      <c r="AN50" s="307" t="s">
        <v>511</v>
      </c>
      <c r="AO50" s="308" t="s">
        <v>512</v>
      </c>
      <c r="AP50" s="309" t="s">
        <v>513</v>
      </c>
      <c r="AQ50" s="310" t="s">
        <v>514</v>
      </c>
      <c r="AR50" s="311" t="s">
        <v>515</v>
      </c>
    </row>
    <row r="51" spans="1:44" ht="13.2" x14ac:dyDescent="0.2">
      <c r="A51" s="247"/>
      <c r="AK51" s="303" t="s">
        <v>516</v>
      </c>
      <c r="AL51" s="304"/>
      <c r="AM51" s="312">
        <v>574347</v>
      </c>
      <c r="AN51" s="313">
        <v>10816</v>
      </c>
      <c r="AO51" s="314">
        <v>4.9000000000000004</v>
      </c>
      <c r="AP51" s="315">
        <v>45483</v>
      </c>
      <c r="AQ51" s="316">
        <v>-0.2</v>
      </c>
      <c r="AR51" s="317">
        <v>5.0999999999999996</v>
      </c>
    </row>
    <row r="52" spans="1:44" ht="13.2" x14ac:dyDescent="0.2">
      <c r="A52" s="247"/>
      <c r="AK52" s="318"/>
      <c r="AL52" s="319" t="s">
        <v>517</v>
      </c>
      <c r="AM52" s="320">
        <v>398557</v>
      </c>
      <c r="AN52" s="321">
        <v>7505</v>
      </c>
      <c r="AO52" s="322">
        <v>49.7</v>
      </c>
      <c r="AP52" s="323">
        <v>24241</v>
      </c>
      <c r="AQ52" s="324">
        <v>0.4</v>
      </c>
      <c r="AR52" s="325">
        <v>49.3</v>
      </c>
    </row>
    <row r="53" spans="1:44" ht="13.2" x14ac:dyDescent="0.2">
      <c r="A53" s="247"/>
      <c r="AK53" s="303" t="s">
        <v>518</v>
      </c>
      <c r="AL53" s="304"/>
      <c r="AM53" s="312">
        <v>880168</v>
      </c>
      <c r="AN53" s="313">
        <v>16830</v>
      </c>
      <c r="AO53" s="314">
        <v>55.6</v>
      </c>
      <c r="AP53" s="315">
        <v>45945</v>
      </c>
      <c r="AQ53" s="316">
        <v>1</v>
      </c>
      <c r="AR53" s="317">
        <v>54.6</v>
      </c>
    </row>
    <row r="54" spans="1:44" ht="13.2" x14ac:dyDescent="0.2">
      <c r="A54" s="247"/>
      <c r="AK54" s="318"/>
      <c r="AL54" s="319" t="s">
        <v>517</v>
      </c>
      <c r="AM54" s="320">
        <v>498400</v>
      </c>
      <c r="AN54" s="321">
        <v>9530</v>
      </c>
      <c r="AO54" s="322">
        <v>27</v>
      </c>
      <c r="AP54" s="323">
        <v>25180</v>
      </c>
      <c r="AQ54" s="324">
        <v>3.9</v>
      </c>
      <c r="AR54" s="325">
        <v>23.1</v>
      </c>
    </row>
    <row r="55" spans="1:44" ht="13.2" x14ac:dyDescent="0.2">
      <c r="A55" s="247"/>
      <c r="AK55" s="303" t="s">
        <v>519</v>
      </c>
      <c r="AL55" s="304"/>
      <c r="AM55" s="312">
        <v>368486</v>
      </c>
      <c r="AN55" s="313">
        <v>7144</v>
      </c>
      <c r="AO55" s="314">
        <v>-57.6</v>
      </c>
      <c r="AP55" s="315">
        <v>44475</v>
      </c>
      <c r="AQ55" s="316">
        <v>-3.2</v>
      </c>
      <c r="AR55" s="317">
        <v>-54.4</v>
      </c>
    </row>
    <row r="56" spans="1:44" ht="13.2" x14ac:dyDescent="0.2">
      <c r="A56" s="247"/>
      <c r="AK56" s="318"/>
      <c r="AL56" s="319" t="s">
        <v>517</v>
      </c>
      <c r="AM56" s="320">
        <v>334293</v>
      </c>
      <c r="AN56" s="321">
        <v>6481</v>
      </c>
      <c r="AO56" s="322">
        <v>-32</v>
      </c>
      <c r="AP56" s="323">
        <v>24780</v>
      </c>
      <c r="AQ56" s="324">
        <v>-1.6</v>
      </c>
      <c r="AR56" s="325">
        <v>-30.4</v>
      </c>
    </row>
    <row r="57" spans="1:44" ht="13.2" x14ac:dyDescent="0.2">
      <c r="A57" s="247"/>
      <c r="AK57" s="303" t="s">
        <v>520</v>
      </c>
      <c r="AL57" s="304"/>
      <c r="AM57" s="312">
        <v>714075</v>
      </c>
      <c r="AN57" s="313">
        <v>14060</v>
      </c>
      <c r="AO57" s="314">
        <v>96.8</v>
      </c>
      <c r="AP57" s="315">
        <v>45982</v>
      </c>
      <c r="AQ57" s="316">
        <v>3.4</v>
      </c>
      <c r="AR57" s="317">
        <v>93.4</v>
      </c>
    </row>
    <row r="58" spans="1:44" ht="13.2" x14ac:dyDescent="0.2">
      <c r="A58" s="247"/>
      <c r="AK58" s="318"/>
      <c r="AL58" s="319" t="s">
        <v>517</v>
      </c>
      <c r="AM58" s="320">
        <v>610335</v>
      </c>
      <c r="AN58" s="321">
        <v>12017</v>
      </c>
      <c r="AO58" s="322">
        <v>85.4</v>
      </c>
      <c r="AP58" s="323">
        <v>25583</v>
      </c>
      <c r="AQ58" s="324">
        <v>3.2</v>
      </c>
      <c r="AR58" s="325">
        <v>82.2</v>
      </c>
    </row>
    <row r="59" spans="1:44" ht="13.2" x14ac:dyDescent="0.2">
      <c r="A59" s="247"/>
      <c r="AK59" s="303" t="s">
        <v>521</v>
      </c>
      <c r="AL59" s="304"/>
      <c r="AM59" s="312">
        <v>2552014</v>
      </c>
      <c r="AN59" s="313">
        <v>50959</v>
      </c>
      <c r="AO59" s="314">
        <v>262.39999999999998</v>
      </c>
      <c r="AP59" s="315">
        <v>50538</v>
      </c>
      <c r="AQ59" s="316">
        <v>9.9</v>
      </c>
      <c r="AR59" s="317">
        <v>252.5</v>
      </c>
    </row>
    <row r="60" spans="1:44" ht="13.2" x14ac:dyDescent="0.2">
      <c r="A60" s="247"/>
      <c r="AK60" s="318"/>
      <c r="AL60" s="319" t="s">
        <v>517</v>
      </c>
      <c r="AM60" s="320">
        <v>2447728</v>
      </c>
      <c r="AN60" s="321">
        <v>48876</v>
      </c>
      <c r="AO60" s="322">
        <v>306.7</v>
      </c>
      <c r="AP60" s="323">
        <v>29053</v>
      </c>
      <c r="AQ60" s="324">
        <v>13.6</v>
      </c>
      <c r="AR60" s="325">
        <v>293.10000000000002</v>
      </c>
    </row>
    <row r="61" spans="1:44" ht="13.2" x14ac:dyDescent="0.2">
      <c r="A61" s="247"/>
      <c r="AK61" s="303" t="s">
        <v>522</v>
      </c>
      <c r="AL61" s="326"/>
      <c r="AM61" s="312">
        <v>1017818</v>
      </c>
      <c r="AN61" s="313">
        <v>19962</v>
      </c>
      <c r="AO61" s="314">
        <v>72.400000000000006</v>
      </c>
      <c r="AP61" s="315">
        <v>46485</v>
      </c>
      <c r="AQ61" s="327">
        <v>2.2000000000000002</v>
      </c>
      <c r="AR61" s="317">
        <v>70.2</v>
      </c>
    </row>
    <row r="62" spans="1:44" ht="13.2" x14ac:dyDescent="0.2">
      <c r="A62" s="247"/>
      <c r="AK62" s="318"/>
      <c r="AL62" s="319" t="s">
        <v>517</v>
      </c>
      <c r="AM62" s="320">
        <v>857863</v>
      </c>
      <c r="AN62" s="321">
        <v>16882</v>
      </c>
      <c r="AO62" s="322">
        <v>87.4</v>
      </c>
      <c r="AP62" s="323">
        <v>25767</v>
      </c>
      <c r="AQ62" s="324">
        <v>3.9</v>
      </c>
      <c r="AR62" s="325">
        <v>83.5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HLbZnbtEwvvyqBprEQpME+La6x1qtNIIyQfdWCOCZTOZFiNg9tt/klb/2z1IOK8KrBjBYyR8uwzURm0nvgx4xg==" saltValue="d6HWArklPcJbn7wY6zMR/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Eq8Mci+9ErFRSQaul3u5Wf/QuBrNJkTIKTGpVZglIkyeBPMXeWmDysxViBKDr8BKjCpng/Pg3Mxf6okOrDTh/Q==" saltValue="5xvz/mXTdNFj0/+ndkqLU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2cCh1poW1+gyPH50e2z7Q81AqLOmAwHRE87zx094kU/ztP9xLI0WD9cU4HltmOLEZqmIombgTLJMaRrNjv/HpQ==" saltValue="2iEHJ2X/LetHhbrIZECIK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27" t="s">
        <v>3</v>
      </c>
      <c r="D47" s="1127"/>
      <c r="E47" s="1128"/>
      <c r="F47" s="11">
        <v>6.33</v>
      </c>
      <c r="G47" s="12">
        <v>8.52</v>
      </c>
      <c r="H47" s="12">
        <v>11.94</v>
      </c>
      <c r="I47" s="12">
        <v>14.37</v>
      </c>
      <c r="J47" s="13">
        <v>16.28</v>
      </c>
    </row>
    <row r="48" spans="2:10" ht="57.75" customHeight="1" x14ac:dyDescent="0.2">
      <c r="B48" s="14"/>
      <c r="C48" s="1129" t="s">
        <v>4</v>
      </c>
      <c r="D48" s="1129"/>
      <c r="E48" s="1130"/>
      <c r="F48" s="15">
        <v>3.3</v>
      </c>
      <c r="G48" s="16">
        <v>3.61</v>
      </c>
      <c r="H48" s="16">
        <v>2.4300000000000002</v>
      </c>
      <c r="I48" s="16">
        <v>2.82</v>
      </c>
      <c r="J48" s="17">
        <v>2.2200000000000002</v>
      </c>
    </row>
    <row r="49" spans="2:10" ht="57.75" customHeight="1" thickBot="1" x14ac:dyDescent="0.25">
      <c r="B49" s="18"/>
      <c r="C49" s="1131" t="s">
        <v>5</v>
      </c>
      <c r="D49" s="1131"/>
      <c r="E49" s="1132"/>
      <c r="F49" s="19">
        <v>0.89</v>
      </c>
      <c r="G49" s="20">
        <v>2.75</v>
      </c>
      <c r="H49" s="20">
        <v>2.2000000000000002</v>
      </c>
      <c r="I49" s="20">
        <v>2.7</v>
      </c>
      <c r="J49" s="21">
        <v>1.66</v>
      </c>
    </row>
    <row r="50" spans="2:10" ht="13.2" x14ac:dyDescent="0.2"/>
  </sheetData>
  <sheetProtection algorithmName="SHA-512" hashValue="IaA/NLf8ID4vQqsMlCWQQ4y0FmRsW64ySQwgui73fgYKD+r35mW4jpZntoTctlCJP96uTji89d/cTWJqG8PaRg==" saltValue="Xn+n9Kt8xbPCsUTrw70E+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37" t="s">
        <v>529</v>
      </c>
      <c r="D34" s="1137"/>
      <c r="E34" s="1138"/>
      <c r="F34" s="32">
        <v>3.29</v>
      </c>
      <c r="G34" s="33">
        <v>3.61</v>
      </c>
      <c r="H34" s="33">
        <v>2.4300000000000002</v>
      </c>
      <c r="I34" s="33">
        <v>2.82</v>
      </c>
      <c r="J34" s="34">
        <v>2.2200000000000002</v>
      </c>
      <c r="K34" s="22"/>
      <c r="L34" s="22"/>
      <c r="M34" s="22"/>
      <c r="N34" s="22"/>
      <c r="O34" s="22"/>
      <c r="P34" s="22"/>
    </row>
    <row r="35" spans="1:16" ht="39" customHeight="1" x14ac:dyDescent="0.2">
      <c r="A35" s="22"/>
      <c r="B35" s="35"/>
      <c r="C35" s="1133" t="s">
        <v>530</v>
      </c>
      <c r="D35" s="1133"/>
      <c r="E35" s="1134"/>
      <c r="F35" s="36">
        <v>0.34</v>
      </c>
      <c r="G35" s="37">
        <v>0.95</v>
      </c>
      <c r="H35" s="37">
        <v>1.35</v>
      </c>
      <c r="I35" s="37">
        <v>1.24</v>
      </c>
      <c r="J35" s="38">
        <v>1.38</v>
      </c>
      <c r="K35" s="22"/>
      <c r="L35" s="22"/>
      <c r="M35" s="22"/>
      <c r="N35" s="22"/>
      <c r="O35" s="22"/>
      <c r="P35" s="22"/>
    </row>
    <row r="36" spans="1:16" ht="39" customHeight="1" x14ac:dyDescent="0.2">
      <c r="A36" s="22"/>
      <c r="B36" s="35"/>
      <c r="C36" s="1133" t="s">
        <v>531</v>
      </c>
      <c r="D36" s="1133"/>
      <c r="E36" s="1134"/>
      <c r="F36" s="36">
        <v>2.04</v>
      </c>
      <c r="G36" s="37">
        <v>2.12</v>
      </c>
      <c r="H36" s="37">
        <v>1.87</v>
      </c>
      <c r="I36" s="37">
        <v>1.01</v>
      </c>
      <c r="J36" s="38">
        <v>1.31</v>
      </c>
      <c r="K36" s="22"/>
      <c r="L36" s="22"/>
      <c r="M36" s="22"/>
      <c r="N36" s="22"/>
      <c r="O36" s="22"/>
      <c r="P36" s="22"/>
    </row>
    <row r="37" spans="1:16" ht="39" customHeight="1" x14ac:dyDescent="0.2">
      <c r="A37" s="22"/>
      <c r="B37" s="35"/>
      <c r="C37" s="1133" t="s">
        <v>532</v>
      </c>
      <c r="D37" s="1133"/>
      <c r="E37" s="1134"/>
      <c r="F37" s="36">
        <v>1.51</v>
      </c>
      <c r="G37" s="37">
        <v>1.45</v>
      </c>
      <c r="H37" s="37">
        <v>1.44</v>
      </c>
      <c r="I37" s="37">
        <v>1.47</v>
      </c>
      <c r="J37" s="38">
        <v>1.27</v>
      </c>
      <c r="K37" s="22"/>
      <c r="L37" s="22"/>
      <c r="M37" s="22"/>
      <c r="N37" s="22"/>
      <c r="O37" s="22"/>
      <c r="P37" s="22"/>
    </row>
    <row r="38" spans="1:16" ht="39" customHeight="1" x14ac:dyDescent="0.2">
      <c r="A38" s="22"/>
      <c r="B38" s="35"/>
      <c r="C38" s="1133" t="s">
        <v>533</v>
      </c>
      <c r="D38" s="1133"/>
      <c r="E38" s="1134"/>
      <c r="F38" s="36">
        <v>0.24</v>
      </c>
      <c r="G38" s="37">
        <v>0.27</v>
      </c>
      <c r="H38" s="37">
        <v>0.34</v>
      </c>
      <c r="I38" s="37">
        <v>0.26</v>
      </c>
      <c r="J38" s="38">
        <v>1.1599999999999999</v>
      </c>
      <c r="K38" s="22"/>
      <c r="L38" s="22"/>
      <c r="M38" s="22"/>
      <c r="N38" s="22"/>
      <c r="O38" s="22"/>
      <c r="P38" s="22"/>
    </row>
    <row r="39" spans="1:16" ht="39" customHeight="1" x14ac:dyDescent="0.2">
      <c r="A39" s="22"/>
      <c r="B39" s="35"/>
      <c r="C39" s="1133" t="s">
        <v>534</v>
      </c>
      <c r="D39" s="1133"/>
      <c r="E39" s="1134"/>
      <c r="F39" s="36">
        <v>0.87</v>
      </c>
      <c r="G39" s="37">
        <v>0.73</v>
      </c>
      <c r="H39" s="37">
        <v>0.55000000000000004</v>
      </c>
      <c r="I39" s="37">
        <v>0.41</v>
      </c>
      <c r="J39" s="38">
        <v>0.6</v>
      </c>
      <c r="K39" s="22"/>
      <c r="L39" s="22"/>
      <c r="M39" s="22"/>
      <c r="N39" s="22"/>
      <c r="O39" s="22"/>
      <c r="P39" s="22"/>
    </row>
    <row r="40" spans="1:16" ht="39" customHeight="1" x14ac:dyDescent="0.2">
      <c r="A40" s="22"/>
      <c r="B40" s="35"/>
      <c r="C40" s="1133"/>
      <c r="D40" s="1133"/>
      <c r="E40" s="1134"/>
      <c r="F40" s="36"/>
      <c r="G40" s="37"/>
      <c r="H40" s="37"/>
      <c r="I40" s="37"/>
      <c r="J40" s="38"/>
      <c r="K40" s="22"/>
      <c r="L40" s="22"/>
      <c r="M40" s="22"/>
      <c r="N40" s="22"/>
      <c r="O40" s="22"/>
      <c r="P40" s="22"/>
    </row>
    <row r="41" spans="1:16" ht="39" customHeight="1" x14ac:dyDescent="0.2">
      <c r="A41" s="22"/>
      <c r="B41" s="35"/>
      <c r="C41" s="1133"/>
      <c r="D41" s="1133"/>
      <c r="E41" s="1134"/>
      <c r="F41" s="36"/>
      <c r="G41" s="37"/>
      <c r="H41" s="37"/>
      <c r="I41" s="37"/>
      <c r="J41" s="38"/>
      <c r="K41" s="22"/>
      <c r="L41" s="22"/>
      <c r="M41" s="22"/>
      <c r="N41" s="22"/>
      <c r="O41" s="22"/>
      <c r="P41" s="22"/>
    </row>
    <row r="42" spans="1:16" ht="39" customHeight="1" x14ac:dyDescent="0.2">
      <c r="A42" s="22"/>
      <c r="B42" s="39"/>
      <c r="C42" s="1133" t="s">
        <v>535</v>
      </c>
      <c r="D42" s="1133"/>
      <c r="E42" s="1134"/>
      <c r="F42" s="36" t="s">
        <v>486</v>
      </c>
      <c r="G42" s="37" t="s">
        <v>486</v>
      </c>
      <c r="H42" s="37" t="s">
        <v>486</v>
      </c>
      <c r="I42" s="37" t="s">
        <v>486</v>
      </c>
      <c r="J42" s="38" t="s">
        <v>486</v>
      </c>
      <c r="K42" s="22"/>
      <c r="L42" s="22"/>
      <c r="M42" s="22"/>
      <c r="N42" s="22"/>
      <c r="O42" s="22"/>
      <c r="P42" s="22"/>
    </row>
    <row r="43" spans="1:16" ht="39" customHeight="1" thickBot="1" x14ac:dyDescent="0.25">
      <c r="A43" s="22"/>
      <c r="B43" s="40"/>
      <c r="C43" s="1135" t="s">
        <v>536</v>
      </c>
      <c r="D43" s="1135"/>
      <c r="E43" s="1136"/>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rDHMzuail1ju0DmgMKOW4WqWgxNwaxmXeM8t5UGUUrHljsej3fZyMTcy9y6oU8XWnKXBlfTv9LqC663vFdZWkw==" saltValue="6dCqHwYonoSWmyPiV/uvS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39" t="s">
        <v>9</v>
      </c>
      <c r="C45" s="1140"/>
      <c r="D45" s="56"/>
      <c r="E45" s="1145" t="s">
        <v>10</v>
      </c>
      <c r="F45" s="1145"/>
      <c r="G45" s="1145"/>
      <c r="H45" s="1145"/>
      <c r="I45" s="1145"/>
      <c r="J45" s="1146"/>
      <c r="K45" s="57">
        <v>1670</v>
      </c>
      <c r="L45" s="58">
        <v>1541</v>
      </c>
      <c r="M45" s="58">
        <v>1410</v>
      </c>
      <c r="N45" s="58">
        <v>1405</v>
      </c>
      <c r="O45" s="59">
        <v>1420</v>
      </c>
      <c r="P45" s="46"/>
      <c r="Q45" s="46"/>
      <c r="R45" s="46"/>
      <c r="S45" s="46"/>
      <c r="T45" s="46"/>
      <c r="U45" s="46"/>
    </row>
    <row r="46" spans="1:21" ht="30.75" customHeight="1" x14ac:dyDescent="0.2">
      <c r="A46" s="46"/>
      <c r="B46" s="1141"/>
      <c r="C46" s="1142"/>
      <c r="D46" s="60"/>
      <c r="E46" s="1147" t="s">
        <v>11</v>
      </c>
      <c r="F46" s="1147"/>
      <c r="G46" s="1147"/>
      <c r="H46" s="1147"/>
      <c r="I46" s="1147"/>
      <c r="J46" s="1148"/>
      <c r="K46" s="61" t="s">
        <v>486</v>
      </c>
      <c r="L46" s="62" t="s">
        <v>486</v>
      </c>
      <c r="M46" s="62" t="s">
        <v>486</v>
      </c>
      <c r="N46" s="62" t="s">
        <v>486</v>
      </c>
      <c r="O46" s="63" t="s">
        <v>486</v>
      </c>
      <c r="P46" s="46"/>
      <c r="Q46" s="46"/>
      <c r="R46" s="46"/>
      <c r="S46" s="46"/>
      <c r="T46" s="46"/>
      <c r="U46" s="46"/>
    </row>
    <row r="47" spans="1:21" ht="30.75" customHeight="1" x14ac:dyDescent="0.2">
      <c r="A47" s="46"/>
      <c r="B47" s="1141"/>
      <c r="C47" s="1142"/>
      <c r="D47" s="60"/>
      <c r="E47" s="1147" t="s">
        <v>12</v>
      </c>
      <c r="F47" s="1147"/>
      <c r="G47" s="1147"/>
      <c r="H47" s="1147"/>
      <c r="I47" s="1147"/>
      <c r="J47" s="1148"/>
      <c r="K47" s="61" t="s">
        <v>486</v>
      </c>
      <c r="L47" s="62" t="s">
        <v>486</v>
      </c>
      <c r="M47" s="62" t="s">
        <v>486</v>
      </c>
      <c r="N47" s="62" t="s">
        <v>486</v>
      </c>
      <c r="O47" s="63" t="s">
        <v>486</v>
      </c>
      <c r="P47" s="46"/>
      <c r="Q47" s="46"/>
      <c r="R47" s="46"/>
      <c r="S47" s="46"/>
      <c r="T47" s="46"/>
      <c r="U47" s="46"/>
    </row>
    <row r="48" spans="1:21" ht="30.75" customHeight="1" x14ac:dyDescent="0.2">
      <c r="A48" s="46"/>
      <c r="B48" s="1141"/>
      <c r="C48" s="1142"/>
      <c r="D48" s="60"/>
      <c r="E48" s="1147" t="s">
        <v>13</v>
      </c>
      <c r="F48" s="1147"/>
      <c r="G48" s="1147"/>
      <c r="H48" s="1147"/>
      <c r="I48" s="1147"/>
      <c r="J48" s="1148"/>
      <c r="K48" s="61">
        <v>446</v>
      </c>
      <c r="L48" s="62">
        <v>447</v>
      </c>
      <c r="M48" s="62">
        <v>434</v>
      </c>
      <c r="N48" s="62">
        <v>435</v>
      </c>
      <c r="O48" s="63">
        <v>433</v>
      </c>
      <c r="P48" s="46"/>
      <c r="Q48" s="46"/>
      <c r="R48" s="46"/>
      <c r="S48" s="46"/>
      <c r="T48" s="46"/>
      <c r="U48" s="46"/>
    </row>
    <row r="49" spans="1:21" ht="30.75" customHeight="1" x14ac:dyDescent="0.2">
      <c r="A49" s="46"/>
      <c r="B49" s="1141"/>
      <c r="C49" s="1142"/>
      <c r="D49" s="60"/>
      <c r="E49" s="1147" t="s">
        <v>14</v>
      </c>
      <c r="F49" s="1147"/>
      <c r="G49" s="1147"/>
      <c r="H49" s="1147"/>
      <c r="I49" s="1147"/>
      <c r="J49" s="1148"/>
      <c r="K49" s="61">
        <v>192</v>
      </c>
      <c r="L49" s="62">
        <v>192</v>
      </c>
      <c r="M49" s="62">
        <v>183</v>
      </c>
      <c r="N49" s="62">
        <v>163</v>
      </c>
      <c r="O49" s="63">
        <v>116</v>
      </c>
      <c r="P49" s="46"/>
      <c r="Q49" s="46"/>
      <c r="R49" s="46"/>
      <c r="S49" s="46"/>
      <c r="T49" s="46"/>
      <c r="U49" s="46"/>
    </row>
    <row r="50" spans="1:21" ht="30.75" customHeight="1" x14ac:dyDescent="0.2">
      <c r="A50" s="46"/>
      <c r="B50" s="1141"/>
      <c r="C50" s="1142"/>
      <c r="D50" s="60"/>
      <c r="E50" s="1147" t="s">
        <v>15</v>
      </c>
      <c r="F50" s="1147"/>
      <c r="G50" s="1147"/>
      <c r="H50" s="1147"/>
      <c r="I50" s="1147"/>
      <c r="J50" s="1148"/>
      <c r="K50" s="61" t="s">
        <v>486</v>
      </c>
      <c r="L50" s="62" t="s">
        <v>486</v>
      </c>
      <c r="M50" s="62" t="s">
        <v>486</v>
      </c>
      <c r="N50" s="62" t="s">
        <v>486</v>
      </c>
      <c r="O50" s="63" t="s">
        <v>486</v>
      </c>
      <c r="P50" s="46"/>
      <c r="Q50" s="46"/>
      <c r="R50" s="46"/>
      <c r="S50" s="46"/>
      <c r="T50" s="46"/>
      <c r="U50" s="46"/>
    </row>
    <row r="51" spans="1:21" ht="30.75" customHeight="1" x14ac:dyDescent="0.2">
      <c r="A51" s="46"/>
      <c r="B51" s="1143"/>
      <c r="C51" s="1144"/>
      <c r="D51" s="64"/>
      <c r="E51" s="1147" t="s">
        <v>16</v>
      </c>
      <c r="F51" s="1147"/>
      <c r="G51" s="1147"/>
      <c r="H51" s="1147"/>
      <c r="I51" s="1147"/>
      <c r="J51" s="1148"/>
      <c r="K51" s="61" t="s">
        <v>486</v>
      </c>
      <c r="L51" s="62" t="s">
        <v>486</v>
      </c>
      <c r="M51" s="62" t="s">
        <v>486</v>
      </c>
      <c r="N51" s="62" t="s">
        <v>486</v>
      </c>
      <c r="O51" s="63" t="s">
        <v>486</v>
      </c>
      <c r="P51" s="46"/>
      <c r="Q51" s="46"/>
      <c r="R51" s="46"/>
      <c r="S51" s="46"/>
      <c r="T51" s="46"/>
      <c r="U51" s="46"/>
    </row>
    <row r="52" spans="1:21" ht="30.75" customHeight="1" x14ac:dyDescent="0.2">
      <c r="A52" s="46"/>
      <c r="B52" s="1149" t="s">
        <v>17</v>
      </c>
      <c r="C52" s="1150"/>
      <c r="D52" s="64"/>
      <c r="E52" s="1147" t="s">
        <v>18</v>
      </c>
      <c r="F52" s="1147"/>
      <c r="G52" s="1147"/>
      <c r="H52" s="1147"/>
      <c r="I52" s="1147"/>
      <c r="J52" s="1148"/>
      <c r="K52" s="61">
        <v>1599</v>
      </c>
      <c r="L52" s="62">
        <v>1533</v>
      </c>
      <c r="M52" s="62">
        <v>1459</v>
      </c>
      <c r="N52" s="62">
        <v>1554</v>
      </c>
      <c r="O52" s="63">
        <v>1731</v>
      </c>
      <c r="P52" s="46"/>
      <c r="Q52" s="46"/>
      <c r="R52" s="46"/>
      <c r="S52" s="46"/>
      <c r="T52" s="46"/>
      <c r="U52" s="46"/>
    </row>
    <row r="53" spans="1:21" ht="30.75" customHeight="1" thickBot="1" x14ac:dyDescent="0.25">
      <c r="A53" s="46"/>
      <c r="B53" s="1151" t="s">
        <v>19</v>
      </c>
      <c r="C53" s="1152"/>
      <c r="D53" s="65"/>
      <c r="E53" s="1153" t="s">
        <v>20</v>
      </c>
      <c r="F53" s="1153"/>
      <c r="G53" s="1153"/>
      <c r="H53" s="1153"/>
      <c r="I53" s="1153"/>
      <c r="J53" s="1154"/>
      <c r="K53" s="66">
        <v>709</v>
      </c>
      <c r="L53" s="67">
        <v>647</v>
      </c>
      <c r="M53" s="67">
        <v>568</v>
      </c>
      <c r="N53" s="67">
        <v>449</v>
      </c>
      <c r="O53" s="68">
        <v>238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2">
      <c r="B58" s="1155" t="s">
        <v>24</v>
      </c>
      <c r="C58" s="1156"/>
      <c r="D58" s="1161" t="s">
        <v>25</v>
      </c>
      <c r="E58" s="1162"/>
      <c r="F58" s="1162"/>
      <c r="G58" s="1162"/>
      <c r="H58" s="1162"/>
      <c r="I58" s="1162"/>
      <c r="J58" s="1163"/>
      <c r="K58" s="81"/>
      <c r="L58" s="82"/>
      <c r="M58" s="82"/>
      <c r="N58" s="82"/>
      <c r="O58" s="83"/>
    </row>
    <row r="59" spans="1:21" ht="31.5" customHeight="1" x14ac:dyDescent="0.2">
      <c r="B59" s="1157"/>
      <c r="C59" s="1158"/>
      <c r="D59" s="1164" t="s">
        <v>26</v>
      </c>
      <c r="E59" s="1165"/>
      <c r="F59" s="1165"/>
      <c r="G59" s="1165"/>
      <c r="H59" s="1165"/>
      <c r="I59" s="1165"/>
      <c r="J59" s="1166"/>
      <c r="K59" s="84"/>
      <c r="L59" s="85"/>
      <c r="M59" s="85"/>
      <c r="N59" s="85"/>
      <c r="O59" s="86"/>
    </row>
    <row r="60" spans="1:21" ht="31.5" customHeight="1" thickBot="1" x14ac:dyDescent="0.25">
      <c r="B60" s="1159"/>
      <c r="C60" s="1160"/>
      <c r="D60" s="1167" t="s">
        <v>27</v>
      </c>
      <c r="E60" s="1168"/>
      <c r="F60" s="1168"/>
      <c r="G60" s="1168"/>
      <c r="H60" s="1168"/>
      <c r="I60" s="1168"/>
      <c r="J60" s="1169"/>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jz410XW9azMSv0bKDApsau81MZkPfGpPDRbKPAJXw7vaVgzNk3XU8I66e5SOLRxIrq6jqjZZU+R1diUF4Q4ug==" saltValue="5bA7IoOSsw5tRMMY1RD1u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70" t="s">
        <v>30</v>
      </c>
      <c r="C41" s="1171"/>
      <c r="D41" s="103"/>
      <c r="E41" s="1176" t="s">
        <v>31</v>
      </c>
      <c r="F41" s="1176"/>
      <c r="G41" s="1176"/>
      <c r="H41" s="1177"/>
      <c r="I41" s="330">
        <v>16357</v>
      </c>
      <c r="J41" s="331">
        <v>15693</v>
      </c>
      <c r="K41" s="331">
        <v>14729</v>
      </c>
      <c r="L41" s="331">
        <v>14022</v>
      </c>
      <c r="M41" s="332">
        <v>15118</v>
      </c>
    </row>
    <row r="42" spans="2:13" ht="27.75" customHeight="1" x14ac:dyDescent="0.2">
      <c r="B42" s="1172"/>
      <c r="C42" s="1173"/>
      <c r="D42" s="104"/>
      <c r="E42" s="1178" t="s">
        <v>32</v>
      </c>
      <c r="F42" s="1178"/>
      <c r="G42" s="1178"/>
      <c r="H42" s="1179"/>
      <c r="I42" s="333" t="s">
        <v>486</v>
      </c>
      <c r="J42" s="334" t="s">
        <v>486</v>
      </c>
      <c r="K42" s="334" t="s">
        <v>486</v>
      </c>
      <c r="L42" s="334" t="s">
        <v>486</v>
      </c>
      <c r="M42" s="335" t="s">
        <v>486</v>
      </c>
    </row>
    <row r="43" spans="2:13" ht="27.75" customHeight="1" x14ac:dyDescent="0.2">
      <c r="B43" s="1172"/>
      <c r="C43" s="1173"/>
      <c r="D43" s="104"/>
      <c r="E43" s="1178" t="s">
        <v>33</v>
      </c>
      <c r="F43" s="1178"/>
      <c r="G43" s="1178"/>
      <c r="H43" s="1179"/>
      <c r="I43" s="333">
        <v>5617</v>
      </c>
      <c r="J43" s="334">
        <v>4961</v>
      </c>
      <c r="K43" s="334">
        <v>4671</v>
      </c>
      <c r="L43" s="334">
        <v>4491</v>
      </c>
      <c r="M43" s="335">
        <v>4925</v>
      </c>
    </row>
    <row r="44" spans="2:13" ht="27.75" customHeight="1" x14ac:dyDescent="0.2">
      <c r="B44" s="1172"/>
      <c r="C44" s="1173"/>
      <c r="D44" s="104"/>
      <c r="E44" s="1178" t="s">
        <v>34</v>
      </c>
      <c r="F44" s="1178"/>
      <c r="G44" s="1178"/>
      <c r="H44" s="1179"/>
      <c r="I44" s="333">
        <v>903</v>
      </c>
      <c r="J44" s="334">
        <v>748</v>
      </c>
      <c r="K44" s="334">
        <v>635</v>
      </c>
      <c r="L44" s="334">
        <v>604</v>
      </c>
      <c r="M44" s="335">
        <v>661</v>
      </c>
    </row>
    <row r="45" spans="2:13" ht="27.75" customHeight="1" x14ac:dyDescent="0.2">
      <c r="B45" s="1172"/>
      <c r="C45" s="1173"/>
      <c r="D45" s="104"/>
      <c r="E45" s="1178" t="s">
        <v>35</v>
      </c>
      <c r="F45" s="1178"/>
      <c r="G45" s="1178"/>
      <c r="H45" s="1179"/>
      <c r="I45" s="333">
        <v>3290</v>
      </c>
      <c r="J45" s="334">
        <v>3219</v>
      </c>
      <c r="K45" s="334">
        <v>3122</v>
      </c>
      <c r="L45" s="334">
        <v>3125</v>
      </c>
      <c r="M45" s="335">
        <v>2897</v>
      </c>
    </row>
    <row r="46" spans="2:13" ht="27.75" customHeight="1" x14ac:dyDescent="0.2">
      <c r="B46" s="1172"/>
      <c r="C46" s="1173"/>
      <c r="D46" s="105"/>
      <c r="E46" s="1178" t="s">
        <v>36</v>
      </c>
      <c r="F46" s="1178"/>
      <c r="G46" s="1178"/>
      <c r="H46" s="1179"/>
      <c r="I46" s="333" t="s">
        <v>486</v>
      </c>
      <c r="J46" s="334" t="s">
        <v>486</v>
      </c>
      <c r="K46" s="334" t="s">
        <v>486</v>
      </c>
      <c r="L46" s="334" t="s">
        <v>486</v>
      </c>
      <c r="M46" s="335" t="s">
        <v>486</v>
      </c>
    </row>
    <row r="47" spans="2:13" ht="27.75" customHeight="1" x14ac:dyDescent="0.2">
      <c r="B47" s="1172"/>
      <c r="C47" s="1173"/>
      <c r="D47" s="106"/>
      <c r="E47" s="1180" t="s">
        <v>37</v>
      </c>
      <c r="F47" s="1181"/>
      <c r="G47" s="1181"/>
      <c r="H47" s="1182"/>
      <c r="I47" s="333" t="s">
        <v>486</v>
      </c>
      <c r="J47" s="334" t="s">
        <v>486</v>
      </c>
      <c r="K47" s="334" t="s">
        <v>486</v>
      </c>
      <c r="L47" s="334" t="s">
        <v>486</v>
      </c>
      <c r="M47" s="335" t="s">
        <v>486</v>
      </c>
    </row>
    <row r="48" spans="2:13" ht="27.75" customHeight="1" x14ac:dyDescent="0.2">
      <c r="B48" s="1172"/>
      <c r="C48" s="1173"/>
      <c r="D48" s="104"/>
      <c r="E48" s="1178" t="s">
        <v>38</v>
      </c>
      <c r="F48" s="1178"/>
      <c r="G48" s="1178"/>
      <c r="H48" s="1179"/>
      <c r="I48" s="333" t="s">
        <v>486</v>
      </c>
      <c r="J48" s="334" t="s">
        <v>486</v>
      </c>
      <c r="K48" s="334" t="s">
        <v>486</v>
      </c>
      <c r="L48" s="334" t="s">
        <v>486</v>
      </c>
      <c r="M48" s="335" t="s">
        <v>486</v>
      </c>
    </row>
    <row r="49" spans="2:13" ht="27.75" customHeight="1" x14ac:dyDescent="0.2">
      <c r="B49" s="1174"/>
      <c r="C49" s="1175"/>
      <c r="D49" s="104"/>
      <c r="E49" s="1178" t="s">
        <v>39</v>
      </c>
      <c r="F49" s="1178"/>
      <c r="G49" s="1178"/>
      <c r="H49" s="1179"/>
      <c r="I49" s="333" t="s">
        <v>486</v>
      </c>
      <c r="J49" s="334" t="s">
        <v>486</v>
      </c>
      <c r="K49" s="334" t="s">
        <v>486</v>
      </c>
      <c r="L49" s="334" t="s">
        <v>486</v>
      </c>
      <c r="M49" s="335" t="s">
        <v>486</v>
      </c>
    </row>
    <row r="50" spans="2:13" ht="27.75" customHeight="1" x14ac:dyDescent="0.2">
      <c r="B50" s="1183" t="s">
        <v>40</v>
      </c>
      <c r="C50" s="1184"/>
      <c r="D50" s="107"/>
      <c r="E50" s="1178" t="s">
        <v>41</v>
      </c>
      <c r="F50" s="1178"/>
      <c r="G50" s="1178"/>
      <c r="H50" s="1179"/>
      <c r="I50" s="333">
        <v>3285</v>
      </c>
      <c r="J50" s="334">
        <v>4254</v>
      </c>
      <c r="K50" s="334">
        <v>5418</v>
      </c>
      <c r="L50" s="334">
        <v>5668</v>
      </c>
      <c r="M50" s="335">
        <v>5884</v>
      </c>
    </row>
    <row r="51" spans="2:13" ht="27.75" customHeight="1" x14ac:dyDescent="0.2">
      <c r="B51" s="1172"/>
      <c r="C51" s="1173"/>
      <c r="D51" s="104"/>
      <c r="E51" s="1178" t="s">
        <v>42</v>
      </c>
      <c r="F51" s="1178"/>
      <c r="G51" s="1178"/>
      <c r="H51" s="1179"/>
      <c r="I51" s="333">
        <v>2675</v>
      </c>
      <c r="J51" s="334">
        <v>2201</v>
      </c>
      <c r="K51" s="334">
        <v>2164</v>
      </c>
      <c r="L51" s="334">
        <v>2394</v>
      </c>
      <c r="M51" s="335">
        <v>2768</v>
      </c>
    </row>
    <row r="52" spans="2:13" ht="27.75" customHeight="1" x14ac:dyDescent="0.2">
      <c r="B52" s="1174"/>
      <c r="C52" s="1175"/>
      <c r="D52" s="104"/>
      <c r="E52" s="1178" t="s">
        <v>43</v>
      </c>
      <c r="F52" s="1178"/>
      <c r="G52" s="1178"/>
      <c r="H52" s="1179"/>
      <c r="I52" s="333">
        <v>14304</v>
      </c>
      <c r="J52" s="334">
        <v>13643</v>
      </c>
      <c r="K52" s="334">
        <v>12827</v>
      </c>
      <c r="L52" s="334">
        <v>12111</v>
      </c>
      <c r="M52" s="335">
        <v>11866</v>
      </c>
    </row>
    <row r="53" spans="2:13" ht="27.75" customHeight="1" thickBot="1" x14ac:dyDescent="0.25">
      <c r="B53" s="1185" t="s">
        <v>19</v>
      </c>
      <c r="C53" s="1186"/>
      <c r="D53" s="108"/>
      <c r="E53" s="1187" t="s">
        <v>44</v>
      </c>
      <c r="F53" s="1187"/>
      <c r="G53" s="1187"/>
      <c r="H53" s="1188"/>
      <c r="I53" s="336">
        <v>5902</v>
      </c>
      <c r="J53" s="337">
        <v>4523</v>
      </c>
      <c r="K53" s="337">
        <v>2747</v>
      </c>
      <c r="L53" s="337">
        <v>2068</v>
      </c>
      <c r="M53" s="338">
        <v>3083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6NIPT4mFcnYLWAKCZfcVLZ7tDn8Fq4z3UkyUYiqf3oI1EbZDodNMW5eddWKn34EdNs1o100ny6+mtqgVItFyqA==" saltValue="9Rl/EKos7zwMmXo+PeI/A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197" t="s">
        <v>46</v>
      </c>
      <c r="D55" s="1197"/>
      <c r="E55" s="1198"/>
      <c r="F55" s="339">
        <v>1383</v>
      </c>
      <c r="G55" s="339">
        <v>1651</v>
      </c>
      <c r="H55" s="340">
        <v>1908</v>
      </c>
    </row>
    <row r="56" spans="2:8" ht="52.5" customHeight="1" x14ac:dyDescent="0.2">
      <c r="B56" s="120"/>
      <c r="C56" s="1199" t="s">
        <v>47</v>
      </c>
      <c r="D56" s="1199"/>
      <c r="E56" s="1200"/>
      <c r="F56" s="341">
        <v>216</v>
      </c>
      <c r="G56" s="341">
        <v>272</v>
      </c>
      <c r="H56" s="342">
        <v>317</v>
      </c>
    </row>
    <row r="57" spans="2:8" ht="53.25" customHeight="1" x14ac:dyDescent="0.2">
      <c r="B57" s="120"/>
      <c r="C57" s="1201" t="s">
        <v>48</v>
      </c>
      <c r="D57" s="1201"/>
      <c r="E57" s="1202"/>
      <c r="F57" s="343">
        <v>2594</v>
      </c>
      <c r="G57" s="343">
        <v>2470</v>
      </c>
      <c r="H57" s="344">
        <v>2397</v>
      </c>
    </row>
    <row r="58" spans="2:8" ht="45.75" customHeight="1" x14ac:dyDescent="0.2">
      <c r="B58" s="121"/>
      <c r="C58" s="1189" t="s">
        <v>553</v>
      </c>
      <c r="D58" s="1190"/>
      <c r="E58" s="1191"/>
      <c r="F58" s="345">
        <v>685</v>
      </c>
      <c r="G58" s="345">
        <v>548</v>
      </c>
      <c r="H58" s="346">
        <v>438</v>
      </c>
    </row>
    <row r="59" spans="2:8" ht="45.75" customHeight="1" x14ac:dyDescent="0.2">
      <c r="B59" s="121"/>
      <c r="C59" s="1189" t="s">
        <v>554</v>
      </c>
      <c r="D59" s="1190"/>
      <c r="E59" s="1191"/>
      <c r="F59" s="345" t="s">
        <v>555</v>
      </c>
      <c r="G59" s="345" t="s">
        <v>555</v>
      </c>
      <c r="H59" s="346">
        <v>100</v>
      </c>
    </row>
    <row r="60" spans="2:8" ht="45.75" customHeight="1" x14ac:dyDescent="0.2">
      <c r="B60" s="121"/>
      <c r="C60" s="1189" t="s">
        <v>552</v>
      </c>
      <c r="D60" s="1190"/>
      <c r="E60" s="1191"/>
      <c r="F60" s="345">
        <v>1066</v>
      </c>
      <c r="G60" s="345">
        <v>1090</v>
      </c>
      <c r="H60" s="346">
        <v>1114</v>
      </c>
    </row>
    <row r="61" spans="2:8" ht="45.75" customHeight="1" x14ac:dyDescent="0.2">
      <c r="B61" s="121"/>
      <c r="C61" s="1189" t="s">
        <v>551</v>
      </c>
      <c r="D61" s="1190"/>
      <c r="E61" s="1191"/>
      <c r="F61" s="345">
        <v>526</v>
      </c>
      <c r="G61" s="345">
        <v>528</v>
      </c>
      <c r="H61" s="346">
        <v>504</v>
      </c>
    </row>
    <row r="62" spans="2:8" ht="45.75" customHeight="1" thickBot="1" x14ac:dyDescent="0.25">
      <c r="B62" s="122"/>
      <c r="C62" s="1192" t="s">
        <v>550</v>
      </c>
      <c r="D62" s="1193"/>
      <c r="E62" s="1194"/>
      <c r="F62" s="347">
        <v>18</v>
      </c>
      <c r="G62" s="347">
        <v>25</v>
      </c>
      <c r="H62" s="348">
        <v>28</v>
      </c>
    </row>
    <row r="63" spans="2:8" ht="52.5" customHeight="1" thickBot="1" x14ac:dyDescent="0.25">
      <c r="B63" s="123"/>
      <c r="C63" s="1195" t="s">
        <v>49</v>
      </c>
      <c r="D63" s="1195"/>
      <c r="E63" s="1196"/>
      <c r="F63" s="349">
        <v>4194</v>
      </c>
      <c r="G63" s="349">
        <v>4393</v>
      </c>
      <c r="H63" s="350">
        <v>4623</v>
      </c>
    </row>
    <row r="64" spans="2:8" ht="13.2" x14ac:dyDescent="0.2"/>
  </sheetData>
  <sheetProtection algorithmName="SHA-512" hashValue="gX7++fH3tRHvwgFvJSlB8Sq85jeMWkrXVxQR+pAxPSNG1D3qMSA/iG9AMqwHzo+PpTtXjPeZY1nlH7GYEDkZqQ==" saltValue="ltJgjAJL1U+V5r+koYnnO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9EDAC-D275-453B-979E-976DC92FD78F}">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3"/>
      <c r="B1" s="1204"/>
      <c r="DD1" s="243"/>
      <c r="DE1" s="243"/>
    </row>
    <row r="2" spans="1:109" ht="25.5" customHeight="1" x14ac:dyDescent="0.2">
      <c r="A2" s="1205"/>
      <c r="C2" s="1205"/>
      <c r="O2" s="1205"/>
      <c r="P2" s="1205"/>
      <c r="Q2" s="1205"/>
      <c r="R2" s="1205"/>
      <c r="S2" s="1205"/>
      <c r="T2" s="1205"/>
      <c r="U2" s="1205"/>
      <c r="V2" s="1205"/>
      <c r="W2" s="1205"/>
      <c r="X2" s="1205"/>
      <c r="Y2" s="1205"/>
      <c r="Z2" s="1205"/>
      <c r="AA2" s="1205"/>
      <c r="AB2" s="1205"/>
      <c r="AC2" s="1205"/>
      <c r="AD2" s="1205"/>
      <c r="AE2" s="1205"/>
      <c r="AF2" s="1205"/>
      <c r="AG2" s="1205"/>
      <c r="AH2" s="1205"/>
      <c r="AI2" s="1205"/>
      <c r="AU2" s="1205"/>
      <c r="BG2" s="1205"/>
      <c r="BS2" s="1205"/>
      <c r="CE2" s="1205"/>
      <c r="CQ2" s="1205"/>
      <c r="DD2" s="243"/>
      <c r="DE2" s="243"/>
    </row>
    <row r="3" spans="1:109" ht="25.5" customHeight="1" x14ac:dyDescent="0.2">
      <c r="A3" s="1205"/>
      <c r="C3" s="1205"/>
      <c r="O3" s="1205"/>
      <c r="P3" s="1205"/>
      <c r="Q3" s="1205"/>
      <c r="R3" s="1205"/>
      <c r="S3" s="1205"/>
      <c r="T3" s="1205"/>
      <c r="U3" s="1205"/>
      <c r="V3" s="1205"/>
      <c r="W3" s="1205"/>
      <c r="X3" s="1205"/>
      <c r="Y3" s="1205"/>
      <c r="Z3" s="1205"/>
      <c r="AA3" s="1205"/>
      <c r="AB3" s="1205"/>
      <c r="AC3" s="1205"/>
      <c r="AD3" s="1205"/>
      <c r="AE3" s="1205"/>
      <c r="AF3" s="1205"/>
      <c r="AG3" s="1205"/>
      <c r="AH3" s="1205"/>
      <c r="AI3" s="1205"/>
      <c r="AU3" s="1205"/>
      <c r="BG3" s="1205"/>
      <c r="BS3" s="1205"/>
      <c r="CE3" s="1205"/>
      <c r="CQ3" s="1205"/>
      <c r="DD3" s="243"/>
      <c r="DE3" s="243"/>
    </row>
    <row r="4" spans="1:109" s="241" customFormat="1" ht="13.2" x14ac:dyDescent="0.2">
      <c r="A4" s="1205"/>
      <c r="B4" s="1205"/>
      <c r="C4" s="1205"/>
      <c r="D4" s="1205"/>
      <c r="E4" s="1205"/>
      <c r="F4" s="1205"/>
      <c r="G4" s="1205"/>
      <c r="H4" s="1205"/>
      <c r="I4" s="1205"/>
      <c r="J4" s="1205"/>
      <c r="K4" s="1205"/>
      <c r="L4" s="1205"/>
      <c r="M4" s="1205"/>
      <c r="N4" s="1205"/>
      <c r="O4" s="1205"/>
      <c r="P4" s="1205"/>
      <c r="Q4" s="1205"/>
      <c r="R4" s="1205"/>
      <c r="S4" s="1205"/>
      <c r="T4" s="1205"/>
      <c r="U4" s="1205"/>
      <c r="V4" s="1205"/>
      <c r="W4" s="1205"/>
      <c r="X4" s="1205"/>
      <c r="Y4" s="1205"/>
      <c r="Z4" s="1205"/>
      <c r="AA4" s="1205"/>
      <c r="AB4" s="1205"/>
      <c r="AC4" s="1205"/>
      <c r="AD4" s="1205"/>
      <c r="AE4" s="1205"/>
      <c r="AF4" s="1205"/>
      <c r="AG4" s="1205"/>
      <c r="AH4" s="1205"/>
      <c r="AI4" s="1205"/>
      <c r="AJ4" s="1205"/>
      <c r="AK4" s="1205"/>
      <c r="AL4" s="1205"/>
      <c r="AM4" s="1205"/>
      <c r="AN4" s="1205"/>
      <c r="AO4" s="1205"/>
      <c r="AP4" s="1205"/>
      <c r="AQ4" s="1205"/>
      <c r="AR4" s="1205"/>
      <c r="AS4" s="1205"/>
      <c r="AT4" s="1205"/>
      <c r="AU4" s="1205"/>
      <c r="AV4" s="1205"/>
      <c r="AW4" s="1205"/>
      <c r="AX4" s="1205"/>
      <c r="AY4" s="1205"/>
      <c r="AZ4" s="1205"/>
      <c r="BA4" s="1205"/>
      <c r="BB4" s="1205"/>
      <c r="BC4" s="1205"/>
      <c r="BD4" s="1205"/>
      <c r="BE4" s="1205"/>
      <c r="BF4" s="1205"/>
      <c r="BG4" s="1205"/>
      <c r="BH4" s="1205"/>
      <c r="BI4" s="1205"/>
      <c r="BJ4" s="1205"/>
      <c r="BK4" s="1205"/>
      <c r="BL4" s="1205"/>
      <c r="BM4" s="1205"/>
      <c r="BN4" s="1205"/>
      <c r="BO4" s="1205"/>
      <c r="BP4" s="1205"/>
      <c r="BQ4" s="1205"/>
      <c r="BR4" s="1205"/>
      <c r="BS4" s="1205"/>
      <c r="BT4" s="1205"/>
      <c r="BU4" s="1205"/>
      <c r="BV4" s="1205"/>
      <c r="BW4" s="1205"/>
      <c r="BX4" s="1205"/>
      <c r="BY4" s="1205"/>
      <c r="BZ4" s="1205"/>
      <c r="CA4" s="1205"/>
      <c r="CB4" s="1205"/>
      <c r="CC4" s="1205"/>
      <c r="CD4" s="1205"/>
      <c r="CE4" s="1205"/>
      <c r="CF4" s="1205"/>
      <c r="CG4" s="1205"/>
      <c r="CH4" s="1205"/>
      <c r="CI4" s="1205"/>
      <c r="CJ4" s="1205"/>
      <c r="CK4" s="1205"/>
      <c r="CL4" s="1205"/>
      <c r="CM4" s="1205"/>
      <c r="CN4" s="1205"/>
      <c r="CO4" s="1205"/>
      <c r="CP4" s="1205"/>
      <c r="CQ4" s="1205"/>
      <c r="CR4" s="1205"/>
      <c r="CS4" s="1205"/>
      <c r="CT4" s="1205"/>
      <c r="CU4" s="1205"/>
      <c r="CV4" s="1205"/>
      <c r="CW4" s="1205"/>
      <c r="CX4" s="1205"/>
      <c r="CY4" s="1205"/>
      <c r="CZ4" s="1205"/>
      <c r="DA4" s="1205"/>
      <c r="DB4" s="1205"/>
      <c r="DC4" s="1205"/>
      <c r="DD4" s="1205"/>
      <c r="DE4" s="1205"/>
    </row>
    <row r="5" spans="1:109" s="241" customFormat="1" ht="13.2" x14ac:dyDescent="0.2">
      <c r="A5" s="1205"/>
      <c r="B5" s="1205"/>
      <c r="C5" s="1205"/>
      <c r="D5" s="1205"/>
      <c r="E5" s="1205"/>
      <c r="F5" s="1205"/>
      <c r="G5" s="1205"/>
      <c r="H5" s="1205"/>
      <c r="I5" s="1205"/>
      <c r="J5" s="1205"/>
      <c r="K5" s="1205"/>
      <c r="L5" s="1205"/>
      <c r="M5" s="1205"/>
      <c r="N5" s="1205"/>
      <c r="O5" s="1205"/>
      <c r="P5" s="1205"/>
      <c r="Q5" s="1205"/>
      <c r="R5" s="1205"/>
      <c r="S5" s="1205"/>
      <c r="T5" s="1205"/>
      <c r="U5" s="1205"/>
      <c r="V5" s="1205"/>
      <c r="W5" s="1205"/>
      <c r="X5" s="1205"/>
      <c r="Y5" s="1205"/>
      <c r="Z5" s="1205"/>
      <c r="AA5" s="1205"/>
      <c r="AB5" s="1205"/>
      <c r="AC5" s="1205"/>
      <c r="AD5" s="1205"/>
      <c r="AE5" s="1205"/>
      <c r="AF5" s="1205"/>
      <c r="AG5" s="1205"/>
      <c r="AH5" s="1205"/>
      <c r="AI5" s="1205"/>
      <c r="AJ5" s="1205"/>
      <c r="AK5" s="1205"/>
      <c r="AL5" s="1205"/>
      <c r="AM5" s="1205"/>
      <c r="AN5" s="1205"/>
      <c r="AO5" s="1205"/>
      <c r="AP5" s="1205"/>
      <c r="AQ5" s="1205"/>
      <c r="AR5" s="1205"/>
      <c r="AS5" s="1205"/>
      <c r="AT5" s="1205"/>
      <c r="AU5" s="1205"/>
      <c r="AV5" s="1205"/>
      <c r="AW5" s="1205"/>
      <c r="AX5" s="1205"/>
      <c r="AY5" s="1205"/>
      <c r="AZ5" s="1205"/>
      <c r="BA5" s="1205"/>
      <c r="BB5" s="1205"/>
      <c r="BC5" s="1205"/>
      <c r="BD5" s="1205"/>
      <c r="BE5" s="1205"/>
      <c r="BF5" s="1205"/>
      <c r="BG5" s="1205"/>
      <c r="BH5" s="1205"/>
      <c r="BI5" s="1205"/>
      <c r="BJ5" s="1205"/>
      <c r="BK5" s="1205"/>
      <c r="BL5" s="1205"/>
      <c r="BM5" s="1205"/>
      <c r="BN5" s="1205"/>
      <c r="BO5" s="1205"/>
      <c r="BP5" s="1205"/>
      <c r="BQ5" s="1205"/>
      <c r="BR5" s="1205"/>
      <c r="BS5" s="1205"/>
      <c r="BT5" s="1205"/>
      <c r="BU5" s="1205"/>
      <c r="BV5" s="1205"/>
      <c r="BW5" s="1205"/>
      <c r="BX5" s="1205"/>
      <c r="BY5" s="1205"/>
      <c r="BZ5" s="1205"/>
      <c r="CA5" s="1205"/>
      <c r="CB5" s="1205"/>
      <c r="CC5" s="1205"/>
      <c r="CD5" s="1205"/>
      <c r="CE5" s="1205"/>
      <c r="CF5" s="1205"/>
      <c r="CG5" s="1205"/>
      <c r="CH5" s="1205"/>
      <c r="CI5" s="1205"/>
      <c r="CJ5" s="1205"/>
      <c r="CK5" s="1205"/>
      <c r="CL5" s="1205"/>
      <c r="CM5" s="1205"/>
      <c r="CN5" s="1205"/>
      <c r="CO5" s="1205"/>
      <c r="CP5" s="1205"/>
      <c r="CQ5" s="1205"/>
      <c r="CR5" s="1205"/>
      <c r="CS5" s="1205"/>
      <c r="CT5" s="1205"/>
      <c r="CU5" s="1205"/>
      <c r="CV5" s="1205"/>
      <c r="CW5" s="1205"/>
      <c r="CX5" s="1205"/>
      <c r="CY5" s="1205"/>
      <c r="CZ5" s="1205"/>
      <c r="DA5" s="1205"/>
      <c r="DB5" s="1205"/>
      <c r="DC5" s="1205"/>
      <c r="DD5" s="1205"/>
      <c r="DE5" s="1205"/>
    </row>
    <row r="6" spans="1:109" s="241" customFormat="1" ht="13.2" x14ac:dyDescent="0.2">
      <c r="A6" s="1205"/>
      <c r="B6" s="1205"/>
      <c r="C6" s="1205"/>
      <c r="D6" s="1205"/>
      <c r="E6" s="1205"/>
      <c r="F6" s="1205"/>
      <c r="G6" s="1205"/>
      <c r="H6" s="1205"/>
      <c r="I6" s="1205"/>
      <c r="J6" s="1205"/>
      <c r="K6" s="1205"/>
      <c r="L6" s="1205"/>
      <c r="M6" s="1205"/>
      <c r="N6" s="1205"/>
      <c r="O6" s="1205"/>
      <c r="P6" s="1205"/>
      <c r="Q6" s="1205"/>
      <c r="R6" s="1205"/>
      <c r="S6" s="1205"/>
      <c r="T6" s="1205"/>
      <c r="U6" s="1205"/>
      <c r="V6" s="1205"/>
      <c r="W6" s="1205"/>
      <c r="X6" s="1205"/>
      <c r="Y6" s="1205"/>
      <c r="Z6" s="1205"/>
      <c r="AA6" s="1205"/>
      <c r="AB6" s="1205"/>
      <c r="AC6" s="1205"/>
      <c r="AD6" s="1205"/>
      <c r="AE6" s="1205"/>
      <c r="AF6" s="1205"/>
      <c r="AG6" s="1205"/>
      <c r="AH6" s="1205"/>
      <c r="AI6" s="1205"/>
      <c r="AJ6" s="1205"/>
      <c r="AK6" s="1205"/>
      <c r="AL6" s="1205"/>
      <c r="AM6" s="1205"/>
      <c r="AN6" s="1205"/>
      <c r="AO6" s="1205"/>
      <c r="AP6" s="1205"/>
      <c r="AQ6" s="1205"/>
      <c r="AR6" s="1205"/>
      <c r="AS6" s="1205"/>
      <c r="AT6" s="1205"/>
      <c r="AU6" s="1205"/>
      <c r="AV6" s="1205"/>
      <c r="AW6" s="1205"/>
      <c r="AX6" s="1205"/>
      <c r="AY6" s="1205"/>
      <c r="AZ6" s="1205"/>
      <c r="BA6" s="1205"/>
      <c r="BB6" s="1205"/>
      <c r="BC6" s="1205"/>
      <c r="BD6" s="1205"/>
      <c r="BE6" s="1205"/>
      <c r="BF6" s="1205"/>
      <c r="BG6" s="1205"/>
      <c r="BH6" s="1205"/>
      <c r="BI6" s="1205"/>
      <c r="BJ6" s="1205"/>
      <c r="BK6" s="1205"/>
      <c r="BL6" s="1205"/>
      <c r="BM6" s="1205"/>
      <c r="BN6" s="1205"/>
      <c r="BO6" s="1205"/>
      <c r="BP6" s="1205"/>
      <c r="BQ6" s="1205"/>
      <c r="BR6" s="1205"/>
      <c r="BS6" s="1205"/>
      <c r="BT6" s="1205"/>
      <c r="BU6" s="1205"/>
      <c r="BV6" s="1205"/>
      <c r="BW6" s="1205"/>
      <c r="BX6" s="1205"/>
      <c r="BY6" s="1205"/>
      <c r="BZ6" s="1205"/>
      <c r="CA6" s="1205"/>
      <c r="CB6" s="1205"/>
      <c r="CC6" s="1205"/>
      <c r="CD6" s="1205"/>
      <c r="CE6" s="1205"/>
      <c r="CF6" s="1205"/>
      <c r="CG6" s="1205"/>
      <c r="CH6" s="1205"/>
      <c r="CI6" s="1205"/>
      <c r="CJ6" s="1205"/>
      <c r="CK6" s="1205"/>
      <c r="CL6" s="1205"/>
      <c r="CM6" s="1205"/>
      <c r="CN6" s="1205"/>
      <c r="CO6" s="1205"/>
      <c r="CP6" s="1205"/>
      <c r="CQ6" s="1205"/>
      <c r="CR6" s="1205"/>
      <c r="CS6" s="1205"/>
      <c r="CT6" s="1205"/>
      <c r="CU6" s="1205"/>
      <c r="CV6" s="1205"/>
      <c r="CW6" s="1205"/>
      <c r="CX6" s="1205"/>
      <c r="CY6" s="1205"/>
      <c r="CZ6" s="1205"/>
      <c r="DA6" s="1205"/>
      <c r="DB6" s="1205"/>
      <c r="DC6" s="1205"/>
      <c r="DD6" s="1205"/>
      <c r="DE6" s="1205"/>
    </row>
    <row r="7" spans="1:109" s="241" customFormat="1" ht="13.2" x14ac:dyDescent="0.2">
      <c r="A7" s="1205"/>
      <c r="B7" s="1205"/>
      <c r="C7" s="1205"/>
      <c r="D7" s="1205"/>
      <c r="E7" s="1205"/>
      <c r="F7" s="1205"/>
      <c r="G7" s="1205"/>
      <c r="H7" s="1205"/>
      <c r="I7" s="1205"/>
      <c r="J7" s="1205"/>
      <c r="K7" s="1205"/>
      <c r="L7" s="1205"/>
      <c r="M7" s="1205"/>
      <c r="N7" s="1205"/>
      <c r="O7" s="1205"/>
      <c r="P7" s="1205"/>
      <c r="Q7" s="1205"/>
      <c r="R7" s="1205"/>
      <c r="S7" s="1205"/>
      <c r="T7" s="1205"/>
      <c r="U7" s="1205"/>
      <c r="V7" s="1205"/>
      <c r="W7" s="1205"/>
      <c r="X7" s="1205"/>
      <c r="Y7" s="1205"/>
      <c r="Z7" s="1205"/>
      <c r="AA7" s="1205"/>
      <c r="AB7" s="1205"/>
      <c r="AC7" s="1205"/>
      <c r="AD7" s="1205"/>
      <c r="AE7" s="1205"/>
      <c r="AF7" s="1205"/>
      <c r="AG7" s="1205"/>
      <c r="AH7" s="1205"/>
      <c r="AI7" s="1205"/>
      <c r="AJ7" s="1205"/>
      <c r="AK7" s="1205"/>
      <c r="AL7" s="1205"/>
      <c r="AM7" s="1205"/>
      <c r="AN7" s="1205"/>
      <c r="AO7" s="1205"/>
      <c r="AP7" s="1205"/>
      <c r="AQ7" s="1205"/>
      <c r="AR7" s="1205"/>
      <c r="AS7" s="1205"/>
      <c r="AT7" s="1205"/>
      <c r="AU7" s="1205"/>
      <c r="AV7" s="1205"/>
      <c r="AW7" s="1205"/>
      <c r="AX7" s="1205"/>
      <c r="AY7" s="1205"/>
      <c r="AZ7" s="1205"/>
      <c r="BA7" s="1205"/>
      <c r="BB7" s="1205"/>
      <c r="BC7" s="1205"/>
      <c r="BD7" s="1205"/>
      <c r="BE7" s="1205"/>
      <c r="BF7" s="1205"/>
      <c r="BG7" s="1205"/>
      <c r="BH7" s="1205"/>
      <c r="BI7" s="1205"/>
      <c r="BJ7" s="1205"/>
      <c r="BK7" s="1205"/>
      <c r="BL7" s="1205"/>
      <c r="BM7" s="1205"/>
      <c r="BN7" s="1205"/>
      <c r="BO7" s="1205"/>
      <c r="BP7" s="1205"/>
      <c r="BQ7" s="1205"/>
      <c r="BR7" s="1205"/>
      <c r="BS7" s="1205"/>
      <c r="BT7" s="1205"/>
      <c r="BU7" s="1205"/>
      <c r="BV7" s="1205"/>
      <c r="BW7" s="1205"/>
      <c r="BX7" s="1205"/>
      <c r="BY7" s="1205"/>
      <c r="BZ7" s="1205"/>
      <c r="CA7" s="1205"/>
      <c r="CB7" s="1205"/>
      <c r="CC7" s="1205"/>
      <c r="CD7" s="1205"/>
      <c r="CE7" s="1205"/>
      <c r="CF7" s="1205"/>
      <c r="CG7" s="1205"/>
      <c r="CH7" s="1205"/>
      <c r="CI7" s="1205"/>
      <c r="CJ7" s="1205"/>
      <c r="CK7" s="1205"/>
      <c r="CL7" s="1205"/>
      <c r="CM7" s="1205"/>
      <c r="CN7" s="1205"/>
      <c r="CO7" s="1205"/>
      <c r="CP7" s="1205"/>
      <c r="CQ7" s="1205"/>
      <c r="CR7" s="1205"/>
      <c r="CS7" s="1205"/>
      <c r="CT7" s="1205"/>
      <c r="CU7" s="1205"/>
      <c r="CV7" s="1205"/>
      <c r="CW7" s="1205"/>
      <c r="CX7" s="1205"/>
      <c r="CY7" s="1205"/>
      <c r="CZ7" s="1205"/>
      <c r="DA7" s="1205"/>
      <c r="DB7" s="1205"/>
      <c r="DC7" s="1205"/>
      <c r="DD7" s="1205"/>
      <c r="DE7" s="1205"/>
    </row>
    <row r="8" spans="1:109" s="241" customFormat="1" ht="13.2" x14ac:dyDescent="0.2">
      <c r="A8" s="1205"/>
      <c r="B8" s="1205"/>
      <c r="C8" s="1205"/>
      <c r="D8" s="1205"/>
      <c r="E8" s="1205"/>
      <c r="F8" s="1205"/>
      <c r="G8" s="1205"/>
      <c r="H8" s="1205"/>
      <c r="I8" s="1205"/>
      <c r="J8" s="1205"/>
      <c r="K8" s="1205"/>
      <c r="L8" s="1205"/>
      <c r="M8" s="1205"/>
      <c r="N8" s="1205"/>
      <c r="O8" s="1205"/>
      <c r="P8" s="1205"/>
      <c r="Q8" s="1205"/>
      <c r="R8" s="1205"/>
      <c r="S8" s="1205"/>
      <c r="T8" s="1205"/>
      <c r="U8" s="1205"/>
      <c r="V8" s="1205"/>
      <c r="W8" s="1205"/>
      <c r="X8" s="1205"/>
      <c r="Y8" s="1205"/>
      <c r="Z8" s="1205"/>
      <c r="AA8" s="1205"/>
      <c r="AB8" s="1205"/>
      <c r="AC8" s="1205"/>
      <c r="AD8" s="1205"/>
      <c r="AE8" s="1205"/>
      <c r="AF8" s="1205"/>
      <c r="AG8" s="1205"/>
      <c r="AH8" s="1205"/>
      <c r="AI8" s="1205"/>
      <c r="AJ8" s="1205"/>
      <c r="AK8" s="1205"/>
      <c r="AL8" s="1205"/>
      <c r="AM8" s="1205"/>
      <c r="AN8" s="1205"/>
      <c r="AO8" s="1205"/>
      <c r="AP8" s="1205"/>
      <c r="AQ8" s="1205"/>
      <c r="AR8" s="1205"/>
      <c r="AS8" s="1205"/>
      <c r="AT8" s="1205"/>
      <c r="AU8" s="1205"/>
      <c r="AV8" s="1205"/>
      <c r="AW8" s="1205"/>
      <c r="AX8" s="1205"/>
      <c r="AY8" s="1205"/>
      <c r="AZ8" s="1205"/>
      <c r="BA8" s="1205"/>
      <c r="BB8" s="1205"/>
      <c r="BC8" s="1205"/>
      <c r="BD8" s="1205"/>
      <c r="BE8" s="1205"/>
      <c r="BF8" s="1205"/>
      <c r="BG8" s="1205"/>
      <c r="BH8" s="1205"/>
      <c r="BI8" s="1205"/>
      <c r="BJ8" s="1205"/>
      <c r="BK8" s="1205"/>
      <c r="BL8" s="1205"/>
      <c r="BM8" s="1205"/>
      <c r="BN8" s="1205"/>
      <c r="BO8" s="1205"/>
      <c r="BP8" s="1205"/>
      <c r="BQ8" s="1205"/>
      <c r="BR8" s="1205"/>
      <c r="BS8" s="1205"/>
      <c r="BT8" s="1205"/>
      <c r="BU8" s="1205"/>
      <c r="BV8" s="1205"/>
      <c r="BW8" s="1205"/>
      <c r="BX8" s="1205"/>
      <c r="BY8" s="1205"/>
      <c r="BZ8" s="1205"/>
      <c r="CA8" s="1205"/>
      <c r="CB8" s="1205"/>
      <c r="CC8" s="1205"/>
      <c r="CD8" s="1205"/>
      <c r="CE8" s="1205"/>
      <c r="CF8" s="1205"/>
      <c r="CG8" s="1205"/>
      <c r="CH8" s="1205"/>
      <c r="CI8" s="1205"/>
      <c r="CJ8" s="1205"/>
      <c r="CK8" s="1205"/>
      <c r="CL8" s="1205"/>
      <c r="CM8" s="1205"/>
      <c r="CN8" s="1205"/>
      <c r="CO8" s="1205"/>
      <c r="CP8" s="1205"/>
      <c r="CQ8" s="1205"/>
      <c r="CR8" s="1205"/>
      <c r="CS8" s="1205"/>
      <c r="CT8" s="1205"/>
      <c r="CU8" s="1205"/>
      <c r="CV8" s="1205"/>
      <c r="CW8" s="1205"/>
      <c r="CX8" s="1205"/>
      <c r="CY8" s="1205"/>
      <c r="CZ8" s="1205"/>
      <c r="DA8" s="1205"/>
      <c r="DB8" s="1205"/>
      <c r="DC8" s="1205"/>
      <c r="DD8" s="1205"/>
      <c r="DE8" s="1205"/>
    </row>
    <row r="9" spans="1:109" s="241" customFormat="1" ht="13.2" x14ac:dyDescent="0.2">
      <c r="A9" s="1205"/>
      <c r="B9" s="1205"/>
      <c r="C9" s="1205"/>
      <c r="D9" s="1205"/>
      <c r="E9" s="1205"/>
      <c r="F9" s="1205"/>
      <c r="G9" s="1205"/>
      <c r="H9" s="1205"/>
      <c r="I9" s="1205"/>
      <c r="J9" s="1205"/>
      <c r="K9" s="1205"/>
      <c r="L9" s="1205"/>
      <c r="M9" s="1205"/>
      <c r="N9" s="1205"/>
      <c r="O9" s="1205"/>
      <c r="P9" s="1205"/>
      <c r="Q9" s="1205"/>
      <c r="R9" s="1205"/>
      <c r="S9" s="1205"/>
      <c r="T9" s="1205"/>
      <c r="U9" s="1205"/>
      <c r="V9" s="1205"/>
      <c r="W9" s="1205"/>
      <c r="X9" s="1205"/>
      <c r="Y9" s="1205"/>
      <c r="Z9" s="1205"/>
      <c r="AA9" s="1205"/>
      <c r="AB9" s="1205"/>
      <c r="AC9" s="1205"/>
      <c r="AD9" s="1205"/>
      <c r="AE9" s="1205"/>
      <c r="AF9" s="1205"/>
      <c r="AG9" s="1205"/>
      <c r="AH9" s="1205"/>
      <c r="AI9" s="1205"/>
      <c r="AJ9" s="1205"/>
      <c r="AK9" s="1205"/>
      <c r="AL9" s="1205"/>
      <c r="AM9" s="1205"/>
      <c r="AN9" s="1205"/>
      <c r="AO9" s="1205"/>
      <c r="AP9" s="1205"/>
      <c r="AQ9" s="1205"/>
      <c r="AR9" s="1205"/>
      <c r="AS9" s="1205"/>
      <c r="AT9" s="1205"/>
      <c r="AU9" s="1205"/>
      <c r="AV9" s="1205"/>
      <c r="AW9" s="1205"/>
      <c r="AX9" s="1205"/>
      <c r="AY9" s="1205"/>
      <c r="AZ9" s="1205"/>
      <c r="BA9" s="1205"/>
      <c r="BB9" s="1205"/>
      <c r="BC9" s="1205"/>
      <c r="BD9" s="1205"/>
      <c r="BE9" s="1205"/>
      <c r="BF9" s="1205"/>
      <c r="BG9" s="1205"/>
      <c r="BH9" s="1205"/>
      <c r="BI9" s="1205"/>
      <c r="BJ9" s="1205"/>
      <c r="BK9" s="1205"/>
      <c r="BL9" s="1205"/>
      <c r="BM9" s="1205"/>
      <c r="BN9" s="1205"/>
      <c r="BO9" s="1205"/>
      <c r="BP9" s="1205"/>
      <c r="BQ9" s="1205"/>
      <c r="BR9" s="1205"/>
      <c r="BS9" s="1205"/>
      <c r="BT9" s="1205"/>
      <c r="BU9" s="1205"/>
      <c r="BV9" s="1205"/>
      <c r="BW9" s="1205"/>
      <c r="BX9" s="1205"/>
      <c r="BY9" s="1205"/>
      <c r="BZ9" s="1205"/>
      <c r="CA9" s="1205"/>
      <c r="CB9" s="1205"/>
      <c r="CC9" s="1205"/>
      <c r="CD9" s="1205"/>
      <c r="CE9" s="1205"/>
      <c r="CF9" s="1205"/>
      <c r="CG9" s="1205"/>
      <c r="CH9" s="1205"/>
      <c r="CI9" s="1205"/>
      <c r="CJ9" s="1205"/>
      <c r="CK9" s="1205"/>
      <c r="CL9" s="1205"/>
      <c r="CM9" s="1205"/>
      <c r="CN9" s="1205"/>
      <c r="CO9" s="1205"/>
      <c r="CP9" s="1205"/>
      <c r="CQ9" s="1205"/>
      <c r="CR9" s="1205"/>
      <c r="CS9" s="1205"/>
      <c r="CT9" s="1205"/>
      <c r="CU9" s="1205"/>
      <c r="CV9" s="1205"/>
      <c r="CW9" s="1205"/>
      <c r="CX9" s="1205"/>
      <c r="CY9" s="1205"/>
      <c r="CZ9" s="1205"/>
      <c r="DA9" s="1205"/>
      <c r="DB9" s="1205"/>
      <c r="DC9" s="1205"/>
      <c r="DD9" s="1205"/>
      <c r="DE9" s="1205"/>
    </row>
    <row r="10" spans="1:109" s="241" customFormat="1" ht="13.2" x14ac:dyDescent="0.2">
      <c r="A10" s="1205"/>
      <c r="B10" s="1205"/>
      <c r="C10" s="1205"/>
      <c r="D10" s="1205"/>
      <c r="E10" s="1205"/>
      <c r="F10" s="1205"/>
      <c r="G10" s="1205"/>
      <c r="H10" s="1205"/>
      <c r="I10" s="1205"/>
      <c r="J10" s="1205"/>
      <c r="K10" s="1205"/>
      <c r="L10" s="1205"/>
      <c r="M10" s="1205"/>
      <c r="N10" s="1205"/>
      <c r="O10" s="1205"/>
      <c r="P10" s="1205"/>
      <c r="Q10" s="1205"/>
      <c r="R10" s="1205"/>
      <c r="S10" s="1205"/>
      <c r="T10" s="1205"/>
      <c r="U10" s="1205"/>
      <c r="V10" s="1205"/>
      <c r="W10" s="1205"/>
      <c r="X10" s="1205"/>
      <c r="Y10" s="1205"/>
      <c r="Z10" s="1205"/>
      <c r="AA10" s="1205"/>
      <c r="AB10" s="1205"/>
      <c r="AC10" s="1205"/>
      <c r="AD10" s="1205"/>
      <c r="AE10" s="1205"/>
      <c r="AF10" s="1205"/>
      <c r="AG10" s="1205"/>
      <c r="AH10" s="1205"/>
      <c r="AI10" s="1205"/>
      <c r="AJ10" s="1205"/>
      <c r="AK10" s="1205"/>
      <c r="AL10" s="1205"/>
      <c r="AM10" s="1205"/>
      <c r="AN10" s="1205"/>
      <c r="AO10" s="1205"/>
      <c r="AP10" s="1205"/>
      <c r="AQ10" s="1205"/>
      <c r="AR10" s="1205"/>
      <c r="AS10" s="1205"/>
      <c r="AT10" s="1205"/>
      <c r="AU10" s="1205"/>
      <c r="AV10" s="1205"/>
      <c r="AW10" s="1205"/>
      <c r="AX10" s="1205"/>
      <c r="AY10" s="1205"/>
      <c r="AZ10" s="1205"/>
      <c r="BA10" s="1205"/>
      <c r="BB10" s="1205"/>
      <c r="BC10" s="1205"/>
      <c r="BD10" s="1205"/>
      <c r="BE10" s="1205"/>
      <c r="BF10" s="1205"/>
      <c r="BG10" s="1205"/>
      <c r="BH10" s="1205"/>
      <c r="BI10" s="1205"/>
      <c r="BJ10" s="1205"/>
      <c r="BK10" s="1205"/>
      <c r="BL10" s="1205"/>
      <c r="BM10" s="1205"/>
      <c r="BN10" s="1205"/>
      <c r="BO10" s="1205"/>
      <c r="BP10" s="1205"/>
      <c r="BQ10" s="1205"/>
      <c r="BR10" s="1205"/>
      <c r="BS10" s="1205"/>
      <c r="BT10" s="1205"/>
      <c r="BU10" s="1205"/>
      <c r="BV10" s="1205"/>
      <c r="BW10" s="1205"/>
      <c r="BX10" s="1205"/>
      <c r="BY10" s="1205"/>
      <c r="BZ10" s="1205"/>
      <c r="CA10" s="1205"/>
      <c r="CB10" s="1205"/>
      <c r="CC10" s="1205"/>
      <c r="CD10" s="1205"/>
      <c r="CE10" s="1205"/>
      <c r="CF10" s="1205"/>
      <c r="CG10" s="1205"/>
      <c r="CH10" s="1205"/>
      <c r="CI10" s="1205"/>
      <c r="CJ10" s="1205"/>
      <c r="CK10" s="1205"/>
      <c r="CL10" s="1205"/>
      <c r="CM10" s="1205"/>
      <c r="CN10" s="1205"/>
      <c r="CO10" s="1205"/>
      <c r="CP10" s="1205"/>
      <c r="CQ10" s="1205"/>
      <c r="CR10" s="1205"/>
      <c r="CS10" s="1205"/>
      <c r="CT10" s="1205"/>
      <c r="CU10" s="1205"/>
      <c r="CV10" s="1205"/>
      <c r="CW10" s="1205"/>
      <c r="CX10" s="1205"/>
      <c r="CY10" s="1205"/>
      <c r="CZ10" s="1205"/>
      <c r="DA10" s="1205"/>
      <c r="DB10" s="1205"/>
      <c r="DC10" s="1205"/>
      <c r="DD10" s="1205"/>
      <c r="DE10" s="1205"/>
    </row>
    <row r="11" spans="1:109" s="241" customFormat="1" ht="13.2" x14ac:dyDescent="0.2">
      <c r="A11" s="1205"/>
      <c r="B11" s="1205"/>
      <c r="C11" s="1205"/>
      <c r="D11" s="1205"/>
      <c r="E11" s="1205"/>
      <c r="F11" s="1205"/>
      <c r="G11" s="1205"/>
      <c r="H11" s="1205"/>
      <c r="I11" s="1205"/>
      <c r="J11" s="1205"/>
      <c r="K11" s="1205"/>
      <c r="L11" s="1205"/>
      <c r="M11" s="1205"/>
      <c r="N11" s="1205"/>
      <c r="O11" s="1205"/>
      <c r="P11" s="1205"/>
      <c r="Q11" s="1205"/>
      <c r="R11" s="1205"/>
      <c r="S11" s="1205"/>
      <c r="T11" s="1205"/>
      <c r="U11" s="1205"/>
      <c r="V11" s="1205"/>
      <c r="W11" s="1205"/>
      <c r="X11" s="1205"/>
      <c r="Y11" s="1205"/>
      <c r="Z11" s="1205"/>
      <c r="AA11" s="1205"/>
      <c r="AB11" s="1205"/>
      <c r="AC11" s="1205"/>
      <c r="AD11" s="1205"/>
      <c r="AE11" s="1205"/>
      <c r="AF11" s="1205"/>
      <c r="AG11" s="1205"/>
      <c r="AH11" s="1205"/>
      <c r="AI11" s="1205"/>
      <c r="AJ11" s="1205"/>
      <c r="AK11" s="1205"/>
      <c r="AL11" s="1205"/>
      <c r="AM11" s="1205"/>
      <c r="AN11" s="1205"/>
      <c r="AO11" s="1205"/>
      <c r="AP11" s="1205"/>
      <c r="AQ11" s="1205"/>
      <c r="AR11" s="1205"/>
      <c r="AS11" s="1205"/>
      <c r="AT11" s="1205"/>
      <c r="AU11" s="1205"/>
      <c r="AV11" s="1205"/>
      <c r="AW11" s="1205"/>
      <c r="AX11" s="1205"/>
      <c r="AY11" s="1205"/>
      <c r="AZ11" s="1205"/>
      <c r="BA11" s="1205"/>
      <c r="BB11" s="1205"/>
      <c r="BC11" s="1205"/>
      <c r="BD11" s="1205"/>
      <c r="BE11" s="1205"/>
      <c r="BF11" s="1205"/>
      <c r="BG11" s="1205"/>
      <c r="BH11" s="1205"/>
      <c r="BI11" s="1205"/>
      <c r="BJ11" s="1205"/>
      <c r="BK11" s="1205"/>
      <c r="BL11" s="1205"/>
      <c r="BM11" s="1205"/>
      <c r="BN11" s="1205"/>
      <c r="BO11" s="1205"/>
      <c r="BP11" s="1205"/>
      <c r="BQ11" s="1205"/>
      <c r="BR11" s="1205"/>
      <c r="BS11" s="1205"/>
      <c r="BT11" s="1205"/>
      <c r="BU11" s="1205"/>
      <c r="BV11" s="1205"/>
      <c r="BW11" s="1205"/>
      <c r="BX11" s="1205"/>
      <c r="BY11" s="1205"/>
      <c r="BZ11" s="1205"/>
      <c r="CA11" s="1205"/>
      <c r="CB11" s="1205"/>
      <c r="CC11" s="1205"/>
      <c r="CD11" s="1205"/>
      <c r="CE11" s="1205"/>
      <c r="CF11" s="1205"/>
      <c r="CG11" s="1205"/>
      <c r="CH11" s="1205"/>
      <c r="CI11" s="1205"/>
      <c r="CJ11" s="1205"/>
      <c r="CK11" s="1205"/>
      <c r="CL11" s="1205"/>
      <c r="CM11" s="1205"/>
      <c r="CN11" s="1205"/>
      <c r="CO11" s="1205"/>
      <c r="CP11" s="1205"/>
      <c r="CQ11" s="1205"/>
      <c r="CR11" s="1205"/>
      <c r="CS11" s="1205"/>
      <c r="CT11" s="1205"/>
      <c r="CU11" s="1205"/>
      <c r="CV11" s="1205"/>
      <c r="CW11" s="1205"/>
      <c r="CX11" s="1205"/>
      <c r="CY11" s="1205"/>
      <c r="CZ11" s="1205"/>
      <c r="DA11" s="1205"/>
      <c r="DB11" s="1205"/>
      <c r="DC11" s="1205"/>
      <c r="DD11" s="1205"/>
      <c r="DE11" s="1205"/>
    </row>
    <row r="12" spans="1:109" s="241" customFormat="1" ht="13.2" x14ac:dyDescent="0.2">
      <c r="A12" s="1205"/>
      <c r="B12" s="1205"/>
      <c r="C12" s="1205"/>
      <c r="D12" s="1205"/>
      <c r="E12" s="1205"/>
      <c r="F12" s="1205"/>
      <c r="G12" s="1205"/>
      <c r="H12" s="1205"/>
      <c r="I12" s="1205"/>
      <c r="J12" s="1205"/>
      <c r="K12" s="1205"/>
      <c r="L12" s="1205"/>
      <c r="M12" s="1205"/>
      <c r="N12" s="1205"/>
      <c r="O12" s="1205"/>
      <c r="P12" s="1205"/>
      <c r="Q12" s="1205"/>
      <c r="R12" s="1205"/>
      <c r="S12" s="1205"/>
      <c r="T12" s="1205"/>
      <c r="U12" s="1205"/>
      <c r="V12" s="1205"/>
      <c r="W12" s="1205"/>
      <c r="X12" s="1205"/>
      <c r="Y12" s="1205"/>
      <c r="Z12" s="1205"/>
      <c r="AA12" s="1205"/>
      <c r="AB12" s="1205"/>
      <c r="AC12" s="1205"/>
      <c r="AD12" s="1205"/>
      <c r="AE12" s="1205"/>
      <c r="AF12" s="1205"/>
      <c r="AG12" s="1205"/>
      <c r="AH12" s="1205"/>
      <c r="AI12" s="1205"/>
      <c r="AJ12" s="1205"/>
      <c r="AK12" s="1205"/>
      <c r="AL12" s="1205"/>
      <c r="AM12" s="1205"/>
      <c r="AN12" s="1205"/>
      <c r="AO12" s="1205"/>
      <c r="AP12" s="1205"/>
      <c r="AQ12" s="1205"/>
      <c r="AR12" s="1205"/>
      <c r="AS12" s="1205"/>
      <c r="AT12" s="1205"/>
      <c r="AU12" s="1205"/>
      <c r="AV12" s="1205"/>
      <c r="AW12" s="1205"/>
      <c r="AX12" s="1205"/>
      <c r="AY12" s="1205"/>
      <c r="AZ12" s="1205"/>
      <c r="BA12" s="1205"/>
      <c r="BB12" s="1205"/>
      <c r="BC12" s="1205"/>
      <c r="BD12" s="1205"/>
      <c r="BE12" s="1205"/>
      <c r="BF12" s="1205"/>
      <c r="BG12" s="1205"/>
      <c r="BH12" s="1205"/>
      <c r="BI12" s="1205"/>
      <c r="BJ12" s="1205"/>
      <c r="BK12" s="1205"/>
      <c r="BL12" s="1205"/>
      <c r="BM12" s="1205"/>
      <c r="BN12" s="1205"/>
      <c r="BO12" s="1205"/>
      <c r="BP12" s="1205"/>
      <c r="BQ12" s="1205"/>
      <c r="BR12" s="1205"/>
      <c r="BS12" s="1205"/>
      <c r="BT12" s="1205"/>
      <c r="BU12" s="1205"/>
      <c r="BV12" s="1205"/>
      <c r="BW12" s="1205"/>
      <c r="BX12" s="1205"/>
      <c r="BY12" s="1205"/>
      <c r="BZ12" s="1205"/>
      <c r="CA12" s="1205"/>
      <c r="CB12" s="1205"/>
      <c r="CC12" s="1205"/>
      <c r="CD12" s="1205"/>
      <c r="CE12" s="1205"/>
      <c r="CF12" s="1205"/>
      <c r="CG12" s="1205"/>
      <c r="CH12" s="1205"/>
      <c r="CI12" s="1205"/>
      <c r="CJ12" s="1205"/>
      <c r="CK12" s="1205"/>
      <c r="CL12" s="1205"/>
      <c r="CM12" s="1205"/>
      <c r="CN12" s="1205"/>
      <c r="CO12" s="1205"/>
      <c r="CP12" s="1205"/>
      <c r="CQ12" s="1205"/>
      <c r="CR12" s="1205"/>
      <c r="CS12" s="1205"/>
      <c r="CT12" s="1205"/>
      <c r="CU12" s="1205"/>
      <c r="CV12" s="1205"/>
      <c r="CW12" s="1205"/>
      <c r="CX12" s="1205"/>
      <c r="CY12" s="1205"/>
      <c r="CZ12" s="1205"/>
      <c r="DA12" s="1205"/>
      <c r="DB12" s="1205"/>
      <c r="DC12" s="1205"/>
      <c r="DD12" s="1205"/>
      <c r="DE12" s="1205"/>
    </row>
    <row r="13" spans="1:109" s="241" customFormat="1" ht="13.2" x14ac:dyDescent="0.2">
      <c r="A13" s="1205"/>
      <c r="B13" s="1205"/>
      <c r="C13" s="1205"/>
      <c r="D13" s="1205"/>
      <c r="E13" s="1205"/>
      <c r="F13" s="1205"/>
      <c r="G13" s="1205"/>
      <c r="H13" s="1205"/>
      <c r="I13" s="1205"/>
      <c r="J13" s="1205"/>
      <c r="K13" s="1205"/>
      <c r="L13" s="1205"/>
      <c r="M13" s="1205"/>
      <c r="N13" s="1205"/>
      <c r="O13" s="1205"/>
      <c r="P13" s="1205"/>
      <c r="Q13" s="1205"/>
      <c r="R13" s="1205"/>
      <c r="S13" s="1205"/>
      <c r="T13" s="1205"/>
      <c r="U13" s="1205"/>
      <c r="V13" s="1205"/>
      <c r="W13" s="1205"/>
      <c r="X13" s="1205"/>
      <c r="Y13" s="1205"/>
      <c r="Z13" s="1205"/>
      <c r="AA13" s="1205"/>
      <c r="AB13" s="1205"/>
      <c r="AC13" s="1205"/>
      <c r="AD13" s="1205"/>
      <c r="AE13" s="1205"/>
      <c r="AF13" s="1205"/>
      <c r="AG13" s="1205"/>
      <c r="AH13" s="1205"/>
      <c r="AI13" s="1205"/>
      <c r="AJ13" s="1205"/>
      <c r="AK13" s="1205"/>
      <c r="AL13" s="1205"/>
      <c r="AM13" s="1205"/>
      <c r="AN13" s="1205"/>
      <c r="AO13" s="1205"/>
      <c r="AP13" s="1205"/>
      <c r="AQ13" s="1205"/>
      <c r="AR13" s="1205"/>
      <c r="AS13" s="1205"/>
      <c r="AT13" s="1205"/>
      <c r="AU13" s="1205"/>
      <c r="AV13" s="1205"/>
      <c r="AW13" s="1205"/>
      <c r="AX13" s="1205"/>
      <c r="AY13" s="1205"/>
      <c r="AZ13" s="1205"/>
      <c r="BA13" s="1205"/>
      <c r="BB13" s="1205"/>
      <c r="BC13" s="1205"/>
      <c r="BD13" s="1205"/>
      <c r="BE13" s="1205"/>
      <c r="BF13" s="1205"/>
      <c r="BG13" s="1205"/>
      <c r="BH13" s="1205"/>
      <c r="BI13" s="1205"/>
      <c r="BJ13" s="1205"/>
      <c r="BK13" s="1205"/>
      <c r="BL13" s="1205"/>
      <c r="BM13" s="1205"/>
      <c r="BN13" s="1205"/>
      <c r="BO13" s="1205"/>
      <c r="BP13" s="1205"/>
      <c r="BQ13" s="1205"/>
      <c r="BR13" s="1205"/>
      <c r="BS13" s="1205"/>
      <c r="BT13" s="1205"/>
      <c r="BU13" s="1205"/>
      <c r="BV13" s="1205"/>
      <c r="BW13" s="1205"/>
      <c r="BX13" s="1205"/>
      <c r="BY13" s="1205"/>
      <c r="BZ13" s="1205"/>
      <c r="CA13" s="1205"/>
      <c r="CB13" s="1205"/>
      <c r="CC13" s="1205"/>
      <c r="CD13" s="1205"/>
      <c r="CE13" s="1205"/>
      <c r="CF13" s="1205"/>
      <c r="CG13" s="1205"/>
      <c r="CH13" s="1205"/>
      <c r="CI13" s="1205"/>
      <c r="CJ13" s="1205"/>
      <c r="CK13" s="1205"/>
      <c r="CL13" s="1205"/>
      <c r="CM13" s="1205"/>
      <c r="CN13" s="1205"/>
      <c r="CO13" s="1205"/>
      <c r="CP13" s="1205"/>
      <c r="CQ13" s="1205"/>
      <c r="CR13" s="1205"/>
      <c r="CS13" s="1205"/>
      <c r="CT13" s="1205"/>
      <c r="CU13" s="1205"/>
      <c r="CV13" s="1205"/>
      <c r="CW13" s="1205"/>
      <c r="CX13" s="1205"/>
      <c r="CY13" s="1205"/>
      <c r="CZ13" s="1205"/>
      <c r="DA13" s="1205"/>
      <c r="DB13" s="1205"/>
      <c r="DC13" s="1205"/>
      <c r="DD13" s="1205"/>
      <c r="DE13" s="1205"/>
    </row>
    <row r="14" spans="1:109" s="241" customFormat="1" ht="13.2" x14ac:dyDescent="0.2">
      <c r="A14" s="1205"/>
      <c r="B14" s="1205"/>
      <c r="C14" s="1205"/>
      <c r="D14" s="1205"/>
      <c r="E14" s="1205"/>
      <c r="F14" s="1205"/>
      <c r="G14" s="1205"/>
      <c r="H14" s="1205"/>
      <c r="I14" s="1205"/>
      <c r="J14" s="1205"/>
      <c r="K14" s="1205"/>
      <c r="L14" s="1205"/>
      <c r="M14" s="1205"/>
      <c r="N14" s="1205"/>
      <c r="O14" s="1205"/>
      <c r="P14" s="1205"/>
      <c r="Q14" s="1205"/>
      <c r="R14" s="1205"/>
      <c r="S14" s="1205"/>
      <c r="T14" s="1205"/>
      <c r="U14" s="1205"/>
      <c r="V14" s="1205"/>
      <c r="W14" s="1205"/>
      <c r="X14" s="1205"/>
      <c r="Y14" s="1205"/>
      <c r="Z14" s="1205"/>
      <c r="AA14" s="1205"/>
      <c r="AB14" s="1205"/>
      <c r="AC14" s="1205"/>
      <c r="AD14" s="1205"/>
      <c r="AE14" s="1205"/>
      <c r="AF14" s="1205"/>
      <c r="AG14" s="1205"/>
      <c r="AH14" s="1205"/>
      <c r="AI14" s="1205"/>
      <c r="AJ14" s="1205"/>
      <c r="AK14" s="1205"/>
      <c r="AL14" s="1205"/>
      <c r="AM14" s="1205"/>
      <c r="AN14" s="1205"/>
      <c r="AO14" s="1205"/>
      <c r="AP14" s="1205"/>
      <c r="AQ14" s="1205"/>
      <c r="AR14" s="1205"/>
      <c r="AS14" s="1205"/>
      <c r="AT14" s="1205"/>
      <c r="AU14" s="1205"/>
      <c r="AV14" s="1205"/>
      <c r="AW14" s="1205"/>
      <c r="AX14" s="1205"/>
      <c r="AY14" s="1205"/>
      <c r="AZ14" s="1205"/>
      <c r="BA14" s="1205"/>
      <c r="BB14" s="1205"/>
      <c r="BC14" s="1205"/>
      <c r="BD14" s="1205"/>
      <c r="BE14" s="1205"/>
      <c r="BF14" s="1205"/>
      <c r="BG14" s="1205"/>
      <c r="BH14" s="1205"/>
      <c r="BI14" s="1205"/>
      <c r="BJ14" s="1205"/>
      <c r="BK14" s="1205"/>
      <c r="BL14" s="1205"/>
      <c r="BM14" s="1205"/>
      <c r="BN14" s="1205"/>
      <c r="BO14" s="1205"/>
      <c r="BP14" s="1205"/>
      <c r="BQ14" s="1205"/>
      <c r="BR14" s="1205"/>
      <c r="BS14" s="1205"/>
      <c r="BT14" s="1205"/>
      <c r="BU14" s="1205"/>
      <c r="BV14" s="1205"/>
      <c r="BW14" s="1205"/>
      <c r="BX14" s="1205"/>
      <c r="BY14" s="1205"/>
      <c r="BZ14" s="1205"/>
      <c r="CA14" s="1205"/>
      <c r="CB14" s="1205"/>
      <c r="CC14" s="1205"/>
      <c r="CD14" s="1205"/>
      <c r="CE14" s="1205"/>
      <c r="CF14" s="1205"/>
      <c r="CG14" s="1205"/>
      <c r="CH14" s="1205"/>
      <c r="CI14" s="1205"/>
      <c r="CJ14" s="1205"/>
      <c r="CK14" s="1205"/>
      <c r="CL14" s="1205"/>
      <c r="CM14" s="1205"/>
      <c r="CN14" s="1205"/>
      <c r="CO14" s="1205"/>
      <c r="CP14" s="1205"/>
      <c r="CQ14" s="1205"/>
      <c r="CR14" s="1205"/>
      <c r="CS14" s="1205"/>
      <c r="CT14" s="1205"/>
      <c r="CU14" s="1205"/>
      <c r="CV14" s="1205"/>
      <c r="CW14" s="1205"/>
      <c r="CX14" s="1205"/>
      <c r="CY14" s="1205"/>
      <c r="CZ14" s="1205"/>
      <c r="DA14" s="1205"/>
      <c r="DB14" s="1205"/>
      <c r="DC14" s="1205"/>
      <c r="DD14" s="1205"/>
      <c r="DE14" s="1205"/>
    </row>
    <row r="15" spans="1:109" s="241" customFormat="1" ht="13.2" x14ac:dyDescent="0.2">
      <c r="A15" s="243"/>
      <c r="B15" s="1205"/>
      <c r="C15" s="1205"/>
      <c r="D15" s="1205"/>
      <c r="E15" s="1205"/>
      <c r="F15" s="1205"/>
      <c r="G15" s="1205"/>
      <c r="H15" s="1205"/>
      <c r="I15" s="1205"/>
      <c r="J15" s="1205"/>
      <c r="K15" s="1205"/>
      <c r="L15" s="1205"/>
      <c r="M15" s="1205"/>
      <c r="N15" s="1205"/>
      <c r="O15" s="1205"/>
      <c r="P15" s="1205"/>
      <c r="Q15" s="1205"/>
      <c r="R15" s="1205"/>
      <c r="S15" s="1205"/>
      <c r="T15" s="1205"/>
      <c r="U15" s="1205"/>
      <c r="V15" s="1205"/>
      <c r="W15" s="1205"/>
      <c r="X15" s="1205"/>
      <c r="Y15" s="1205"/>
      <c r="Z15" s="1205"/>
      <c r="AA15" s="1205"/>
      <c r="AB15" s="1205"/>
      <c r="AC15" s="1205"/>
      <c r="AD15" s="1205"/>
      <c r="AE15" s="1205"/>
      <c r="AF15" s="1205"/>
      <c r="AG15" s="1205"/>
      <c r="AH15" s="1205"/>
      <c r="AI15" s="1205"/>
      <c r="AJ15" s="1205"/>
      <c r="AK15" s="1205"/>
      <c r="AL15" s="1205"/>
      <c r="AM15" s="1205"/>
      <c r="AN15" s="1205"/>
      <c r="AO15" s="1205"/>
      <c r="AP15" s="1205"/>
      <c r="AQ15" s="1205"/>
      <c r="AR15" s="1205"/>
      <c r="AS15" s="1205"/>
      <c r="AT15" s="1205"/>
      <c r="AU15" s="1205"/>
      <c r="AV15" s="1205"/>
      <c r="AW15" s="1205"/>
      <c r="AX15" s="1205"/>
      <c r="AY15" s="1205"/>
      <c r="AZ15" s="1205"/>
      <c r="BA15" s="1205"/>
      <c r="BB15" s="1205"/>
      <c r="BC15" s="1205"/>
      <c r="BD15" s="1205"/>
      <c r="BE15" s="1205"/>
      <c r="BF15" s="1205"/>
      <c r="BG15" s="1205"/>
      <c r="BH15" s="1205"/>
      <c r="BI15" s="1205"/>
      <c r="BJ15" s="1205"/>
      <c r="BK15" s="1205"/>
      <c r="BL15" s="1205"/>
      <c r="BM15" s="1205"/>
      <c r="BN15" s="1205"/>
      <c r="BO15" s="1205"/>
      <c r="BP15" s="1205"/>
      <c r="BQ15" s="1205"/>
      <c r="BR15" s="1205"/>
      <c r="BS15" s="1205"/>
      <c r="BT15" s="1205"/>
      <c r="BU15" s="1205"/>
      <c r="BV15" s="1205"/>
      <c r="BW15" s="1205"/>
      <c r="BX15" s="1205"/>
      <c r="BY15" s="1205"/>
      <c r="BZ15" s="1205"/>
      <c r="CA15" s="1205"/>
      <c r="CB15" s="1205"/>
      <c r="CC15" s="1205"/>
      <c r="CD15" s="1205"/>
      <c r="CE15" s="1205"/>
      <c r="CF15" s="1205"/>
      <c r="CG15" s="1205"/>
      <c r="CH15" s="1205"/>
      <c r="CI15" s="1205"/>
      <c r="CJ15" s="1205"/>
      <c r="CK15" s="1205"/>
      <c r="CL15" s="1205"/>
      <c r="CM15" s="1205"/>
      <c r="CN15" s="1205"/>
      <c r="CO15" s="1205"/>
      <c r="CP15" s="1205"/>
      <c r="CQ15" s="1205"/>
      <c r="CR15" s="1205"/>
      <c r="CS15" s="1205"/>
      <c r="CT15" s="1205"/>
      <c r="CU15" s="1205"/>
      <c r="CV15" s="1205"/>
      <c r="CW15" s="1205"/>
      <c r="CX15" s="1205"/>
      <c r="CY15" s="1205"/>
      <c r="CZ15" s="1205"/>
      <c r="DA15" s="1205"/>
      <c r="DB15" s="1205"/>
      <c r="DC15" s="1205"/>
      <c r="DD15" s="1205"/>
      <c r="DE15" s="1205"/>
    </row>
    <row r="16" spans="1:109" s="241" customFormat="1" ht="13.2" x14ac:dyDescent="0.2">
      <c r="A16" s="243"/>
      <c r="B16" s="1205"/>
      <c r="C16" s="1205"/>
      <c r="D16" s="1205"/>
      <c r="E16" s="1205"/>
      <c r="F16" s="1205"/>
      <c r="G16" s="1205"/>
      <c r="H16" s="1205"/>
      <c r="I16" s="1205"/>
      <c r="J16" s="1205"/>
      <c r="K16" s="1205"/>
      <c r="L16" s="1205"/>
      <c r="M16" s="1205"/>
      <c r="N16" s="1205"/>
      <c r="O16" s="1205"/>
      <c r="P16" s="1205"/>
      <c r="Q16" s="1205"/>
      <c r="R16" s="1205"/>
      <c r="S16" s="1205"/>
      <c r="T16" s="1205"/>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D16" s="1205"/>
      <c r="BE16" s="1205"/>
      <c r="BF16" s="1205"/>
      <c r="BG16" s="1205"/>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1205"/>
      <c r="CR16" s="1205"/>
      <c r="CS16" s="1205"/>
      <c r="CT16" s="1205"/>
      <c r="CU16" s="1205"/>
      <c r="CV16" s="1205"/>
      <c r="CW16" s="1205"/>
      <c r="CX16" s="1205"/>
      <c r="CY16" s="1205"/>
      <c r="CZ16" s="1205"/>
      <c r="DA16" s="1205"/>
      <c r="DB16" s="1205"/>
      <c r="DC16" s="1205"/>
      <c r="DD16" s="1205"/>
      <c r="DE16" s="1205"/>
    </row>
    <row r="17" spans="1:109" s="241" customFormat="1" ht="13.2" x14ac:dyDescent="0.2">
      <c r="A17" s="243"/>
      <c r="B17" s="1205"/>
      <c r="C17" s="1205"/>
      <c r="D17" s="1205"/>
      <c r="E17" s="1205"/>
      <c r="F17" s="1205"/>
      <c r="G17" s="1205"/>
      <c r="H17" s="1205"/>
      <c r="I17" s="1205"/>
      <c r="J17" s="1205"/>
      <c r="K17" s="1205"/>
      <c r="L17" s="1205"/>
      <c r="M17" s="1205"/>
      <c r="N17" s="1205"/>
      <c r="O17" s="1205"/>
      <c r="P17" s="1205"/>
      <c r="Q17" s="1205"/>
      <c r="R17" s="1205"/>
      <c r="S17" s="1205"/>
      <c r="T17" s="1205"/>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1205"/>
      <c r="CR17" s="1205"/>
      <c r="CS17" s="1205"/>
      <c r="CT17" s="1205"/>
      <c r="CU17" s="1205"/>
      <c r="CV17" s="1205"/>
      <c r="CW17" s="1205"/>
      <c r="CX17" s="1205"/>
      <c r="CY17" s="1205"/>
      <c r="CZ17" s="1205"/>
      <c r="DA17" s="1205"/>
      <c r="DB17" s="1205"/>
      <c r="DC17" s="1205"/>
      <c r="DD17" s="1205"/>
      <c r="DE17" s="1205"/>
    </row>
    <row r="18" spans="1:109" s="241" customFormat="1" ht="13.2" x14ac:dyDescent="0.2">
      <c r="A18" s="243"/>
      <c r="B18" s="1205"/>
      <c r="C18" s="1205"/>
      <c r="D18" s="1205"/>
      <c r="E18" s="1205"/>
      <c r="F18" s="1205"/>
      <c r="G18" s="1205"/>
      <c r="H18" s="1205"/>
      <c r="I18" s="1205"/>
      <c r="J18" s="1205"/>
      <c r="K18" s="1205"/>
      <c r="L18" s="1205"/>
      <c r="M18" s="1205"/>
      <c r="N18" s="1205"/>
      <c r="O18" s="1205"/>
      <c r="P18" s="1205"/>
      <c r="Q18" s="1205"/>
      <c r="R18" s="1205"/>
      <c r="S18" s="1205"/>
      <c r="T18" s="1205"/>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D18" s="1205"/>
      <c r="BE18" s="1205"/>
      <c r="BF18" s="1205"/>
      <c r="BG18" s="1205"/>
      <c r="BH18" s="1205"/>
      <c r="BI18" s="1205"/>
      <c r="BJ18" s="1205"/>
      <c r="BK18" s="1205"/>
      <c r="BL18" s="1205"/>
      <c r="BM18" s="1205"/>
      <c r="BN18" s="1205"/>
      <c r="BO18" s="1205"/>
      <c r="BP18" s="1205"/>
      <c r="BQ18" s="1205"/>
      <c r="BR18" s="1205"/>
      <c r="BS18" s="1205"/>
      <c r="BT18" s="1205"/>
      <c r="BU18" s="1205"/>
      <c r="BV18" s="1205"/>
      <c r="BW18" s="1205"/>
      <c r="BX18" s="1205"/>
      <c r="BY18" s="1205"/>
      <c r="BZ18" s="1205"/>
      <c r="CA18" s="1205"/>
      <c r="CB18" s="1205"/>
      <c r="CC18" s="1205"/>
      <c r="CD18" s="1205"/>
      <c r="CE18" s="1205"/>
      <c r="CF18" s="1205"/>
      <c r="CG18" s="1205"/>
      <c r="CH18" s="1205"/>
      <c r="CI18" s="1205"/>
      <c r="CJ18" s="1205"/>
      <c r="CK18" s="1205"/>
      <c r="CL18" s="1205"/>
      <c r="CM18" s="1205"/>
      <c r="CN18" s="1205"/>
      <c r="CO18" s="1205"/>
      <c r="CP18" s="1205"/>
      <c r="CQ18" s="1205"/>
      <c r="CR18" s="1205"/>
      <c r="CS18" s="1205"/>
      <c r="CT18" s="1205"/>
      <c r="CU18" s="1205"/>
      <c r="CV18" s="1205"/>
      <c r="CW18" s="1205"/>
      <c r="CX18" s="1205"/>
      <c r="CY18" s="1205"/>
      <c r="CZ18" s="1205"/>
      <c r="DA18" s="1205"/>
      <c r="DB18" s="1205"/>
      <c r="DC18" s="1205"/>
      <c r="DD18" s="1205"/>
      <c r="DE18" s="1205"/>
    </row>
    <row r="19" spans="1:109" ht="13.2" x14ac:dyDescent="0.2">
      <c r="DD19" s="243"/>
      <c r="DE19" s="243"/>
    </row>
    <row r="20" spans="1:109" ht="13.2" x14ac:dyDescent="0.2">
      <c r="DD20" s="243"/>
      <c r="DE20" s="243"/>
    </row>
    <row r="21" spans="1:109" ht="17.25" customHeight="1" x14ac:dyDescent="0.2">
      <c r="B21" s="1206"/>
      <c r="C21" s="245"/>
      <c r="D21" s="245"/>
      <c r="E21" s="245"/>
      <c r="F21" s="245"/>
      <c r="G21" s="245"/>
      <c r="H21" s="245"/>
      <c r="I21" s="245"/>
      <c r="J21" s="245"/>
      <c r="K21" s="245"/>
      <c r="L21" s="245"/>
      <c r="M21" s="245"/>
      <c r="N21" s="1207"/>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7"/>
      <c r="AU21" s="245"/>
      <c r="AV21" s="245"/>
      <c r="AW21" s="245"/>
      <c r="AX21" s="245"/>
      <c r="AY21" s="245"/>
      <c r="AZ21" s="245"/>
      <c r="BA21" s="245"/>
      <c r="BB21" s="245"/>
      <c r="BC21" s="245"/>
      <c r="BD21" s="245"/>
      <c r="BE21" s="245"/>
      <c r="BF21" s="1207"/>
      <c r="BG21" s="245"/>
      <c r="BH21" s="245"/>
      <c r="BI21" s="245"/>
      <c r="BJ21" s="245"/>
      <c r="BK21" s="245"/>
      <c r="BL21" s="245"/>
      <c r="BM21" s="245"/>
      <c r="BN21" s="245"/>
      <c r="BO21" s="245"/>
      <c r="BP21" s="245"/>
      <c r="BQ21" s="245"/>
      <c r="BR21" s="1207"/>
      <c r="BS21" s="245"/>
      <c r="BT21" s="245"/>
      <c r="BU21" s="245"/>
      <c r="BV21" s="245"/>
      <c r="BW21" s="245"/>
      <c r="BX21" s="245"/>
      <c r="BY21" s="245"/>
      <c r="BZ21" s="245"/>
      <c r="CA21" s="245"/>
      <c r="CB21" s="245"/>
      <c r="CC21" s="245"/>
      <c r="CD21" s="1207"/>
      <c r="CE21" s="245"/>
      <c r="CF21" s="245"/>
      <c r="CG21" s="245"/>
      <c r="CH21" s="245"/>
      <c r="CI21" s="245"/>
      <c r="CJ21" s="245"/>
      <c r="CK21" s="245"/>
      <c r="CL21" s="245"/>
      <c r="CM21" s="245"/>
      <c r="CN21" s="245"/>
      <c r="CO21" s="245"/>
      <c r="CP21" s="1207"/>
      <c r="CQ21" s="245"/>
      <c r="CR21" s="245"/>
      <c r="CS21" s="245"/>
      <c r="CT21" s="245"/>
      <c r="CU21" s="245"/>
      <c r="CV21" s="245"/>
      <c r="CW21" s="245"/>
      <c r="CX21" s="245"/>
      <c r="CY21" s="245"/>
      <c r="CZ21" s="245"/>
      <c r="DA21" s="245"/>
      <c r="DB21" s="1207"/>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8"/>
      <c r="DD40" s="1208"/>
      <c r="DE40" s="243"/>
    </row>
    <row r="41" spans="2:109" ht="16.2" x14ac:dyDescent="0.2">
      <c r="B41" s="244" t="s">
        <v>556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9"/>
      <c r="I42" s="1210"/>
      <c r="J42" s="1210"/>
      <c r="K42" s="1210"/>
      <c r="AM42" s="1209"/>
      <c r="AN42" s="1209" t="s">
        <v>557</v>
      </c>
      <c r="AP42" s="1210"/>
      <c r="AQ42" s="1210"/>
      <c r="AR42" s="1210"/>
      <c r="AY42" s="1209"/>
      <c r="BA42" s="1210"/>
      <c r="BB42" s="1210"/>
      <c r="BC42" s="1210"/>
      <c r="BK42" s="1209"/>
      <c r="BM42" s="1210"/>
      <c r="BN42" s="1210"/>
      <c r="BO42" s="1210"/>
      <c r="BW42" s="1209"/>
      <c r="BY42" s="1210"/>
      <c r="BZ42" s="1210"/>
      <c r="CA42" s="1210"/>
      <c r="CI42" s="1209"/>
      <c r="CK42" s="1210"/>
      <c r="CL42" s="1210"/>
      <c r="CM42" s="1210"/>
      <c r="CU42" s="1209"/>
      <c r="CW42" s="1210"/>
      <c r="CX42" s="1210"/>
      <c r="CY42" s="1210"/>
    </row>
    <row r="43" spans="2:109" ht="13.5" customHeight="1" x14ac:dyDescent="0.2">
      <c r="B43" s="247"/>
      <c r="AN43" s="1211" t="s">
        <v>558</v>
      </c>
      <c r="AO43" s="1212"/>
      <c r="AP43" s="1212"/>
      <c r="AQ43" s="1212"/>
      <c r="AR43" s="1212"/>
      <c r="AS43" s="1212"/>
      <c r="AT43" s="1212"/>
      <c r="AU43" s="1212"/>
      <c r="AV43" s="1212"/>
      <c r="AW43" s="1212"/>
      <c r="AX43" s="1212"/>
      <c r="AY43" s="1212"/>
      <c r="AZ43" s="1212"/>
      <c r="BA43" s="1212"/>
      <c r="BB43" s="1212"/>
      <c r="BC43" s="1212"/>
      <c r="BD43" s="1212"/>
      <c r="BE43" s="1212"/>
      <c r="BF43" s="1212"/>
      <c r="BG43" s="1212"/>
      <c r="BH43" s="1212"/>
      <c r="BI43" s="1212"/>
      <c r="BJ43" s="1212"/>
      <c r="BK43" s="1212"/>
      <c r="BL43" s="1212"/>
      <c r="BM43" s="1212"/>
      <c r="BN43" s="1212"/>
      <c r="BO43" s="1212"/>
      <c r="BP43" s="1212"/>
      <c r="BQ43" s="1212"/>
      <c r="BR43" s="1212"/>
      <c r="BS43" s="1212"/>
      <c r="BT43" s="1212"/>
      <c r="BU43" s="1212"/>
      <c r="BV43" s="1212"/>
      <c r="BW43" s="1212"/>
      <c r="BX43" s="1212"/>
      <c r="BY43" s="1212"/>
      <c r="BZ43" s="1212"/>
      <c r="CA43" s="1212"/>
      <c r="CB43" s="1212"/>
      <c r="CC43" s="1212"/>
      <c r="CD43" s="1212"/>
      <c r="CE43" s="1212"/>
      <c r="CF43" s="1212"/>
      <c r="CG43" s="1212"/>
      <c r="CH43" s="1212"/>
      <c r="CI43" s="1212"/>
      <c r="CJ43" s="1212"/>
      <c r="CK43" s="1212"/>
      <c r="CL43" s="1212"/>
      <c r="CM43" s="1212"/>
      <c r="CN43" s="1212"/>
      <c r="CO43" s="1212"/>
      <c r="CP43" s="1212"/>
      <c r="CQ43" s="1212"/>
      <c r="CR43" s="1212"/>
      <c r="CS43" s="1212"/>
      <c r="CT43" s="1212"/>
      <c r="CU43" s="1212"/>
      <c r="CV43" s="1212"/>
      <c r="CW43" s="1212"/>
      <c r="CX43" s="1212"/>
      <c r="CY43" s="1212"/>
      <c r="CZ43" s="1212"/>
      <c r="DA43" s="1212"/>
      <c r="DB43" s="1212"/>
      <c r="DC43" s="1213"/>
    </row>
    <row r="44" spans="2:109" ht="13.2" x14ac:dyDescent="0.2">
      <c r="B44" s="247"/>
      <c r="AN44" s="1214"/>
      <c r="AO44" s="1215"/>
      <c r="AP44" s="1215"/>
      <c r="AQ44" s="1215"/>
      <c r="AR44" s="1215"/>
      <c r="AS44" s="1215"/>
      <c r="AT44" s="1215"/>
      <c r="AU44" s="1215"/>
      <c r="AV44" s="1215"/>
      <c r="AW44" s="1215"/>
      <c r="AX44" s="1215"/>
      <c r="AY44" s="1215"/>
      <c r="AZ44" s="1215"/>
      <c r="BA44" s="1215"/>
      <c r="BB44" s="1215"/>
      <c r="BC44" s="1215"/>
      <c r="BD44" s="1215"/>
      <c r="BE44" s="1215"/>
      <c r="BF44" s="1215"/>
      <c r="BG44" s="1215"/>
      <c r="BH44" s="1215"/>
      <c r="BI44" s="1215"/>
      <c r="BJ44" s="1215"/>
      <c r="BK44" s="1215"/>
      <c r="BL44" s="1215"/>
      <c r="BM44" s="1215"/>
      <c r="BN44" s="1215"/>
      <c r="BO44" s="1215"/>
      <c r="BP44" s="1215"/>
      <c r="BQ44" s="1215"/>
      <c r="BR44" s="1215"/>
      <c r="BS44" s="1215"/>
      <c r="BT44" s="1215"/>
      <c r="BU44" s="1215"/>
      <c r="BV44" s="1215"/>
      <c r="BW44" s="1215"/>
      <c r="BX44" s="1215"/>
      <c r="BY44" s="1215"/>
      <c r="BZ44" s="1215"/>
      <c r="CA44" s="1215"/>
      <c r="CB44" s="1215"/>
      <c r="CC44" s="1215"/>
      <c r="CD44" s="1215"/>
      <c r="CE44" s="1215"/>
      <c r="CF44" s="1215"/>
      <c r="CG44" s="1215"/>
      <c r="CH44" s="1215"/>
      <c r="CI44" s="1215"/>
      <c r="CJ44" s="1215"/>
      <c r="CK44" s="1215"/>
      <c r="CL44" s="1215"/>
      <c r="CM44" s="1215"/>
      <c r="CN44" s="1215"/>
      <c r="CO44" s="1215"/>
      <c r="CP44" s="1215"/>
      <c r="CQ44" s="1215"/>
      <c r="CR44" s="1215"/>
      <c r="CS44" s="1215"/>
      <c r="CT44" s="1215"/>
      <c r="CU44" s="1215"/>
      <c r="CV44" s="1215"/>
      <c r="CW44" s="1215"/>
      <c r="CX44" s="1215"/>
      <c r="CY44" s="1215"/>
      <c r="CZ44" s="1215"/>
      <c r="DA44" s="1215"/>
      <c r="DB44" s="1215"/>
      <c r="DC44" s="1216"/>
    </row>
    <row r="45" spans="2:109" ht="13.2" x14ac:dyDescent="0.2">
      <c r="B45" s="247"/>
      <c r="AN45" s="1214"/>
      <c r="AO45" s="1215"/>
      <c r="AP45" s="1215"/>
      <c r="AQ45" s="1215"/>
      <c r="AR45" s="1215"/>
      <c r="AS45" s="1215"/>
      <c r="AT45" s="1215"/>
      <c r="AU45" s="1215"/>
      <c r="AV45" s="1215"/>
      <c r="AW45" s="1215"/>
      <c r="AX45" s="1215"/>
      <c r="AY45" s="1215"/>
      <c r="AZ45" s="1215"/>
      <c r="BA45" s="1215"/>
      <c r="BB45" s="1215"/>
      <c r="BC45" s="1215"/>
      <c r="BD45" s="1215"/>
      <c r="BE45" s="1215"/>
      <c r="BF45" s="1215"/>
      <c r="BG45" s="1215"/>
      <c r="BH45" s="1215"/>
      <c r="BI45" s="1215"/>
      <c r="BJ45" s="1215"/>
      <c r="BK45" s="1215"/>
      <c r="BL45" s="1215"/>
      <c r="BM45" s="1215"/>
      <c r="BN45" s="1215"/>
      <c r="BO45" s="1215"/>
      <c r="BP45" s="1215"/>
      <c r="BQ45" s="1215"/>
      <c r="BR45" s="1215"/>
      <c r="BS45" s="1215"/>
      <c r="BT45" s="1215"/>
      <c r="BU45" s="1215"/>
      <c r="BV45" s="1215"/>
      <c r="BW45" s="1215"/>
      <c r="BX45" s="1215"/>
      <c r="BY45" s="1215"/>
      <c r="BZ45" s="1215"/>
      <c r="CA45" s="1215"/>
      <c r="CB45" s="1215"/>
      <c r="CC45" s="1215"/>
      <c r="CD45" s="1215"/>
      <c r="CE45" s="1215"/>
      <c r="CF45" s="1215"/>
      <c r="CG45" s="1215"/>
      <c r="CH45" s="1215"/>
      <c r="CI45" s="1215"/>
      <c r="CJ45" s="1215"/>
      <c r="CK45" s="1215"/>
      <c r="CL45" s="1215"/>
      <c r="CM45" s="1215"/>
      <c r="CN45" s="1215"/>
      <c r="CO45" s="1215"/>
      <c r="CP45" s="1215"/>
      <c r="CQ45" s="1215"/>
      <c r="CR45" s="1215"/>
      <c r="CS45" s="1215"/>
      <c r="CT45" s="1215"/>
      <c r="CU45" s="1215"/>
      <c r="CV45" s="1215"/>
      <c r="CW45" s="1215"/>
      <c r="CX45" s="1215"/>
      <c r="CY45" s="1215"/>
      <c r="CZ45" s="1215"/>
      <c r="DA45" s="1215"/>
      <c r="DB45" s="1215"/>
      <c r="DC45" s="1216"/>
    </row>
    <row r="46" spans="2:109" ht="13.2" x14ac:dyDescent="0.2">
      <c r="B46" s="247"/>
      <c r="AN46" s="1214"/>
      <c r="AO46" s="1215"/>
      <c r="AP46" s="1215"/>
      <c r="AQ46" s="1215"/>
      <c r="AR46" s="1215"/>
      <c r="AS46" s="1215"/>
      <c r="AT46" s="1215"/>
      <c r="AU46" s="1215"/>
      <c r="AV46" s="1215"/>
      <c r="AW46" s="1215"/>
      <c r="AX46" s="1215"/>
      <c r="AY46" s="1215"/>
      <c r="AZ46" s="1215"/>
      <c r="BA46" s="1215"/>
      <c r="BB46" s="1215"/>
      <c r="BC46" s="1215"/>
      <c r="BD46" s="1215"/>
      <c r="BE46" s="1215"/>
      <c r="BF46" s="1215"/>
      <c r="BG46" s="1215"/>
      <c r="BH46" s="1215"/>
      <c r="BI46" s="1215"/>
      <c r="BJ46" s="1215"/>
      <c r="BK46" s="1215"/>
      <c r="BL46" s="1215"/>
      <c r="BM46" s="1215"/>
      <c r="BN46" s="1215"/>
      <c r="BO46" s="1215"/>
      <c r="BP46" s="1215"/>
      <c r="BQ46" s="1215"/>
      <c r="BR46" s="1215"/>
      <c r="BS46" s="1215"/>
      <c r="BT46" s="1215"/>
      <c r="BU46" s="1215"/>
      <c r="BV46" s="1215"/>
      <c r="BW46" s="1215"/>
      <c r="BX46" s="1215"/>
      <c r="BY46" s="1215"/>
      <c r="BZ46" s="1215"/>
      <c r="CA46" s="1215"/>
      <c r="CB46" s="1215"/>
      <c r="CC46" s="1215"/>
      <c r="CD46" s="1215"/>
      <c r="CE46" s="1215"/>
      <c r="CF46" s="1215"/>
      <c r="CG46" s="1215"/>
      <c r="CH46" s="1215"/>
      <c r="CI46" s="1215"/>
      <c r="CJ46" s="1215"/>
      <c r="CK46" s="1215"/>
      <c r="CL46" s="1215"/>
      <c r="CM46" s="1215"/>
      <c r="CN46" s="1215"/>
      <c r="CO46" s="1215"/>
      <c r="CP46" s="1215"/>
      <c r="CQ46" s="1215"/>
      <c r="CR46" s="1215"/>
      <c r="CS46" s="1215"/>
      <c r="CT46" s="1215"/>
      <c r="CU46" s="1215"/>
      <c r="CV46" s="1215"/>
      <c r="CW46" s="1215"/>
      <c r="CX46" s="1215"/>
      <c r="CY46" s="1215"/>
      <c r="CZ46" s="1215"/>
      <c r="DA46" s="1215"/>
      <c r="DB46" s="1215"/>
      <c r="DC46" s="1216"/>
    </row>
    <row r="47" spans="2:109" ht="13.2" x14ac:dyDescent="0.2">
      <c r="B47" s="247"/>
      <c r="AN47" s="1217"/>
      <c r="AO47" s="1218"/>
      <c r="AP47" s="1218"/>
      <c r="AQ47" s="1218"/>
      <c r="AR47" s="1218"/>
      <c r="AS47" s="1218"/>
      <c r="AT47" s="1218"/>
      <c r="AU47" s="1218"/>
      <c r="AV47" s="1218"/>
      <c r="AW47" s="1218"/>
      <c r="AX47" s="1218"/>
      <c r="AY47" s="1218"/>
      <c r="AZ47" s="1218"/>
      <c r="BA47" s="1218"/>
      <c r="BB47" s="1218"/>
      <c r="BC47" s="1218"/>
      <c r="BD47" s="1218"/>
      <c r="BE47" s="1218"/>
      <c r="BF47" s="1218"/>
      <c r="BG47" s="1218"/>
      <c r="BH47" s="1218"/>
      <c r="BI47" s="1218"/>
      <c r="BJ47" s="1218"/>
      <c r="BK47" s="1218"/>
      <c r="BL47" s="1218"/>
      <c r="BM47" s="1218"/>
      <c r="BN47" s="1218"/>
      <c r="BO47" s="1218"/>
      <c r="BP47" s="1218"/>
      <c r="BQ47" s="1218"/>
      <c r="BR47" s="1218"/>
      <c r="BS47" s="1218"/>
      <c r="BT47" s="1218"/>
      <c r="BU47" s="1218"/>
      <c r="BV47" s="1218"/>
      <c r="BW47" s="1218"/>
      <c r="BX47" s="1218"/>
      <c r="BY47" s="1218"/>
      <c r="BZ47" s="1218"/>
      <c r="CA47" s="1218"/>
      <c r="CB47" s="1218"/>
      <c r="CC47" s="1218"/>
      <c r="CD47" s="1218"/>
      <c r="CE47" s="1218"/>
      <c r="CF47" s="1218"/>
      <c r="CG47" s="1218"/>
      <c r="CH47" s="1218"/>
      <c r="CI47" s="1218"/>
      <c r="CJ47" s="1218"/>
      <c r="CK47" s="1218"/>
      <c r="CL47" s="1218"/>
      <c r="CM47" s="1218"/>
      <c r="CN47" s="1218"/>
      <c r="CO47" s="1218"/>
      <c r="CP47" s="1218"/>
      <c r="CQ47" s="1218"/>
      <c r="CR47" s="1218"/>
      <c r="CS47" s="1218"/>
      <c r="CT47" s="1218"/>
      <c r="CU47" s="1218"/>
      <c r="CV47" s="1218"/>
      <c r="CW47" s="1218"/>
      <c r="CX47" s="1218"/>
      <c r="CY47" s="1218"/>
      <c r="CZ47" s="1218"/>
      <c r="DA47" s="1218"/>
      <c r="DB47" s="1218"/>
      <c r="DC47" s="1219"/>
    </row>
    <row r="48" spans="2:109" ht="13.2" x14ac:dyDescent="0.2">
      <c r="B48" s="247"/>
      <c r="H48" s="1220"/>
      <c r="I48" s="1220"/>
      <c r="J48" s="1220"/>
      <c r="AN48" s="1220"/>
      <c r="AO48" s="1220"/>
      <c r="AP48" s="1220"/>
      <c r="AZ48" s="1220"/>
      <c r="BA48" s="1220"/>
      <c r="BB48" s="1220"/>
      <c r="BL48" s="1220"/>
      <c r="BM48" s="1220"/>
      <c r="BN48" s="1220"/>
      <c r="BX48" s="1220"/>
      <c r="BY48" s="1220"/>
      <c r="BZ48" s="1220"/>
      <c r="CJ48" s="1220"/>
      <c r="CK48" s="1220"/>
      <c r="CL48" s="1220"/>
      <c r="CV48" s="1220"/>
      <c r="CW48" s="1220"/>
      <c r="CX48" s="1220"/>
    </row>
    <row r="49" spans="1:109" ht="13.2" x14ac:dyDescent="0.2">
      <c r="B49" s="247"/>
      <c r="AN49" s="243" t="s">
        <v>559</v>
      </c>
    </row>
    <row r="50" spans="1:109" ht="13.2" x14ac:dyDescent="0.2">
      <c r="B50" s="247"/>
      <c r="G50" s="1221"/>
      <c r="H50" s="1221"/>
      <c r="I50" s="1221"/>
      <c r="J50" s="1221"/>
      <c r="K50" s="1222"/>
      <c r="L50" s="1222"/>
      <c r="M50" s="1223"/>
      <c r="N50" s="1223"/>
      <c r="AN50" s="1224"/>
      <c r="AO50" s="1225"/>
      <c r="AP50" s="1225"/>
      <c r="AQ50" s="1225"/>
      <c r="AR50" s="1225"/>
      <c r="AS50" s="1225"/>
      <c r="AT50" s="1225"/>
      <c r="AU50" s="1225"/>
      <c r="AV50" s="1225"/>
      <c r="AW50" s="1225"/>
      <c r="AX50" s="1225"/>
      <c r="AY50" s="1225"/>
      <c r="AZ50" s="1225"/>
      <c r="BA50" s="1225"/>
      <c r="BB50" s="1225"/>
      <c r="BC50" s="1225"/>
      <c r="BD50" s="1225"/>
      <c r="BE50" s="1225"/>
      <c r="BF50" s="1225"/>
      <c r="BG50" s="1225"/>
      <c r="BH50" s="1225"/>
      <c r="BI50" s="1225"/>
      <c r="BJ50" s="1225"/>
      <c r="BK50" s="1225"/>
      <c r="BL50" s="1225"/>
      <c r="BM50" s="1225"/>
      <c r="BN50" s="1225"/>
      <c r="BO50" s="1226"/>
      <c r="BP50" s="1227" t="s">
        <v>524</v>
      </c>
      <c r="BQ50" s="1227"/>
      <c r="BR50" s="1227"/>
      <c r="BS50" s="1227"/>
      <c r="BT50" s="1227"/>
      <c r="BU50" s="1227"/>
      <c r="BV50" s="1227"/>
      <c r="BW50" s="1227"/>
      <c r="BX50" s="1227" t="s">
        <v>525</v>
      </c>
      <c r="BY50" s="1227"/>
      <c r="BZ50" s="1227"/>
      <c r="CA50" s="1227"/>
      <c r="CB50" s="1227"/>
      <c r="CC50" s="1227"/>
      <c r="CD50" s="1227"/>
      <c r="CE50" s="1227"/>
      <c r="CF50" s="1227" t="s">
        <v>526</v>
      </c>
      <c r="CG50" s="1227"/>
      <c r="CH50" s="1227"/>
      <c r="CI50" s="1227"/>
      <c r="CJ50" s="1227"/>
      <c r="CK50" s="1227"/>
      <c r="CL50" s="1227"/>
      <c r="CM50" s="1227"/>
      <c r="CN50" s="1227" t="s">
        <v>527</v>
      </c>
      <c r="CO50" s="1227"/>
      <c r="CP50" s="1227"/>
      <c r="CQ50" s="1227"/>
      <c r="CR50" s="1227"/>
      <c r="CS50" s="1227"/>
      <c r="CT50" s="1227"/>
      <c r="CU50" s="1227"/>
      <c r="CV50" s="1227" t="s">
        <v>528</v>
      </c>
      <c r="CW50" s="1227"/>
      <c r="CX50" s="1227"/>
      <c r="CY50" s="1227"/>
      <c r="CZ50" s="1227"/>
      <c r="DA50" s="1227"/>
      <c r="DB50" s="1227"/>
      <c r="DC50" s="1227"/>
    </row>
    <row r="51" spans="1:109" ht="13.5" customHeight="1" x14ac:dyDescent="0.2">
      <c r="B51" s="247"/>
      <c r="G51" s="1228"/>
      <c r="H51" s="1228"/>
      <c r="I51" s="1229"/>
      <c r="J51" s="1229"/>
      <c r="K51" s="1230"/>
      <c r="L51" s="1230"/>
      <c r="M51" s="1230"/>
      <c r="N51" s="1230"/>
      <c r="AM51" s="1220"/>
      <c r="AN51" s="1231" t="s">
        <v>560</v>
      </c>
      <c r="AO51" s="1231"/>
      <c r="AP51" s="1231"/>
      <c r="AQ51" s="1231"/>
      <c r="AR51" s="1231"/>
      <c r="AS51" s="1231"/>
      <c r="AT51" s="1231"/>
      <c r="AU51" s="1231"/>
      <c r="AV51" s="1231"/>
      <c r="AW51" s="1231"/>
      <c r="AX51" s="1231"/>
      <c r="AY51" s="1231"/>
      <c r="AZ51" s="1231"/>
      <c r="BA51" s="1231"/>
      <c r="BB51" s="1231" t="s">
        <v>561</v>
      </c>
      <c r="BC51" s="1231"/>
      <c r="BD51" s="1231"/>
      <c r="BE51" s="1231"/>
      <c r="BF51" s="1231"/>
      <c r="BG51" s="1231"/>
      <c r="BH51" s="1231"/>
      <c r="BI51" s="1231"/>
      <c r="BJ51" s="1231"/>
      <c r="BK51" s="1231"/>
      <c r="BL51" s="1231"/>
      <c r="BM51" s="1231"/>
      <c r="BN51" s="1231"/>
      <c r="BO51" s="1231"/>
      <c r="BP51" s="1232">
        <v>59.3</v>
      </c>
      <c r="BQ51" s="1232"/>
      <c r="BR51" s="1232"/>
      <c r="BS51" s="1232"/>
      <c r="BT51" s="1232"/>
      <c r="BU51" s="1232"/>
      <c r="BV51" s="1232"/>
      <c r="BW51" s="1232"/>
      <c r="BX51" s="1232">
        <v>43.7</v>
      </c>
      <c r="BY51" s="1232"/>
      <c r="BZ51" s="1232"/>
      <c r="CA51" s="1232"/>
      <c r="CB51" s="1232"/>
      <c r="CC51" s="1232"/>
      <c r="CD51" s="1232"/>
      <c r="CE51" s="1232"/>
      <c r="CF51" s="1232">
        <v>26.4</v>
      </c>
      <c r="CG51" s="1232"/>
      <c r="CH51" s="1232"/>
      <c r="CI51" s="1232"/>
      <c r="CJ51" s="1232"/>
      <c r="CK51" s="1232"/>
      <c r="CL51" s="1232"/>
      <c r="CM51" s="1232"/>
      <c r="CN51" s="1232">
        <v>20.2</v>
      </c>
      <c r="CO51" s="1232"/>
      <c r="CP51" s="1232"/>
      <c r="CQ51" s="1232"/>
      <c r="CR51" s="1232"/>
      <c r="CS51" s="1232"/>
      <c r="CT51" s="1232"/>
      <c r="CU51" s="1232"/>
      <c r="CV51" s="1232">
        <v>29.7</v>
      </c>
      <c r="CW51" s="1232"/>
      <c r="CX51" s="1232"/>
      <c r="CY51" s="1232"/>
      <c r="CZ51" s="1232"/>
      <c r="DA51" s="1232"/>
      <c r="DB51" s="1232"/>
      <c r="DC51" s="1232"/>
    </row>
    <row r="52" spans="1:109" ht="13.2" x14ac:dyDescent="0.2">
      <c r="B52" s="247"/>
      <c r="G52" s="1228"/>
      <c r="H52" s="1228"/>
      <c r="I52" s="1229"/>
      <c r="J52" s="1229"/>
      <c r="K52" s="1230"/>
      <c r="L52" s="1230"/>
      <c r="M52" s="1230"/>
      <c r="N52" s="1230"/>
      <c r="AM52" s="1220"/>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32"/>
      <c r="BQ52" s="1232"/>
      <c r="BR52" s="1232"/>
      <c r="BS52" s="1232"/>
      <c r="BT52" s="1232"/>
      <c r="BU52" s="1232"/>
      <c r="BV52" s="1232"/>
      <c r="BW52" s="1232"/>
      <c r="BX52" s="1232"/>
      <c r="BY52" s="1232"/>
      <c r="BZ52" s="1232"/>
      <c r="CA52" s="1232"/>
      <c r="CB52" s="1232"/>
      <c r="CC52" s="1232"/>
      <c r="CD52" s="1232"/>
      <c r="CE52" s="1232"/>
      <c r="CF52" s="1232"/>
      <c r="CG52" s="1232"/>
      <c r="CH52" s="1232"/>
      <c r="CI52" s="1232"/>
      <c r="CJ52" s="1232"/>
      <c r="CK52" s="1232"/>
      <c r="CL52" s="1232"/>
      <c r="CM52" s="1232"/>
      <c r="CN52" s="1232"/>
      <c r="CO52" s="1232"/>
      <c r="CP52" s="1232"/>
      <c r="CQ52" s="1232"/>
      <c r="CR52" s="1232"/>
      <c r="CS52" s="1232"/>
      <c r="CT52" s="1232"/>
      <c r="CU52" s="1232"/>
      <c r="CV52" s="1232"/>
      <c r="CW52" s="1232"/>
      <c r="CX52" s="1232"/>
      <c r="CY52" s="1232"/>
      <c r="CZ52" s="1232"/>
      <c r="DA52" s="1232"/>
      <c r="DB52" s="1232"/>
      <c r="DC52" s="1232"/>
    </row>
    <row r="53" spans="1:109" ht="13.2" x14ac:dyDescent="0.2">
      <c r="A53" s="1210"/>
      <c r="B53" s="247"/>
      <c r="G53" s="1228"/>
      <c r="H53" s="1228"/>
      <c r="I53" s="1221"/>
      <c r="J53" s="1221"/>
      <c r="K53" s="1230"/>
      <c r="L53" s="1230"/>
      <c r="M53" s="1230"/>
      <c r="N53" s="1230"/>
      <c r="AM53" s="1220"/>
      <c r="AN53" s="1231"/>
      <c r="AO53" s="1231"/>
      <c r="AP53" s="1231"/>
      <c r="AQ53" s="1231"/>
      <c r="AR53" s="1231"/>
      <c r="AS53" s="1231"/>
      <c r="AT53" s="1231"/>
      <c r="AU53" s="1231"/>
      <c r="AV53" s="1231"/>
      <c r="AW53" s="1231"/>
      <c r="AX53" s="1231"/>
      <c r="AY53" s="1231"/>
      <c r="AZ53" s="1231"/>
      <c r="BA53" s="1231"/>
      <c r="BB53" s="1231" t="s">
        <v>562</v>
      </c>
      <c r="BC53" s="1231"/>
      <c r="BD53" s="1231"/>
      <c r="BE53" s="1231"/>
      <c r="BF53" s="1231"/>
      <c r="BG53" s="1231"/>
      <c r="BH53" s="1231"/>
      <c r="BI53" s="1231"/>
      <c r="BJ53" s="1231"/>
      <c r="BK53" s="1231"/>
      <c r="BL53" s="1231"/>
      <c r="BM53" s="1231"/>
      <c r="BN53" s="1231"/>
      <c r="BO53" s="1231"/>
      <c r="BP53" s="1232">
        <v>69.900000000000006</v>
      </c>
      <c r="BQ53" s="1232"/>
      <c r="BR53" s="1232"/>
      <c r="BS53" s="1232"/>
      <c r="BT53" s="1232"/>
      <c r="BU53" s="1232"/>
      <c r="BV53" s="1232"/>
      <c r="BW53" s="1232"/>
      <c r="BX53" s="1232">
        <v>71.3</v>
      </c>
      <c r="BY53" s="1232"/>
      <c r="BZ53" s="1232"/>
      <c r="CA53" s="1232"/>
      <c r="CB53" s="1232"/>
      <c r="CC53" s="1232"/>
      <c r="CD53" s="1232"/>
      <c r="CE53" s="1232"/>
      <c r="CF53" s="1232">
        <v>72.900000000000006</v>
      </c>
      <c r="CG53" s="1232"/>
      <c r="CH53" s="1232"/>
      <c r="CI53" s="1232"/>
      <c r="CJ53" s="1232"/>
      <c r="CK53" s="1232"/>
      <c r="CL53" s="1232"/>
      <c r="CM53" s="1232"/>
      <c r="CN53" s="1232">
        <v>57.6</v>
      </c>
      <c r="CO53" s="1232"/>
      <c r="CP53" s="1232"/>
      <c r="CQ53" s="1232"/>
      <c r="CR53" s="1232"/>
      <c r="CS53" s="1232"/>
      <c r="CT53" s="1232"/>
      <c r="CU53" s="1232"/>
      <c r="CV53" s="1232">
        <v>57.4</v>
      </c>
      <c r="CW53" s="1232"/>
      <c r="CX53" s="1232"/>
      <c r="CY53" s="1232"/>
      <c r="CZ53" s="1232"/>
      <c r="DA53" s="1232"/>
      <c r="DB53" s="1232"/>
      <c r="DC53" s="1232"/>
    </row>
    <row r="54" spans="1:109" ht="13.2" x14ac:dyDescent="0.2">
      <c r="A54" s="1210"/>
      <c r="B54" s="247"/>
      <c r="G54" s="1228"/>
      <c r="H54" s="1228"/>
      <c r="I54" s="1221"/>
      <c r="J54" s="1221"/>
      <c r="K54" s="1230"/>
      <c r="L54" s="1230"/>
      <c r="M54" s="1230"/>
      <c r="N54" s="1230"/>
      <c r="AM54" s="1220"/>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32"/>
      <c r="BQ54" s="1232"/>
      <c r="BR54" s="1232"/>
      <c r="BS54" s="1232"/>
      <c r="BT54" s="1232"/>
      <c r="BU54" s="1232"/>
      <c r="BV54" s="1232"/>
      <c r="BW54" s="1232"/>
      <c r="BX54" s="1232"/>
      <c r="BY54" s="1232"/>
      <c r="BZ54" s="1232"/>
      <c r="CA54" s="1232"/>
      <c r="CB54" s="1232"/>
      <c r="CC54" s="1232"/>
      <c r="CD54" s="1232"/>
      <c r="CE54" s="1232"/>
      <c r="CF54" s="1232"/>
      <c r="CG54" s="1232"/>
      <c r="CH54" s="1232"/>
      <c r="CI54" s="1232"/>
      <c r="CJ54" s="1232"/>
      <c r="CK54" s="1232"/>
      <c r="CL54" s="1232"/>
      <c r="CM54" s="1232"/>
      <c r="CN54" s="1232"/>
      <c r="CO54" s="1232"/>
      <c r="CP54" s="1232"/>
      <c r="CQ54" s="1232"/>
      <c r="CR54" s="1232"/>
      <c r="CS54" s="1232"/>
      <c r="CT54" s="1232"/>
      <c r="CU54" s="1232"/>
      <c r="CV54" s="1232"/>
      <c r="CW54" s="1232"/>
      <c r="CX54" s="1232"/>
      <c r="CY54" s="1232"/>
      <c r="CZ54" s="1232"/>
      <c r="DA54" s="1232"/>
      <c r="DB54" s="1232"/>
      <c r="DC54" s="1232"/>
    </row>
    <row r="55" spans="1:109" ht="13.2" x14ac:dyDescent="0.2">
      <c r="A55" s="1210"/>
      <c r="B55" s="247"/>
      <c r="G55" s="1221"/>
      <c r="H55" s="1221"/>
      <c r="I55" s="1221"/>
      <c r="J55" s="1221"/>
      <c r="K55" s="1230"/>
      <c r="L55" s="1230"/>
      <c r="M55" s="1230"/>
      <c r="N55" s="1230"/>
      <c r="AN55" s="1227" t="s">
        <v>563</v>
      </c>
      <c r="AO55" s="1227"/>
      <c r="AP55" s="1227"/>
      <c r="AQ55" s="1227"/>
      <c r="AR55" s="1227"/>
      <c r="AS55" s="1227"/>
      <c r="AT55" s="1227"/>
      <c r="AU55" s="1227"/>
      <c r="AV55" s="1227"/>
      <c r="AW55" s="1227"/>
      <c r="AX55" s="1227"/>
      <c r="AY55" s="1227"/>
      <c r="AZ55" s="1227"/>
      <c r="BA55" s="1227"/>
      <c r="BB55" s="1231" t="s">
        <v>561</v>
      </c>
      <c r="BC55" s="1231"/>
      <c r="BD55" s="1231"/>
      <c r="BE55" s="1231"/>
      <c r="BF55" s="1231"/>
      <c r="BG55" s="1231"/>
      <c r="BH55" s="1231"/>
      <c r="BI55" s="1231"/>
      <c r="BJ55" s="1231"/>
      <c r="BK55" s="1231"/>
      <c r="BL55" s="1231"/>
      <c r="BM55" s="1231"/>
      <c r="BN55" s="1231"/>
      <c r="BO55" s="1231"/>
      <c r="BP55" s="1232">
        <v>20.399999999999999</v>
      </c>
      <c r="BQ55" s="1232"/>
      <c r="BR55" s="1232"/>
      <c r="BS55" s="1232"/>
      <c r="BT55" s="1232"/>
      <c r="BU55" s="1232"/>
      <c r="BV55" s="1232"/>
      <c r="BW55" s="1232"/>
      <c r="BX55" s="1232">
        <v>11.2</v>
      </c>
      <c r="BY55" s="1232"/>
      <c r="BZ55" s="1232"/>
      <c r="CA55" s="1232"/>
      <c r="CB55" s="1232"/>
      <c r="CC55" s="1232"/>
      <c r="CD55" s="1232"/>
      <c r="CE55" s="1232"/>
      <c r="CF55" s="1232">
        <v>4.5999999999999996</v>
      </c>
      <c r="CG55" s="1232"/>
      <c r="CH55" s="1232"/>
      <c r="CI55" s="1232"/>
      <c r="CJ55" s="1232"/>
      <c r="CK55" s="1232"/>
      <c r="CL55" s="1232"/>
      <c r="CM55" s="1232"/>
      <c r="CN55" s="1232">
        <v>4.2</v>
      </c>
      <c r="CO55" s="1232"/>
      <c r="CP55" s="1232"/>
      <c r="CQ55" s="1232"/>
      <c r="CR55" s="1232"/>
      <c r="CS55" s="1232"/>
      <c r="CT55" s="1232"/>
      <c r="CU55" s="1232"/>
      <c r="CV55" s="1232">
        <v>3.6</v>
      </c>
      <c r="CW55" s="1232"/>
      <c r="CX55" s="1232"/>
      <c r="CY55" s="1232"/>
      <c r="CZ55" s="1232"/>
      <c r="DA55" s="1232"/>
      <c r="DB55" s="1232"/>
      <c r="DC55" s="1232"/>
    </row>
    <row r="56" spans="1:109" ht="13.2" x14ac:dyDescent="0.2">
      <c r="A56" s="1210"/>
      <c r="B56" s="247"/>
      <c r="G56" s="1221"/>
      <c r="H56" s="1221"/>
      <c r="I56" s="1221"/>
      <c r="J56" s="1221"/>
      <c r="K56" s="1230"/>
      <c r="L56" s="1230"/>
      <c r="M56" s="1230"/>
      <c r="N56" s="1230"/>
      <c r="AN56" s="1227"/>
      <c r="AO56" s="1227"/>
      <c r="AP56" s="1227"/>
      <c r="AQ56" s="1227"/>
      <c r="AR56" s="1227"/>
      <c r="AS56" s="1227"/>
      <c r="AT56" s="1227"/>
      <c r="AU56" s="1227"/>
      <c r="AV56" s="1227"/>
      <c r="AW56" s="1227"/>
      <c r="AX56" s="1227"/>
      <c r="AY56" s="1227"/>
      <c r="AZ56" s="1227"/>
      <c r="BA56" s="1227"/>
      <c r="BB56" s="1231"/>
      <c r="BC56" s="1231"/>
      <c r="BD56" s="1231"/>
      <c r="BE56" s="1231"/>
      <c r="BF56" s="1231"/>
      <c r="BG56" s="1231"/>
      <c r="BH56" s="1231"/>
      <c r="BI56" s="1231"/>
      <c r="BJ56" s="1231"/>
      <c r="BK56" s="1231"/>
      <c r="BL56" s="1231"/>
      <c r="BM56" s="1231"/>
      <c r="BN56" s="1231"/>
      <c r="BO56" s="1231"/>
      <c r="BP56" s="1232"/>
      <c r="BQ56" s="1232"/>
      <c r="BR56" s="1232"/>
      <c r="BS56" s="1232"/>
      <c r="BT56" s="1232"/>
      <c r="BU56" s="1232"/>
      <c r="BV56" s="1232"/>
      <c r="BW56" s="1232"/>
      <c r="BX56" s="1232"/>
      <c r="BY56" s="1232"/>
      <c r="BZ56" s="1232"/>
      <c r="CA56" s="1232"/>
      <c r="CB56" s="1232"/>
      <c r="CC56" s="1232"/>
      <c r="CD56" s="1232"/>
      <c r="CE56" s="1232"/>
      <c r="CF56" s="1232"/>
      <c r="CG56" s="1232"/>
      <c r="CH56" s="1232"/>
      <c r="CI56" s="1232"/>
      <c r="CJ56" s="1232"/>
      <c r="CK56" s="1232"/>
      <c r="CL56" s="1232"/>
      <c r="CM56" s="1232"/>
      <c r="CN56" s="1232"/>
      <c r="CO56" s="1232"/>
      <c r="CP56" s="1232"/>
      <c r="CQ56" s="1232"/>
      <c r="CR56" s="1232"/>
      <c r="CS56" s="1232"/>
      <c r="CT56" s="1232"/>
      <c r="CU56" s="1232"/>
      <c r="CV56" s="1232"/>
      <c r="CW56" s="1232"/>
      <c r="CX56" s="1232"/>
      <c r="CY56" s="1232"/>
      <c r="CZ56" s="1232"/>
      <c r="DA56" s="1232"/>
      <c r="DB56" s="1232"/>
      <c r="DC56" s="1232"/>
    </row>
    <row r="57" spans="1:109" s="1210" customFormat="1" ht="13.2" x14ac:dyDescent="0.2">
      <c r="B57" s="1233"/>
      <c r="G57" s="1221"/>
      <c r="H57" s="1221"/>
      <c r="I57" s="1234"/>
      <c r="J57" s="1234"/>
      <c r="K57" s="1230"/>
      <c r="L57" s="1230"/>
      <c r="M57" s="1230"/>
      <c r="N57" s="1230"/>
      <c r="AM57" s="243"/>
      <c r="AN57" s="1227"/>
      <c r="AO57" s="1227"/>
      <c r="AP57" s="1227"/>
      <c r="AQ57" s="1227"/>
      <c r="AR57" s="1227"/>
      <c r="AS57" s="1227"/>
      <c r="AT57" s="1227"/>
      <c r="AU57" s="1227"/>
      <c r="AV57" s="1227"/>
      <c r="AW57" s="1227"/>
      <c r="AX57" s="1227"/>
      <c r="AY57" s="1227"/>
      <c r="AZ57" s="1227"/>
      <c r="BA57" s="1227"/>
      <c r="BB57" s="1231" t="s">
        <v>562</v>
      </c>
      <c r="BC57" s="1231"/>
      <c r="BD57" s="1231"/>
      <c r="BE57" s="1231"/>
      <c r="BF57" s="1231"/>
      <c r="BG57" s="1231"/>
      <c r="BH57" s="1231"/>
      <c r="BI57" s="1231"/>
      <c r="BJ57" s="1231"/>
      <c r="BK57" s="1231"/>
      <c r="BL57" s="1231"/>
      <c r="BM57" s="1231"/>
      <c r="BN57" s="1231"/>
      <c r="BO57" s="1231"/>
      <c r="BP57" s="1232">
        <v>63</v>
      </c>
      <c r="BQ57" s="1232"/>
      <c r="BR57" s="1232"/>
      <c r="BS57" s="1232"/>
      <c r="BT57" s="1232"/>
      <c r="BU57" s="1232"/>
      <c r="BV57" s="1232"/>
      <c r="BW57" s="1232"/>
      <c r="BX57" s="1232">
        <v>63.7</v>
      </c>
      <c r="BY57" s="1232"/>
      <c r="BZ57" s="1232"/>
      <c r="CA57" s="1232"/>
      <c r="CB57" s="1232"/>
      <c r="CC57" s="1232"/>
      <c r="CD57" s="1232"/>
      <c r="CE57" s="1232"/>
      <c r="CF57" s="1232">
        <v>64.2</v>
      </c>
      <c r="CG57" s="1232"/>
      <c r="CH57" s="1232"/>
      <c r="CI57" s="1232"/>
      <c r="CJ57" s="1232"/>
      <c r="CK57" s="1232"/>
      <c r="CL57" s="1232"/>
      <c r="CM57" s="1232"/>
      <c r="CN57" s="1232">
        <v>65</v>
      </c>
      <c r="CO57" s="1232"/>
      <c r="CP57" s="1232"/>
      <c r="CQ57" s="1232"/>
      <c r="CR57" s="1232"/>
      <c r="CS57" s="1232"/>
      <c r="CT57" s="1232"/>
      <c r="CU57" s="1232"/>
      <c r="CV57" s="1232">
        <v>66.099999999999994</v>
      </c>
      <c r="CW57" s="1232"/>
      <c r="CX57" s="1232"/>
      <c r="CY57" s="1232"/>
      <c r="CZ57" s="1232"/>
      <c r="DA57" s="1232"/>
      <c r="DB57" s="1232"/>
      <c r="DC57" s="1232"/>
      <c r="DD57" s="1235"/>
      <c r="DE57" s="1233"/>
    </row>
    <row r="58" spans="1:109" s="1210" customFormat="1" ht="13.2" x14ac:dyDescent="0.2">
      <c r="A58" s="243"/>
      <c r="B58" s="1233"/>
      <c r="G58" s="1221"/>
      <c r="H58" s="1221"/>
      <c r="I58" s="1234"/>
      <c r="J58" s="1234"/>
      <c r="K58" s="1230"/>
      <c r="L58" s="1230"/>
      <c r="M58" s="1230"/>
      <c r="N58" s="1230"/>
      <c r="AM58" s="243"/>
      <c r="AN58" s="1227"/>
      <c r="AO58" s="1227"/>
      <c r="AP58" s="1227"/>
      <c r="AQ58" s="1227"/>
      <c r="AR58" s="1227"/>
      <c r="AS58" s="1227"/>
      <c r="AT58" s="1227"/>
      <c r="AU58" s="1227"/>
      <c r="AV58" s="1227"/>
      <c r="AW58" s="1227"/>
      <c r="AX58" s="1227"/>
      <c r="AY58" s="1227"/>
      <c r="AZ58" s="1227"/>
      <c r="BA58" s="1227"/>
      <c r="BB58" s="1231"/>
      <c r="BC58" s="1231"/>
      <c r="BD58" s="1231"/>
      <c r="BE58" s="1231"/>
      <c r="BF58" s="1231"/>
      <c r="BG58" s="1231"/>
      <c r="BH58" s="1231"/>
      <c r="BI58" s="1231"/>
      <c r="BJ58" s="1231"/>
      <c r="BK58" s="1231"/>
      <c r="BL58" s="1231"/>
      <c r="BM58" s="1231"/>
      <c r="BN58" s="1231"/>
      <c r="BO58" s="1231"/>
      <c r="BP58" s="1232"/>
      <c r="BQ58" s="1232"/>
      <c r="BR58" s="1232"/>
      <c r="BS58" s="1232"/>
      <c r="BT58" s="1232"/>
      <c r="BU58" s="1232"/>
      <c r="BV58" s="1232"/>
      <c r="BW58" s="1232"/>
      <c r="BX58" s="1232"/>
      <c r="BY58" s="1232"/>
      <c r="BZ58" s="1232"/>
      <c r="CA58" s="1232"/>
      <c r="CB58" s="1232"/>
      <c r="CC58" s="1232"/>
      <c r="CD58" s="1232"/>
      <c r="CE58" s="1232"/>
      <c r="CF58" s="1232"/>
      <c r="CG58" s="1232"/>
      <c r="CH58" s="1232"/>
      <c r="CI58" s="1232"/>
      <c r="CJ58" s="1232"/>
      <c r="CK58" s="1232"/>
      <c r="CL58" s="1232"/>
      <c r="CM58" s="1232"/>
      <c r="CN58" s="1232"/>
      <c r="CO58" s="1232"/>
      <c r="CP58" s="1232"/>
      <c r="CQ58" s="1232"/>
      <c r="CR58" s="1232"/>
      <c r="CS58" s="1232"/>
      <c r="CT58" s="1232"/>
      <c r="CU58" s="1232"/>
      <c r="CV58" s="1232"/>
      <c r="CW58" s="1232"/>
      <c r="CX58" s="1232"/>
      <c r="CY58" s="1232"/>
      <c r="CZ58" s="1232"/>
      <c r="DA58" s="1232"/>
      <c r="DB58" s="1232"/>
      <c r="DC58" s="1232"/>
      <c r="DD58" s="1235"/>
      <c r="DE58" s="1233"/>
    </row>
    <row r="59" spans="1:109" s="1210" customFormat="1" ht="13.2" x14ac:dyDescent="0.2">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10" customFormat="1" ht="13.2" x14ac:dyDescent="0.2">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10" customFormat="1" ht="13.2" x14ac:dyDescent="0.2">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2" x14ac:dyDescent="0.2">
      <c r="B62" s="1208"/>
      <c r="C62" s="1208"/>
      <c r="D62" s="1208"/>
      <c r="E62" s="1208"/>
      <c r="F62" s="1208"/>
      <c r="G62" s="1208"/>
      <c r="H62" s="1208"/>
      <c r="I62" s="1208"/>
      <c r="J62" s="1208"/>
      <c r="K62" s="1208"/>
      <c r="L62" s="1208"/>
      <c r="M62" s="1208"/>
      <c r="N62" s="1208"/>
      <c r="O62" s="1208"/>
      <c r="P62" s="1208"/>
      <c r="Q62" s="1208"/>
      <c r="R62" s="1208"/>
      <c r="S62" s="1208"/>
      <c r="T62" s="1208"/>
      <c r="U62" s="1208"/>
      <c r="V62" s="1208"/>
      <c r="W62" s="1208"/>
      <c r="X62" s="1208"/>
      <c r="Y62" s="1208"/>
      <c r="Z62" s="1208"/>
      <c r="AA62" s="1208"/>
      <c r="AB62" s="1208"/>
      <c r="AC62" s="1208"/>
      <c r="AD62" s="1208"/>
      <c r="AE62" s="1208"/>
      <c r="AF62" s="1208"/>
      <c r="AG62" s="1208"/>
      <c r="AH62" s="1208"/>
      <c r="AI62" s="1208"/>
      <c r="AJ62" s="1208"/>
      <c r="AK62" s="1208"/>
      <c r="AL62" s="1208"/>
      <c r="AM62" s="1208"/>
      <c r="AN62" s="1208"/>
      <c r="AO62" s="1208"/>
      <c r="AP62" s="1208"/>
      <c r="AQ62" s="1208"/>
      <c r="AR62" s="1208"/>
      <c r="AS62" s="1208"/>
      <c r="AT62" s="1208"/>
      <c r="AU62" s="1208"/>
      <c r="AV62" s="1208"/>
      <c r="AW62" s="1208"/>
      <c r="AX62" s="1208"/>
      <c r="AY62" s="1208"/>
      <c r="AZ62" s="1208"/>
      <c r="BA62" s="1208"/>
      <c r="BB62" s="1208"/>
      <c r="BC62" s="1208"/>
      <c r="BD62" s="1208"/>
      <c r="BE62" s="1208"/>
      <c r="BF62" s="1208"/>
      <c r="BG62" s="1208"/>
      <c r="BH62" s="1208"/>
      <c r="BI62" s="1208"/>
      <c r="BJ62" s="1208"/>
      <c r="BK62" s="1208"/>
      <c r="BL62" s="1208"/>
      <c r="BM62" s="1208"/>
      <c r="BN62" s="1208"/>
      <c r="BO62" s="1208"/>
      <c r="BP62" s="1208"/>
      <c r="BQ62" s="1208"/>
      <c r="BR62" s="1208"/>
      <c r="BS62" s="1208"/>
      <c r="BT62" s="1208"/>
      <c r="BU62" s="1208"/>
      <c r="BV62" s="1208"/>
      <c r="BW62" s="1208"/>
      <c r="BX62" s="1208"/>
      <c r="BY62" s="1208"/>
      <c r="BZ62" s="1208"/>
      <c r="CA62" s="1208"/>
      <c r="CB62" s="1208"/>
      <c r="CC62" s="1208"/>
      <c r="CD62" s="1208"/>
      <c r="CE62" s="1208"/>
      <c r="CF62" s="1208"/>
      <c r="CG62" s="1208"/>
      <c r="CH62" s="1208"/>
      <c r="CI62" s="1208"/>
      <c r="CJ62" s="1208"/>
      <c r="CK62" s="1208"/>
      <c r="CL62" s="1208"/>
      <c r="CM62" s="1208"/>
      <c r="CN62" s="1208"/>
      <c r="CO62" s="1208"/>
      <c r="CP62" s="1208"/>
      <c r="CQ62" s="1208"/>
      <c r="CR62" s="1208"/>
      <c r="CS62" s="1208"/>
      <c r="CT62" s="1208"/>
      <c r="CU62" s="1208"/>
      <c r="CV62" s="1208"/>
      <c r="CW62" s="1208"/>
      <c r="CX62" s="1208"/>
      <c r="CY62" s="1208"/>
      <c r="CZ62" s="1208"/>
      <c r="DA62" s="1208"/>
      <c r="DB62" s="1208"/>
      <c r="DC62" s="1208"/>
      <c r="DD62" s="1208"/>
      <c r="DE62" s="243"/>
    </row>
    <row r="63" spans="1:109" ht="16.2" x14ac:dyDescent="0.2">
      <c r="B63" s="300" t="s">
        <v>564</v>
      </c>
    </row>
    <row r="64" spans="1:109" ht="13.2" x14ac:dyDescent="0.2">
      <c r="B64" s="247"/>
      <c r="G64" s="1209"/>
      <c r="I64" s="1241"/>
      <c r="J64" s="1241"/>
      <c r="K64" s="1241"/>
      <c r="L64" s="1241"/>
      <c r="M64" s="1241"/>
      <c r="N64" s="1242"/>
      <c r="AM64" s="1209"/>
      <c r="AN64" s="1209" t="s">
        <v>557</v>
      </c>
      <c r="AP64" s="1210"/>
      <c r="AQ64" s="1210"/>
      <c r="AR64" s="1210"/>
      <c r="AY64" s="1209"/>
      <c r="BA64" s="1210"/>
      <c r="BB64" s="1210"/>
      <c r="BC64" s="1210"/>
      <c r="BK64" s="1209"/>
      <c r="BM64" s="1210"/>
      <c r="BN64" s="1210"/>
      <c r="BO64" s="1210"/>
      <c r="BW64" s="1209"/>
      <c r="BY64" s="1210"/>
      <c r="BZ64" s="1210"/>
      <c r="CA64" s="1210"/>
      <c r="CI64" s="1209"/>
      <c r="CK64" s="1210"/>
      <c r="CL64" s="1210"/>
      <c r="CM64" s="1210"/>
      <c r="CU64" s="1209"/>
      <c r="CW64" s="1210"/>
      <c r="CX64" s="1210"/>
      <c r="CY64" s="1210"/>
    </row>
    <row r="65" spans="2:107" ht="13.2" x14ac:dyDescent="0.2">
      <c r="B65" s="247"/>
      <c r="AN65" s="1211" t="s">
        <v>565</v>
      </c>
      <c r="AO65" s="1212"/>
      <c r="AP65" s="1212"/>
      <c r="AQ65" s="1212"/>
      <c r="AR65" s="1212"/>
      <c r="AS65" s="1212"/>
      <c r="AT65" s="1212"/>
      <c r="AU65" s="1212"/>
      <c r="AV65" s="1212"/>
      <c r="AW65" s="1212"/>
      <c r="AX65" s="1212"/>
      <c r="AY65" s="1212"/>
      <c r="AZ65" s="1212"/>
      <c r="BA65" s="1212"/>
      <c r="BB65" s="1212"/>
      <c r="BC65" s="1212"/>
      <c r="BD65" s="1212"/>
      <c r="BE65" s="1212"/>
      <c r="BF65" s="1212"/>
      <c r="BG65" s="1212"/>
      <c r="BH65" s="1212"/>
      <c r="BI65" s="1212"/>
      <c r="BJ65" s="1212"/>
      <c r="BK65" s="1212"/>
      <c r="BL65" s="1212"/>
      <c r="BM65" s="1212"/>
      <c r="BN65" s="1212"/>
      <c r="BO65" s="1212"/>
      <c r="BP65" s="1212"/>
      <c r="BQ65" s="1212"/>
      <c r="BR65" s="1212"/>
      <c r="BS65" s="1212"/>
      <c r="BT65" s="1212"/>
      <c r="BU65" s="1212"/>
      <c r="BV65" s="1212"/>
      <c r="BW65" s="1212"/>
      <c r="BX65" s="1212"/>
      <c r="BY65" s="1212"/>
      <c r="BZ65" s="1212"/>
      <c r="CA65" s="1212"/>
      <c r="CB65" s="1212"/>
      <c r="CC65" s="1212"/>
      <c r="CD65" s="1212"/>
      <c r="CE65" s="1212"/>
      <c r="CF65" s="1212"/>
      <c r="CG65" s="1212"/>
      <c r="CH65" s="1212"/>
      <c r="CI65" s="1212"/>
      <c r="CJ65" s="1212"/>
      <c r="CK65" s="1212"/>
      <c r="CL65" s="1212"/>
      <c r="CM65" s="1212"/>
      <c r="CN65" s="1212"/>
      <c r="CO65" s="1212"/>
      <c r="CP65" s="1212"/>
      <c r="CQ65" s="1212"/>
      <c r="CR65" s="1212"/>
      <c r="CS65" s="1212"/>
      <c r="CT65" s="1212"/>
      <c r="CU65" s="1212"/>
      <c r="CV65" s="1212"/>
      <c r="CW65" s="1212"/>
      <c r="CX65" s="1212"/>
      <c r="CY65" s="1212"/>
      <c r="CZ65" s="1212"/>
      <c r="DA65" s="1212"/>
      <c r="DB65" s="1212"/>
      <c r="DC65" s="1213"/>
    </row>
    <row r="66" spans="2:107" ht="13.2" x14ac:dyDescent="0.2">
      <c r="B66" s="247"/>
      <c r="AN66" s="1214"/>
      <c r="AO66" s="1215"/>
      <c r="AP66" s="1215"/>
      <c r="AQ66" s="1215"/>
      <c r="AR66" s="1215"/>
      <c r="AS66" s="1215"/>
      <c r="AT66" s="1215"/>
      <c r="AU66" s="1215"/>
      <c r="AV66" s="1215"/>
      <c r="AW66" s="1215"/>
      <c r="AX66" s="1215"/>
      <c r="AY66" s="1215"/>
      <c r="AZ66" s="1215"/>
      <c r="BA66" s="1215"/>
      <c r="BB66" s="1215"/>
      <c r="BC66" s="1215"/>
      <c r="BD66" s="1215"/>
      <c r="BE66" s="1215"/>
      <c r="BF66" s="1215"/>
      <c r="BG66" s="1215"/>
      <c r="BH66" s="1215"/>
      <c r="BI66" s="1215"/>
      <c r="BJ66" s="1215"/>
      <c r="BK66" s="1215"/>
      <c r="BL66" s="1215"/>
      <c r="BM66" s="1215"/>
      <c r="BN66" s="1215"/>
      <c r="BO66" s="1215"/>
      <c r="BP66" s="1215"/>
      <c r="BQ66" s="1215"/>
      <c r="BR66" s="1215"/>
      <c r="BS66" s="1215"/>
      <c r="BT66" s="1215"/>
      <c r="BU66" s="1215"/>
      <c r="BV66" s="1215"/>
      <c r="BW66" s="1215"/>
      <c r="BX66" s="1215"/>
      <c r="BY66" s="1215"/>
      <c r="BZ66" s="1215"/>
      <c r="CA66" s="1215"/>
      <c r="CB66" s="1215"/>
      <c r="CC66" s="1215"/>
      <c r="CD66" s="1215"/>
      <c r="CE66" s="1215"/>
      <c r="CF66" s="1215"/>
      <c r="CG66" s="1215"/>
      <c r="CH66" s="1215"/>
      <c r="CI66" s="1215"/>
      <c r="CJ66" s="1215"/>
      <c r="CK66" s="1215"/>
      <c r="CL66" s="1215"/>
      <c r="CM66" s="1215"/>
      <c r="CN66" s="1215"/>
      <c r="CO66" s="1215"/>
      <c r="CP66" s="1215"/>
      <c r="CQ66" s="1215"/>
      <c r="CR66" s="1215"/>
      <c r="CS66" s="1215"/>
      <c r="CT66" s="1215"/>
      <c r="CU66" s="1215"/>
      <c r="CV66" s="1215"/>
      <c r="CW66" s="1215"/>
      <c r="CX66" s="1215"/>
      <c r="CY66" s="1215"/>
      <c r="CZ66" s="1215"/>
      <c r="DA66" s="1215"/>
      <c r="DB66" s="1215"/>
      <c r="DC66" s="1216"/>
    </row>
    <row r="67" spans="2:107" ht="13.2" x14ac:dyDescent="0.2">
      <c r="B67" s="247"/>
      <c r="AN67" s="1214"/>
      <c r="AO67" s="1215"/>
      <c r="AP67" s="1215"/>
      <c r="AQ67" s="1215"/>
      <c r="AR67" s="1215"/>
      <c r="AS67" s="1215"/>
      <c r="AT67" s="1215"/>
      <c r="AU67" s="1215"/>
      <c r="AV67" s="1215"/>
      <c r="AW67" s="1215"/>
      <c r="AX67" s="1215"/>
      <c r="AY67" s="1215"/>
      <c r="AZ67" s="1215"/>
      <c r="BA67" s="1215"/>
      <c r="BB67" s="1215"/>
      <c r="BC67" s="1215"/>
      <c r="BD67" s="1215"/>
      <c r="BE67" s="1215"/>
      <c r="BF67" s="1215"/>
      <c r="BG67" s="1215"/>
      <c r="BH67" s="1215"/>
      <c r="BI67" s="1215"/>
      <c r="BJ67" s="1215"/>
      <c r="BK67" s="1215"/>
      <c r="BL67" s="1215"/>
      <c r="BM67" s="1215"/>
      <c r="BN67" s="1215"/>
      <c r="BO67" s="1215"/>
      <c r="BP67" s="1215"/>
      <c r="BQ67" s="1215"/>
      <c r="BR67" s="1215"/>
      <c r="BS67" s="1215"/>
      <c r="BT67" s="1215"/>
      <c r="BU67" s="1215"/>
      <c r="BV67" s="1215"/>
      <c r="BW67" s="1215"/>
      <c r="BX67" s="1215"/>
      <c r="BY67" s="1215"/>
      <c r="BZ67" s="1215"/>
      <c r="CA67" s="1215"/>
      <c r="CB67" s="1215"/>
      <c r="CC67" s="1215"/>
      <c r="CD67" s="1215"/>
      <c r="CE67" s="1215"/>
      <c r="CF67" s="1215"/>
      <c r="CG67" s="1215"/>
      <c r="CH67" s="1215"/>
      <c r="CI67" s="1215"/>
      <c r="CJ67" s="1215"/>
      <c r="CK67" s="1215"/>
      <c r="CL67" s="1215"/>
      <c r="CM67" s="1215"/>
      <c r="CN67" s="1215"/>
      <c r="CO67" s="1215"/>
      <c r="CP67" s="1215"/>
      <c r="CQ67" s="1215"/>
      <c r="CR67" s="1215"/>
      <c r="CS67" s="1215"/>
      <c r="CT67" s="1215"/>
      <c r="CU67" s="1215"/>
      <c r="CV67" s="1215"/>
      <c r="CW67" s="1215"/>
      <c r="CX67" s="1215"/>
      <c r="CY67" s="1215"/>
      <c r="CZ67" s="1215"/>
      <c r="DA67" s="1215"/>
      <c r="DB67" s="1215"/>
      <c r="DC67" s="1216"/>
    </row>
    <row r="68" spans="2:107" ht="13.2" x14ac:dyDescent="0.2">
      <c r="B68" s="247"/>
      <c r="AN68" s="1214"/>
      <c r="AO68" s="1215"/>
      <c r="AP68" s="1215"/>
      <c r="AQ68" s="1215"/>
      <c r="AR68" s="1215"/>
      <c r="AS68" s="1215"/>
      <c r="AT68" s="1215"/>
      <c r="AU68" s="1215"/>
      <c r="AV68" s="1215"/>
      <c r="AW68" s="1215"/>
      <c r="AX68" s="1215"/>
      <c r="AY68" s="1215"/>
      <c r="AZ68" s="1215"/>
      <c r="BA68" s="1215"/>
      <c r="BB68" s="1215"/>
      <c r="BC68" s="1215"/>
      <c r="BD68" s="1215"/>
      <c r="BE68" s="1215"/>
      <c r="BF68" s="1215"/>
      <c r="BG68" s="1215"/>
      <c r="BH68" s="1215"/>
      <c r="BI68" s="1215"/>
      <c r="BJ68" s="1215"/>
      <c r="BK68" s="1215"/>
      <c r="BL68" s="1215"/>
      <c r="BM68" s="1215"/>
      <c r="BN68" s="1215"/>
      <c r="BO68" s="1215"/>
      <c r="BP68" s="1215"/>
      <c r="BQ68" s="1215"/>
      <c r="BR68" s="1215"/>
      <c r="BS68" s="1215"/>
      <c r="BT68" s="1215"/>
      <c r="BU68" s="1215"/>
      <c r="BV68" s="1215"/>
      <c r="BW68" s="1215"/>
      <c r="BX68" s="1215"/>
      <c r="BY68" s="1215"/>
      <c r="BZ68" s="1215"/>
      <c r="CA68" s="1215"/>
      <c r="CB68" s="1215"/>
      <c r="CC68" s="1215"/>
      <c r="CD68" s="1215"/>
      <c r="CE68" s="1215"/>
      <c r="CF68" s="1215"/>
      <c r="CG68" s="1215"/>
      <c r="CH68" s="1215"/>
      <c r="CI68" s="1215"/>
      <c r="CJ68" s="1215"/>
      <c r="CK68" s="1215"/>
      <c r="CL68" s="1215"/>
      <c r="CM68" s="1215"/>
      <c r="CN68" s="1215"/>
      <c r="CO68" s="1215"/>
      <c r="CP68" s="1215"/>
      <c r="CQ68" s="1215"/>
      <c r="CR68" s="1215"/>
      <c r="CS68" s="1215"/>
      <c r="CT68" s="1215"/>
      <c r="CU68" s="1215"/>
      <c r="CV68" s="1215"/>
      <c r="CW68" s="1215"/>
      <c r="CX68" s="1215"/>
      <c r="CY68" s="1215"/>
      <c r="CZ68" s="1215"/>
      <c r="DA68" s="1215"/>
      <c r="DB68" s="1215"/>
      <c r="DC68" s="1216"/>
    </row>
    <row r="69" spans="2:107" ht="13.2" x14ac:dyDescent="0.2">
      <c r="B69" s="247"/>
      <c r="AN69" s="1217"/>
      <c r="AO69" s="1218"/>
      <c r="AP69" s="1218"/>
      <c r="AQ69" s="1218"/>
      <c r="AR69" s="1218"/>
      <c r="AS69" s="1218"/>
      <c r="AT69" s="1218"/>
      <c r="AU69" s="1218"/>
      <c r="AV69" s="1218"/>
      <c r="AW69" s="1218"/>
      <c r="AX69" s="1218"/>
      <c r="AY69" s="1218"/>
      <c r="AZ69" s="1218"/>
      <c r="BA69" s="1218"/>
      <c r="BB69" s="1218"/>
      <c r="BC69" s="1218"/>
      <c r="BD69" s="1218"/>
      <c r="BE69" s="1218"/>
      <c r="BF69" s="1218"/>
      <c r="BG69" s="1218"/>
      <c r="BH69" s="1218"/>
      <c r="BI69" s="1218"/>
      <c r="BJ69" s="1218"/>
      <c r="BK69" s="1218"/>
      <c r="BL69" s="1218"/>
      <c r="BM69" s="1218"/>
      <c r="BN69" s="1218"/>
      <c r="BO69" s="1218"/>
      <c r="BP69" s="1218"/>
      <c r="BQ69" s="1218"/>
      <c r="BR69" s="1218"/>
      <c r="BS69" s="1218"/>
      <c r="BT69" s="1218"/>
      <c r="BU69" s="1218"/>
      <c r="BV69" s="1218"/>
      <c r="BW69" s="1218"/>
      <c r="BX69" s="1218"/>
      <c r="BY69" s="1218"/>
      <c r="BZ69" s="1218"/>
      <c r="CA69" s="1218"/>
      <c r="CB69" s="1218"/>
      <c r="CC69" s="1218"/>
      <c r="CD69" s="1218"/>
      <c r="CE69" s="1218"/>
      <c r="CF69" s="1218"/>
      <c r="CG69" s="1218"/>
      <c r="CH69" s="1218"/>
      <c r="CI69" s="1218"/>
      <c r="CJ69" s="1218"/>
      <c r="CK69" s="1218"/>
      <c r="CL69" s="1218"/>
      <c r="CM69" s="1218"/>
      <c r="CN69" s="1218"/>
      <c r="CO69" s="1218"/>
      <c r="CP69" s="1218"/>
      <c r="CQ69" s="1218"/>
      <c r="CR69" s="1218"/>
      <c r="CS69" s="1218"/>
      <c r="CT69" s="1218"/>
      <c r="CU69" s="1218"/>
      <c r="CV69" s="1218"/>
      <c r="CW69" s="1218"/>
      <c r="CX69" s="1218"/>
      <c r="CY69" s="1218"/>
      <c r="CZ69" s="1218"/>
      <c r="DA69" s="1218"/>
      <c r="DB69" s="1218"/>
      <c r="DC69" s="1219"/>
    </row>
    <row r="70" spans="2:107" ht="13.2" x14ac:dyDescent="0.2">
      <c r="B70" s="247"/>
      <c r="H70" s="1243"/>
      <c r="I70" s="1243"/>
      <c r="J70" s="1244"/>
      <c r="K70" s="1244"/>
      <c r="L70" s="1245"/>
      <c r="M70" s="1244"/>
      <c r="N70" s="1245"/>
      <c r="AN70" s="1220"/>
      <c r="AO70" s="1220"/>
      <c r="AP70" s="1220"/>
      <c r="AZ70" s="1220"/>
      <c r="BA70" s="1220"/>
      <c r="BB70" s="1220"/>
      <c r="BL70" s="1220"/>
      <c r="BM70" s="1220"/>
      <c r="BN70" s="1220"/>
      <c r="BX70" s="1220"/>
      <c r="BY70" s="1220"/>
      <c r="BZ70" s="1220"/>
      <c r="CJ70" s="1220"/>
      <c r="CK70" s="1220"/>
      <c r="CL70" s="1220"/>
      <c r="CV70" s="1220"/>
      <c r="CW70" s="1220"/>
      <c r="CX70" s="1220"/>
    </row>
    <row r="71" spans="2:107" ht="13.2" x14ac:dyDescent="0.2">
      <c r="B71" s="247"/>
      <c r="G71" s="1246"/>
      <c r="I71" s="1247"/>
      <c r="J71" s="1244"/>
      <c r="K71" s="1244"/>
      <c r="L71" s="1245"/>
      <c r="M71" s="1244"/>
      <c r="N71" s="1245"/>
      <c r="AM71" s="1246"/>
      <c r="AN71" s="243" t="s">
        <v>559</v>
      </c>
    </row>
    <row r="72" spans="2:107" ht="13.2" x14ac:dyDescent="0.2">
      <c r="B72" s="247"/>
      <c r="G72" s="1221"/>
      <c r="H72" s="1221"/>
      <c r="I72" s="1221"/>
      <c r="J72" s="1221"/>
      <c r="K72" s="1222"/>
      <c r="L72" s="1222"/>
      <c r="M72" s="1223"/>
      <c r="N72" s="1223"/>
      <c r="AN72" s="1224"/>
      <c r="AO72" s="1225"/>
      <c r="AP72" s="1225"/>
      <c r="AQ72" s="1225"/>
      <c r="AR72" s="1225"/>
      <c r="AS72" s="1225"/>
      <c r="AT72" s="1225"/>
      <c r="AU72" s="1225"/>
      <c r="AV72" s="1225"/>
      <c r="AW72" s="1225"/>
      <c r="AX72" s="1225"/>
      <c r="AY72" s="1225"/>
      <c r="AZ72" s="1225"/>
      <c r="BA72" s="1225"/>
      <c r="BB72" s="1225"/>
      <c r="BC72" s="1225"/>
      <c r="BD72" s="1225"/>
      <c r="BE72" s="1225"/>
      <c r="BF72" s="1225"/>
      <c r="BG72" s="1225"/>
      <c r="BH72" s="1225"/>
      <c r="BI72" s="1225"/>
      <c r="BJ72" s="1225"/>
      <c r="BK72" s="1225"/>
      <c r="BL72" s="1225"/>
      <c r="BM72" s="1225"/>
      <c r="BN72" s="1225"/>
      <c r="BO72" s="1226"/>
      <c r="BP72" s="1227" t="s">
        <v>524</v>
      </c>
      <c r="BQ72" s="1227"/>
      <c r="BR72" s="1227"/>
      <c r="BS72" s="1227"/>
      <c r="BT72" s="1227"/>
      <c r="BU72" s="1227"/>
      <c r="BV72" s="1227"/>
      <c r="BW72" s="1227"/>
      <c r="BX72" s="1227" t="s">
        <v>525</v>
      </c>
      <c r="BY72" s="1227"/>
      <c r="BZ72" s="1227"/>
      <c r="CA72" s="1227"/>
      <c r="CB72" s="1227"/>
      <c r="CC72" s="1227"/>
      <c r="CD72" s="1227"/>
      <c r="CE72" s="1227"/>
      <c r="CF72" s="1227" t="s">
        <v>526</v>
      </c>
      <c r="CG72" s="1227"/>
      <c r="CH72" s="1227"/>
      <c r="CI72" s="1227"/>
      <c r="CJ72" s="1227"/>
      <c r="CK72" s="1227"/>
      <c r="CL72" s="1227"/>
      <c r="CM72" s="1227"/>
      <c r="CN72" s="1227" t="s">
        <v>527</v>
      </c>
      <c r="CO72" s="1227"/>
      <c r="CP72" s="1227"/>
      <c r="CQ72" s="1227"/>
      <c r="CR72" s="1227"/>
      <c r="CS72" s="1227"/>
      <c r="CT72" s="1227"/>
      <c r="CU72" s="1227"/>
      <c r="CV72" s="1227" t="s">
        <v>528</v>
      </c>
      <c r="CW72" s="1227"/>
      <c r="CX72" s="1227"/>
      <c r="CY72" s="1227"/>
      <c r="CZ72" s="1227"/>
      <c r="DA72" s="1227"/>
      <c r="DB72" s="1227"/>
      <c r="DC72" s="1227"/>
    </row>
    <row r="73" spans="2:107" ht="13.2" x14ac:dyDescent="0.2">
      <c r="B73" s="247"/>
      <c r="G73" s="1228"/>
      <c r="H73" s="1228"/>
      <c r="I73" s="1228"/>
      <c r="J73" s="1228"/>
      <c r="K73" s="1248"/>
      <c r="L73" s="1248"/>
      <c r="M73" s="1248"/>
      <c r="N73" s="1248"/>
      <c r="AM73" s="1220"/>
      <c r="AN73" s="1231" t="s">
        <v>560</v>
      </c>
      <c r="AO73" s="1231"/>
      <c r="AP73" s="1231"/>
      <c r="AQ73" s="1231"/>
      <c r="AR73" s="1231"/>
      <c r="AS73" s="1231"/>
      <c r="AT73" s="1231"/>
      <c r="AU73" s="1231"/>
      <c r="AV73" s="1231"/>
      <c r="AW73" s="1231"/>
      <c r="AX73" s="1231"/>
      <c r="AY73" s="1231"/>
      <c r="AZ73" s="1231"/>
      <c r="BA73" s="1231"/>
      <c r="BB73" s="1231" t="s">
        <v>561</v>
      </c>
      <c r="BC73" s="1231"/>
      <c r="BD73" s="1231"/>
      <c r="BE73" s="1231"/>
      <c r="BF73" s="1231"/>
      <c r="BG73" s="1231"/>
      <c r="BH73" s="1231"/>
      <c r="BI73" s="1231"/>
      <c r="BJ73" s="1231"/>
      <c r="BK73" s="1231"/>
      <c r="BL73" s="1231"/>
      <c r="BM73" s="1231"/>
      <c r="BN73" s="1231"/>
      <c r="BO73" s="1231"/>
      <c r="BP73" s="1232">
        <v>59.3</v>
      </c>
      <c r="BQ73" s="1232"/>
      <c r="BR73" s="1232"/>
      <c r="BS73" s="1232"/>
      <c r="BT73" s="1232"/>
      <c r="BU73" s="1232"/>
      <c r="BV73" s="1232"/>
      <c r="BW73" s="1232"/>
      <c r="BX73" s="1232">
        <v>43.7</v>
      </c>
      <c r="BY73" s="1232"/>
      <c r="BZ73" s="1232"/>
      <c r="CA73" s="1232"/>
      <c r="CB73" s="1232"/>
      <c r="CC73" s="1232"/>
      <c r="CD73" s="1232"/>
      <c r="CE73" s="1232"/>
      <c r="CF73" s="1232">
        <v>26.4</v>
      </c>
      <c r="CG73" s="1232"/>
      <c r="CH73" s="1232"/>
      <c r="CI73" s="1232"/>
      <c r="CJ73" s="1232"/>
      <c r="CK73" s="1232"/>
      <c r="CL73" s="1232"/>
      <c r="CM73" s="1232"/>
      <c r="CN73" s="1232">
        <v>20.2</v>
      </c>
      <c r="CO73" s="1232"/>
      <c r="CP73" s="1232"/>
      <c r="CQ73" s="1232"/>
      <c r="CR73" s="1232"/>
      <c r="CS73" s="1232"/>
      <c r="CT73" s="1232"/>
      <c r="CU73" s="1232"/>
      <c r="CV73" s="1232">
        <v>29.7</v>
      </c>
      <c r="CW73" s="1232"/>
      <c r="CX73" s="1232"/>
      <c r="CY73" s="1232"/>
      <c r="CZ73" s="1232"/>
      <c r="DA73" s="1232"/>
      <c r="DB73" s="1232"/>
      <c r="DC73" s="1232"/>
    </row>
    <row r="74" spans="2:107" ht="13.2" x14ac:dyDescent="0.2">
      <c r="B74" s="247"/>
      <c r="G74" s="1228"/>
      <c r="H74" s="1228"/>
      <c r="I74" s="1228"/>
      <c r="J74" s="1228"/>
      <c r="K74" s="1248"/>
      <c r="L74" s="1248"/>
      <c r="M74" s="1248"/>
      <c r="N74" s="1248"/>
      <c r="AM74" s="1220"/>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32"/>
      <c r="BQ74" s="1232"/>
      <c r="BR74" s="1232"/>
      <c r="BS74" s="1232"/>
      <c r="BT74" s="1232"/>
      <c r="BU74" s="1232"/>
      <c r="BV74" s="1232"/>
      <c r="BW74" s="1232"/>
      <c r="BX74" s="1232"/>
      <c r="BY74" s="1232"/>
      <c r="BZ74" s="1232"/>
      <c r="CA74" s="1232"/>
      <c r="CB74" s="1232"/>
      <c r="CC74" s="1232"/>
      <c r="CD74" s="1232"/>
      <c r="CE74" s="1232"/>
      <c r="CF74" s="1232"/>
      <c r="CG74" s="1232"/>
      <c r="CH74" s="1232"/>
      <c r="CI74" s="1232"/>
      <c r="CJ74" s="1232"/>
      <c r="CK74" s="1232"/>
      <c r="CL74" s="1232"/>
      <c r="CM74" s="1232"/>
      <c r="CN74" s="1232"/>
      <c r="CO74" s="1232"/>
      <c r="CP74" s="1232"/>
      <c r="CQ74" s="1232"/>
      <c r="CR74" s="1232"/>
      <c r="CS74" s="1232"/>
      <c r="CT74" s="1232"/>
      <c r="CU74" s="1232"/>
      <c r="CV74" s="1232"/>
      <c r="CW74" s="1232"/>
      <c r="CX74" s="1232"/>
      <c r="CY74" s="1232"/>
      <c r="CZ74" s="1232"/>
      <c r="DA74" s="1232"/>
      <c r="DB74" s="1232"/>
      <c r="DC74" s="1232"/>
    </row>
    <row r="75" spans="2:107" ht="13.2" x14ac:dyDescent="0.2">
      <c r="B75" s="247"/>
      <c r="G75" s="1228"/>
      <c r="H75" s="1228"/>
      <c r="I75" s="1221"/>
      <c r="J75" s="1221"/>
      <c r="K75" s="1230"/>
      <c r="L75" s="1230"/>
      <c r="M75" s="1230"/>
      <c r="N75" s="1230"/>
      <c r="AM75" s="1220"/>
      <c r="AN75" s="1231"/>
      <c r="AO75" s="1231"/>
      <c r="AP75" s="1231"/>
      <c r="AQ75" s="1231"/>
      <c r="AR75" s="1231"/>
      <c r="AS75" s="1231"/>
      <c r="AT75" s="1231"/>
      <c r="AU75" s="1231"/>
      <c r="AV75" s="1231"/>
      <c r="AW75" s="1231"/>
      <c r="AX75" s="1231"/>
      <c r="AY75" s="1231"/>
      <c r="AZ75" s="1231"/>
      <c r="BA75" s="1231"/>
      <c r="BB75" s="1231" t="s">
        <v>566</v>
      </c>
      <c r="BC75" s="1231"/>
      <c r="BD75" s="1231"/>
      <c r="BE75" s="1231"/>
      <c r="BF75" s="1231"/>
      <c r="BG75" s="1231"/>
      <c r="BH75" s="1231"/>
      <c r="BI75" s="1231"/>
      <c r="BJ75" s="1231"/>
      <c r="BK75" s="1231"/>
      <c r="BL75" s="1231"/>
      <c r="BM75" s="1231"/>
      <c r="BN75" s="1231"/>
      <c r="BO75" s="1231"/>
      <c r="BP75" s="1232">
        <v>7.4</v>
      </c>
      <c r="BQ75" s="1232"/>
      <c r="BR75" s="1232"/>
      <c r="BS75" s="1232"/>
      <c r="BT75" s="1232"/>
      <c r="BU75" s="1232"/>
      <c r="BV75" s="1232"/>
      <c r="BW75" s="1232"/>
      <c r="BX75" s="1232">
        <v>7.4</v>
      </c>
      <c r="BY75" s="1232"/>
      <c r="BZ75" s="1232"/>
      <c r="CA75" s="1232"/>
      <c r="CB75" s="1232"/>
      <c r="CC75" s="1232"/>
      <c r="CD75" s="1232"/>
      <c r="CE75" s="1232"/>
      <c r="CF75" s="1232">
        <v>6.2</v>
      </c>
      <c r="CG75" s="1232"/>
      <c r="CH75" s="1232"/>
      <c r="CI75" s="1232"/>
      <c r="CJ75" s="1232"/>
      <c r="CK75" s="1232"/>
      <c r="CL75" s="1232"/>
      <c r="CM75" s="1232"/>
      <c r="CN75" s="1232">
        <v>5.3</v>
      </c>
      <c r="CO75" s="1232"/>
      <c r="CP75" s="1232"/>
      <c r="CQ75" s="1232"/>
      <c r="CR75" s="1232"/>
      <c r="CS75" s="1232"/>
      <c r="CT75" s="1232"/>
      <c r="CU75" s="1232"/>
      <c r="CV75" s="1232">
        <v>4</v>
      </c>
      <c r="CW75" s="1232"/>
      <c r="CX75" s="1232"/>
      <c r="CY75" s="1232"/>
      <c r="CZ75" s="1232"/>
      <c r="DA75" s="1232"/>
      <c r="DB75" s="1232"/>
      <c r="DC75" s="1232"/>
    </row>
    <row r="76" spans="2:107" ht="13.2" x14ac:dyDescent="0.2">
      <c r="B76" s="247"/>
      <c r="G76" s="1228"/>
      <c r="H76" s="1228"/>
      <c r="I76" s="1221"/>
      <c r="J76" s="1221"/>
      <c r="K76" s="1230"/>
      <c r="L76" s="1230"/>
      <c r="M76" s="1230"/>
      <c r="N76" s="1230"/>
      <c r="AM76" s="1220"/>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32"/>
      <c r="BQ76" s="1232"/>
      <c r="BR76" s="1232"/>
      <c r="BS76" s="1232"/>
      <c r="BT76" s="1232"/>
      <c r="BU76" s="1232"/>
      <c r="BV76" s="1232"/>
      <c r="BW76" s="1232"/>
      <c r="BX76" s="1232"/>
      <c r="BY76" s="1232"/>
      <c r="BZ76" s="1232"/>
      <c r="CA76" s="1232"/>
      <c r="CB76" s="1232"/>
      <c r="CC76" s="1232"/>
      <c r="CD76" s="1232"/>
      <c r="CE76" s="1232"/>
      <c r="CF76" s="1232"/>
      <c r="CG76" s="1232"/>
      <c r="CH76" s="1232"/>
      <c r="CI76" s="1232"/>
      <c r="CJ76" s="1232"/>
      <c r="CK76" s="1232"/>
      <c r="CL76" s="1232"/>
      <c r="CM76" s="1232"/>
      <c r="CN76" s="1232"/>
      <c r="CO76" s="1232"/>
      <c r="CP76" s="1232"/>
      <c r="CQ76" s="1232"/>
      <c r="CR76" s="1232"/>
      <c r="CS76" s="1232"/>
      <c r="CT76" s="1232"/>
      <c r="CU76" s="1232"/>
      <c r="CV76" s="1232"/>
      <c r="CW76" s="1232"/>
      <c r="CX76" s="1232"/>
      <c r="CY76" s="1232"/>
      <c r="CZ76" s="1232"/>
      <c r="DA76" s="1232"/>
      <c r="DB76" s="1232"/>
      <c r="DC76" s="1232"/>
    </row>
    <row r="77" spans="2:107" ht="13.2" x14ac:dyDescent="0.2">
      <c r="B77" s="247"/>
      <c r="G77" s="1221"/>
      <c r="H77" s="1221"/>
      <c r="I77" s="1221"/>
      <c r="J77" s="1221"/>
      <c r="K77" s="1248"/>
      <c r="L77" s="1248"/>
      <c r="M77" s="1248"/>
      <c r="N77" s="1248"/>
      <c r="AN77" s="1227" t="s">
        <v>563</v>
      </c>
      <c r="AO77" s="1227"/>
      <c r="AP77" s="1227"/>
      <c r="AQ77" s="1227"/>
      <c r="AR77" s="1227"/>
      <c r="AS77" s="1227"/>
      <c r="AT77" s="1227"/>
      <c r="AU77" s="1227"/>
      <c r="AV77" s="1227"/>
      <c r="AW77" s="1227"/>
      <c r="AX77" s="1227"/>
      <c r="AY77" s="1227"/>
      <c r="AZ77" s="1227"/>
      <c r="BA77" s="1227"/>
      <c r="BB77" s="1231" t="s">
        <v>561</v>
      </c>
      <c r="BC77" s="1231"/>
      <c r="BD77" s="1231"/>
      <c r="BE77" s="1231"/>
      <c r="BF77" s="1231"/>
      <c r="BG77" s="1231"/>
      <c r="BH77" s="1231"/>
      <c r="BI77" s="1231"/>
      <c r="BJ77" s="1231"/>
      <c r="BK77" s="1231"/>
      <c r="BL77" s="1231"/>
      <c r="BM77" s="1231"/>
      <c r="BN77" s="1231"/>
      <c r="BO77" s="1231"/>
      <c r="BP77" s="1232">
        <v>20.399999999999999</v>
      </c>
      <c r="BQ77" s="1232"/>
      <c r="BR77" s="1232"/>
      <c r="BS77" s="1232"/>
      <c r="BT77" s="1232"/>
      <c r="BU77" s="1232"/>
      <c r="BV77" s="1232"/>
      <c r="BW77" s="1232"/>
      <c r="BX77" s="1232">
        <v>11.2</v>
      </c>
      <c r="BY77" s="1232"/>
      <c r="BZ77" s="1232"/>
      <c r="CA77" s="1232"/>
      <c r="CB77" s="1232"/>
      <c r="CC77" s="1232"/>
      <c r="CD77" s="1232"/>
      <c r="CE77" s="1232"/>
      <c r="CF77" s="1232">
        <v>4.5999999999999996</v>
      </c>
      <c r="CG77" s="1232"/>
      <c r="CH77" s="1232"/>
      <c r="CI77" s="1232"/>
      <c r="CJ77" s="1232"/>
      <c r="CK77" s="1232"/>
      <c r="CL77" s="1232"/>
      <c r="CM77" s="1232"/>
      <c r="CN77" s="1232">
        <v>4.2</v>
      </c>
      <c r="CO77" s="1232"/>
      <c r="CP77" s="1232"/>
      <c r="CQ77" s="1232"/>
      <c r="CR77" s="1232"/>
      <c r="CS77" s="1232"/>
      <c r="CT77" s="1232"/>
      <c r="CU77" s="1232"/>
      <c r="CV77" s="1232">
        <v>3.6</v>
      </c>
      <c r="CW77" s="1232"/>
      <c r="CX77" s="1232"/>
      <c r="CY77" s="1232"/>
      <c r="CZ77" s="1232"/>
      <c r="DA77" s="1232"/>
      <c r="DB77" s="1232"/>
      <c r="DC77" s="1232"/>
    </row>
    <row r="78" spans="2:107" ht="13.2" x14ac:dyDescent="0.2">
      <c r="B78" s="247"/>
      <c r="G78" s="1221"/>
      <c r="H78" s="1221"/>
      <c r="I78" s="1221"/>
      <c r="J78" s="1221"/>
      <c r="K78" s="1248"/>
      <c r="L78" s="1248"/>
      <c r="M78" s="1248"/>
      <c r="N78" s="1248"/>
      <c r="AN78" s="1227"/>
      <c r="AO78" s="1227"/>
      <c r="AP78" s="1227"/>
      <c r="AQ78" s="1227"/>
      <c r="AR78" s="1227"/>
      <c r="AS78" s="1227"/>
      <c r="AT78" s="1227"/>
      <c r="AU78" s="1227"/>
      <c r="AV78" s="1227"/>
      <c r="AW78" s="1227"/>
      <c r="AX78" s="1227"/>
      <c r="AY78" s="1227"/>
      <c r="AZ78" s="1227"/>
      <c r="BA78" s="1227"/>
      <c r="BB78" s="1231"/>
      <c r="BC78" s="1231"/>
      <c r="BD78" s="1231"/>
      <c r="BE78" s="1231"/>
      <c r="BF78" s="1231"/>
      <c r="BG78" s="1231"/>
      <c r="BH78" s="1231"/>
      <c r="BI78" s="1231"/>
      <c r="BJ78" s="1231"/>
      <c r="BK78" s="1231"/>
      <c r="BL78" s="1231"/>
      <c r="BM78" s="1231"/>
      <c r="BN78" s="1231"/>
      <c r="BO78" s="1231"/>
      <c r="BP78" s="1232"/>
      <c r="BQ78" s="1232"/>
      <c r="BR78" s="1232"/>
      <c r="BS78" s="1232"/>
      <c r="BT78" s="1232"/>
      <c r="BU78" s="1232"/>
      <c r="BV78" s="1232"/>
      <c r="BW78" s="1232"/>
      <c r="BX78" s="1232"/>
      <c r="BY78" s="1232"/>
      <c r="BZ78" s="1232"/>
      <c r="CA78" s="1232"/>
      <c r="CB78" s="1232"/>
      <c r="CC78" s="1232"/>
      <c r="CD78" s="1232"/>
      <c r="CE78" s="1232"/>
      <c r="CF78" s="1232"/>
      <c r="CG78" s="1232"/>
      <c r="CH78" s="1232"/>
      <c r="CI78" s="1232"/>
      <c r="CJ78" s="1232"/>
      <c r="CK78" s="1232"/>
      <c r="CL78" s="1232"/>
      <c r="CM78" s="1232"/>
      <c r="CN78" s="1232"/>
      <c r="CO78" s="1232"/>
      <c r="CP78" s="1232"/>
      <c r="CQ78" s="1232"/>
      <c r="CR78" s="1232"/>
      <c r="CS78" s="1232"/>
      <c r="CT78" s="1232"/>
      <c r="CU78" s="1232"/>
      <c r="CV78" s="1232"/>
      <c r="CW78" s="1232"/>
      <c r="CX78" s="1232"/>
      <c r="CY78" s="1232"/>
      <c r="CZ78" s="1232"/>
      <c r="DA78" s="1232"/>
      <c r="DB78" s="1232"/>
      <c r="DC78" s="1232"/>
    </row>
    <row r="79" spans="2:107" ht="13.2" x14ac:dyDescent="0.2">
      <c r="B79" s="247"/>
      <c r="G79" s="1221"/>
      <c r="H79" s="1221"/>
      <c r="I79" s="1234"/>
      <c r="J79" s="1234"/>
      <c r="K79" s="1249"/>
      <c r="L79" s="1249"/>
      <c r="M79" s="1249"/>
      <c r="N79" s="1249"/>
      <c r="AN79" s="1227"/>
      <c r="AO79" s="1227"/>
      <c r="AP79" s="1227"/>
      <c r="AQ79" s="1227"/>
      <c r="AR79" s="1227"/>
      <c r="AS79" s="1227"/>
      <c r="AT79" s="1227"/>
      <c r="AU79" s="1227"/>
      <c r="AV79" s="1227"/>
      <c r="AW79" s="1227"/>
      <c r="AX79" s="1227"/>
      <c r="AY79" s="1227"/>
      <c r="AZ79" s="1227"/>
      <c r="BA79" s="1227"/>
      <c r="BB79" s="1231" t="s">
        <v>566</v>
      </c>
      <c r="BC79" s="1231"/>
      <c r="BD79" s="1231"/>
      <c r="BE79" s="1231"/>
      <c r="BF79" s="1231"/>
      <c r="BG79" s="1231"/>
      <c r="BH79" s="1231"/>
      <c r="BI79" s="1231"/>
      <c r="BJ79" s="1231"/>
      <c r="BK79" s="1231"/>
      <c r="BL79" s="1231"/>
      <c r="BM79" s="1231"/>
      <c r="BN79" s="1231"/>
      <c r="BO79" s="1231"/>
      <c r="BP79" s="1232">
        <v>6.2</v>
      </c>
      <c r="BQ79" s="1232"/>
      <c r="BR79" s="1232"/>
      <c r="BS79" s="1232"/>
      <c r="BT79" s="1232"/>
      <c r="BU79" s="1232"/>
      <c r="BV79" s="1232"/>
      <c r="BW79" s="1232"/>
      <c r="BX79" s="1232">
        <v>5.7</v>
      </c>
      <c r="BY79" s="1232"/>
      <c r="BZ79" s="1232"/>
      <c r="CA79" s="1232"/>
      <c r="CB79" s="1232"/>
      <c r="CC79" s="1232"/>
      <c r="CD79" s="1232"/>
      <c r="CE79" s="1232"/>
      <c r="CF79" s="1232">
        <v>5.8</v>
      </c>
      <c r="CG79" s="1232"/>
      <c r="CH79" s="1232"/>
      <c r="CI79" s="1232"/>
      <c r="CJ79" s="1232"/>
      <c r="CK79" s="1232"/>
      <c r="CL79" s="1232"/>
      <c r="CM79" s="1232"/>
      <c r="CN79" s="1232">
        <v>5.8</v>
      </c>
      <c r="CO79" s="1232"/>
      <c r="CP79" s="1232"/>
      <c r="CQ79" s="1232"/>
      <c r="CR79" s="1232"/>
      <c r="CS79" s="1232"/>
      <c r="CT79" s="1232"/>
      <c r="CU79" s="1232"/>
      <c r="CV79" s="1232">
        <v>5.7</v>
      </c>
      <c r="CW79" s="1232"/>
      <c r="CX79" s="1232"/>
      <c r="CY79" s="1232"/>
      <c r="CZ79" s="1232"/>
      <c r="DA79" s="1232"/>
      <c r="DB79" s="1232"/>
      <c r="DC79" s="1232"/>
    </row>
    <row r="80" spans="2:107" ht="13.2" x14ac:dyDescent="0.2">
      <c r="B80" s="247"/>
      <c r="G80" s="1221"/>
      <c r="H80" s="1221"/>
      <c r="I80" s="1234"/>
      <c r="J80" s="1234"/>
      <c r="K80" s="1249"/>
      <c r="L80" s="1249"/>
      <c r="M80" s="1249"/>
      <c r="N80" s="1249"/>
      <c r="AN80" s="1227"/>
      <c r="AO80" s="1227"/>
      <c r="AP80" s="1227"/>
      <c r="AQ80" s="1227"/>
      <c r="AR80" s="1227"/>
      <c r="AS80" s="1227"/>
      <c r="AT80" s="1227"/>
      <c r="AU80" s="1227"/>
      <c r="AV80" s="1227"/>
      <c r="AW80" s="1227"/>
      <c r="AX80" s="1227"/>
      <c r="AY80" s="1227"/>
      <c r="AZ80" s="1227"/>
      <c r="BA80" s="1227"/>
      <c r="BB80" s="1231"/>
      <c r="BC80" s="1231"/>
      <c r="BD80" s="1231"/>
      <c r="BE80" s="1231"/>
      <c r="BF80" s="1231"/>
      <c r="BG80" s="1231"/>
      <c r="BH80" s="1231"/>
      <c r="BI80" s="1231"/>
      <c r="BJ80" s="1231"/>
      <c r="BK80" s="1231"/>
      <c r="BL80" s="1231"/>
      <c r="BM80" s="1231"/>
      <c r="BN80" s="1231"/>
      <c r="BO80" s="1231"/>
      <c r="BP80" s="1232"/>
      <c r="BQ80" s="1232"/>
      <c r="BR80" s="1232"/>
      <c r="BS80" s="1232"/>
      <c r="BT80" s="1232"/>
      <c r="BU80" s="1232"/>
      <c r="BV80" s="1232"/>
      <c r="BW80" s="1232"/>
      <c r="BX80" s="1232"/>
      <c r="BY80" s="1232"/>
      <c r="BZ80" s="1232"/>
      <c r="CA80" s="1232"/>
      <c r="CB80" s="1232"/>
      <c r="CC80" s="1232"/>
      <c r="CD80" s="1232"/>
      <c r="CE80" s="1232"/>
      <c r="CF80" s="1232"/>
      <c r="CG80" s="1232"/>
      <c r="CH80" s="1232"/>
      <c r="CI80" s="1232"/>
      <c r="CJ80" s="1232"/>
      <c r="CK80" s="1232"/>
      <c r="CL80" s="1232"/>
      <c r="CM80" s="1232"/>
      <c r="CN80" s="1232"/>
      <c r="CO80" s="1232"/>
      <c r="CP80" s="1232"/>
      <c r="CQ80" s="1232"/>
      <c r="CR80" s="1232"/>
      <c r="CS80" s="1232"/>
      <c r="CT80" s="1232"/>
      <c r="CU80" s="1232"/>
      <c r="CV80" s="1232"/>
      <c r="CW80" s="1232"/>
      <c r="CX80" s="1232"/>
      <c r="CY80" s="1232"/>
      <c r="CZ80" s="1232"/>
      <c r="DA80" s="1232"/>
      <c r="DB80" s="1232"/>
      <c r="DC80" s="1232"/>
    </row>
    <row r="81" spans="2:109" ht="13.2" x14ac:dyDescent="0.2">
      <c r="B81" s="247"/>
    </row>
    <row r="82" spans="2:109" ht="16.2" x14ac:dyDescent="0.2">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ORgffB3dSY6pOFAqcbP2fVE0rtmQHALQ126H4n7CKvqA2eeA/l8i1IItJQEa2etzGYqY7D4i45+njZwiImYhrw==" saltValue="0QHp4BvcbFBamu+NcXp5O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FD4BB-0508-4DE6-B55E-C647062ADE47}">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f+JKScU674nDie7EANOE1nEGdQE9905meE1RR5MtlMfQL3q0osBdBEN8IitP3N6NgC6YXJy2rF+zh41FOwUkA==" saltValue="okjT27ATtnl5SfP7Y2UAn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D020A-CB7A-42D7-8466-A45015A7C695}">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0zaVm6SNrpWyMzevLrLL/HzIUtLEPN/0cSyEuisOy0XdbArVpSc0nA7YcF55dYUAb7c1EcXB3XN8YIDSIjpiSw==" saltValue="gTetssQOVJeD1F7iH2EvS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10816</v>
      </c>
      <c r="E3" s="142"/>
      <c r="F3" s="143">
        <v>45483</v>
      </c>
      <c r="G3" s="144"/>
      <c r="H3" s="145"/>
    </row>
    <row r="4" spans="1:8" x14ac:dyDescent="0.2">
      <c r="A4" s="146"/>
      <c r="B4" s="147"/>
      <c r="C4" s="148"/>
      <c r="D4" s="149">
        <v>7505</v>
      </c>
      <c r="E4" s="150"/>
      <c r="F4" s="151">
        <v>24241</v>
      </c>
      <c r="G4" s="152"/>
      <c r="H4" s="153"/>
    </row>
    <row r="5" spans="1:8" x14ac:dyDescent="0.2">
      <c r="A5" s="134" t="s">
        <v>518</v>
      </c>
      <c r="B5" s="139"/>
      <c r="C5" s="140"/>
      <c r="D5" s="141">
        <v>16830</v>
      </c>
      <c r="E5" s="142"/>
      <c r="F5" s="143">
        <v>45945</v>
      </c>
      <c r="G5" s="144"/>
      <c r="H5" s="145"/>
    </row>
    <row r="6" spans="1:8" x14ac:dyDescent="0.2">
      <c r="A6" s="146"/>
      <c r="B6" s="147"/>
      <c r="C6" s="148"/>
      <c r="D6" s="149">
        <v>9530</v>
      </c>
      <c r="E6" s="150"/>
      <c r="F6" s="151">
        <v>25180</v>
      </c>
      <c r="G6" s="152"/>
      <c r="H6" s="153"/>
    </row>
    <row r="7" spans="1:8" x14ac:dyDescent="0.2">
      <c r="A7" s="134" t="s">
        <v>519</v>
      </c>
      <c r="B7" s="139"/>
      <c r="C7" s="140"/>
      <c r="D7" s="141">
        <v>7144</v>
      </c>
      <c r="E7" s="142"/>
      <c r="F7" s="143">
        <v>44475</v>
      </c>
      <c r="G7" s="144"/>
      <c r="H7" s="145"/>
    </row>
    <row r="8" spans="1:8" x14ac:dyDescent="0.2">
      <c r="A8" s="146"/>
      <c r="B8" s="147"/>
      <c r="C8" s="148"/>
      <c r="D8" s="149">
        <v>6481</v>
      </c>
      <c r="E8" s="150"/>
      <c r="F8" s="151">
        <v>24780</v>
      </c>
      <c r="G8" s="152"/>
      <c r="H8" s="153"/>
    </row>
    <row r="9" spans="1:8" x14ac:dyDescent="0.2">
      <c r="A9" s="134" t="s">
        <v>520</v>
      </c>
      <c r="B9" s="139"/>
      <c r="C9" s="140"/>
      <c r="D9" s="141">
        <v>14060</v>
      </c>
      <c r="E9" s="142"/>
      <c r="F9" s="143">
        <v>45982</v>
      </c>
      <c r="G9" s="144"/>
      <c r="H9" s="145"/>
    </row>
    <row r="10" spans="1:8" x14ac:dyDescent="0.2">
      <c r="A10" s="146"/>
      <c r="B10" s="147"/>
      <c r="C10" s="148"/>
      <c r="D10" s="149">
        <v>12017</v>
      </c>
      <c r="E10" s="150"/>
      <c r="F10" s="151">
        <v>25583</v>
      </c>
      <c r="G10" s="152"/>
      <c r="H10" s="153"/>
    </row>
    <row r="11" spans="1:8" x14ac:dyDescent="0.2">
      <c r="A11" s="134" t="s">
        <v>521</v>
      </c>
      <c r="B11" s="139"/>
      <c r="C11" s="140"/>
      <c r="D11" s="141">
        <v>50959</v>
      </c>
      <c r="E11" s="142"/>
      <c r="F11" s="143">
        <v>50538</v>
      </c>
      <c r="G11" s="144"/>
      <c r="H11" s="145"/>
    </row>
    <row r="12" spans="1:8" x14ac:dyDescent="0.2">
      <c r="A12" s="146"/>
      <c r="B12" s="147"/>
      <c r="C12" s="154"/>
      <c r="D12" s="149">
        <v>48876</v>
      </c>
      <c r="E12" s="150"/>
      <c r="F12" s="151">
        <v>29053</v>
      </c>
      <c r="G12" s="152"/>
      <c r="H12" s="153"/>
    </row>
    <row r="13" spans="1:8" x14ac:dyDescent="0.2">
      <c r="A13" s="134"/>
      <c r="B13" s="139"/>
      <c r="C13" s="140"/>
      <c r="D13" s="141">
        <v>19962</v>
      </c>
      <c r="E13" s="142"/>
      <c r="F13" s="143">
        <v>46485</v>
      </c>
      <c r="G13" s="155"/>
      <c r="H13" s="145"/>
    </row>
    <row r="14" spans="1:8" x14ac:dyDescent="0.2">
      <c r="A14" s="146"/>
      <c r="B14" s="147"/>
      <c r="C14" s="148"/>
      <c r="D14" s="149">
        <v>16882</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3.3</v>
      </c>
      <c r="C19" s="156">
        <f>ROUND(VALUE(SUBSTITUTE(実質収支比率等に係る経年分析!G$48,"▲","-")),2)</f>
        <v>3.61</v>
      </c>
      <c r="D19" s="156">
        <f>ROUND(VALUE(SUBSTITUTE(実質収支比率等に係る経年分析!H$48,"▲","-")),2)</f>
        <v>2.4300000000000002</v>
      </c>
      <c r="E19" s="156">
        <f>ROUND(VALUE(SUBSTITUTE(実質収支比率等に係る経年分析!I$48,"▲","-")),2)</f>
        <v>2.82</v>
      </c>
      <c r="F19" s="156">
        <f>ROUND(VALUE(SUBSTITUTE(実質収支比率等に係る経年分析!J$48,"▲","-")),2)</f>
        <v>2.2200000000000002</v>
      </c>
    </row>
    <row r="20" spans="1:11" x14ac:dyDescent="0.2">
      <c r="A20" s="156" t="s">
        <v>53</v>
      </c>
      <c r="B20" s="156">
        <f>ROUND(VALUE(SUBSTITUTE(実質収支比率等に係る経年分析!F$47,"▲","-")),2)</f>
        <v>6.33</v>
      </c>
      <c r="C20" s="156">
        <f>ROUND(VALUE(SUBSTITUTE(実質収支比率等に係る経年分析!G$47,"▲","-")),2)</f>
        <v>8.52</v>
      </c>
      <c r="D20" s="156">
        <f>ROUND(VALUE(SUBSTITUTE(実質収支比率等に係る経年分析!H$47,"▲","-")),2)</f>
        <v>11.94</v>
      </c>
      <c r="E20" s="156">
        <f>ROUND(VALUE(SUBSTITUTE(実質収支比率等に係る経年分析!I$47,"▲","-")),2)</f>
        <v>14.37</v>
      </c>
      <c r="F20" s="156">
        <f>ROUND(VALUE(SUBSTITUTE(実質収支比率等に係る経年分析!J$47,"▲","-")),2)</f>
        <v>16.28</v>
      </c>
    </row>
    <row r="21" spans="1:11" x14ac:dyDescent="0.2">
      <c r="A21" s="156" t="s">
        <v>54</v>
      </c>
      <c r="B21" s="156">
        <f>IF(ISNUMBER(VALUE(SUBSTITUTE(実質収支比率等に係る経年分析!F$49,"▲","-"))),ROUND(VALUE(SUBSTITUTE(実質収支比率等に係る経年分析!F$49,"▲","-")),2),NA())</f>
        <v>0.89</v>
      </c>
      <c r="C21" s="156">
        <f>IF(ISNUMBER(VALUE(SUBSTITUTE(実質収支比率等に係る経年分析!G$49,"▲","-"))),ROUND(VALUE(SUBSTITUTE(実質収支比率等に係る経年分析!G$49,"▲","-")),2),NA())</f>
        <v>2.75</v>
      </c>
      <c r="D21" s="156">
        <f>IF(ISNUMBER(VALUE(SUBSTITUTE(実質収支比率等に係る経年分析!H$49,"▲","-"))),ROUND(VALUE(SUBSTITUTE(実質収支比率等に係る経年分析!H$49,"▲","-")),2),NA())</f>
        <v>2.2000000000000002</v>
      </c>
      <c r="E21" s="156">
        <f>IF(ISNUMBER(VALUE(SUBSTITUTE(実質収支比率等に係る経年分析!I$49,"▲","-"))),ROUND(VALUE(SUBSTITUTE(実質収支比率等に係る経年分析!I$49,"▲","-")),2),NA())</f>
        <v>2.7</v>
      </c>
      <c r="F21" s="156">
        <f>IF(ISNUMBER(VALUE(SUBSTITUTE(実質収支比率等に係る経年分析!J$49,"▲","-"))),ROUND(VALUE(SUBSTITUTE(実質収支比率等に係る経年分析!J$49,"▲","-")),2),NA())</f>
        <v>1.66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下水道事業会計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0.87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0.73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0.55000000000000004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0.6</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1.1599999999999999</v>
      </c>
    </row>
    <row r="33" spans="1:16" x14ac:dyDescent="0.2">
      <c r="A33" s="157" t="str">
        <f>IF(連結実質赤字比率に係る赤字・黒字の構成分析!C$37="",NA(),連結実質赤字比率に係る赤字・黒字の構成分析!C$37)</f>
        <v>病院事業会計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1.51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1.47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1.27</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2.04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2.12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1.01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1.31</v>
      </c>
    </row>
    <row r="35" spans="1:16" x14ac:dyDescent="0.2">
      <c r="A35" s="157" t="str">
        <f>IF(連結実質赤字比率に係る赤字・黒字の構成分析!C$35="",NA(),連結実質赤字比率に係る赤字・黒字の構成分析!C$35)</f>
        <v>国民健康保険特別会計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0.34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0.95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1.35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1.24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1.38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3.29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3.61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2.4300000000000002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2.82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2.2200000000000002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1599</v>
      </c>
      <c r="E42" s="158"/>
      <c r="F42" s="158"/>
      <c r="G42" s="158">
        <f>'実質公債費比率（分子）の構造'!L$52</f>
        <v>1533</v>
      </c>
      <c r="H42" s="158"/>
      <c r="I42" s="158"/>
      <c r="J42" s="158">
        <f>'実質公債費比率（分子）の構造'!M$52</f>
        <v>1459</v>
      </c>
      <c r="K42" s="158"/>
      <c r="L42" s="158"/>
      <c r="M42" s="158">
        <f>'実質公債費比率（分子）の構造'!N$52</f>
        <v>1554</v>
      </c>
      <c r="N42" s="158"/>
      <c r="O42" s="158"/>
      <c r="P42" s="158">
        <f>'実質公債費比率（分子）の構造'!O$52</f>
        <v>1731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192</v>
      </c>
      <c r="C45" s="158"/>
      <c r="D45" s="158"/>
      <c r="E45" s="158">
        <f>'実質公債費比率（分子）の構造'!L$49</f>
        <v>192</v>
      </c>
      <c r="F45" s="158"/>
      <c r="G45" s="158"/>
      <c r="H45" s="158">
        <f>'実質公債費比率（分子）の構造'!M$49</f>
        <v>183</v>
      </c>
      <c r="I45" s="158"/>
      <c r="J45" s="158"/>
      <c r="K45" s="158">
        <f>'実質公債費比率（分子）の構造'!N$49</f>
        <v>163</v>
      </c>
      <c r="L45" s="158"/>
      <c r="M45" s="158"/>
      <c r="N45" s="158">
        <f>'実質公債費比率（分子）の構造'!O$49</f>
        <v>116</v>
      </c>
      <c r="O45" s="158"/>
      <c r="P45" s="158"/>
    </row>
    <row r="46" spans="1:16" x14ac:dyDescent="0.2">
      <c r="A46" s="158" t="s">
        <v>64</v>
      </c>
      <c r="B46" s="158">
        <f>'実質公債費比率（分子）の構造'!K$48</f>
        <v>446</v>
      </c>
      <c r="C46" s="158"/>
      <c r="D46" s="158"/>
      <c r="E46" s="158">
        <f>'実質公債費比率（分子）の構造'!L$48</f>
        <v>447</v>
      </c>
      <c r="F46" s="158"/>
      <c r="G46" s="158"/>
      <c r="H46" s="158">
        <f>'実質公債費比率（分子）の構造'!M$48</f>
        <v>434</v>
      </c>
      <c r="I46" s="158"/>
      <c r="J46" s="158"/>
      <c r="K46" s="158">
        <f>'実質公債費比率（分子）の構造'!N$48</f>
        <v>435</v>
      </c>
      <c r="L46" s="158"/>
      <c r="M46" s="158"/>
      <c r="N46" s="158">
        <f>'実質公債費比率（分子）の構造'!O$48</f>
        <v>433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1670</v>
      </c>
      <c r="C49" s="158"/>
      <c r="D49" s="158"/>
      <c r="E49" s="158">
        <f>'実質公債費比率（分子）の構造'!L$45</f>
        <v>1541</v>
      </c>
      <c r="F49" s="158"/>
      <c r="G49" s="158"/>
      <c r="H49" s="158">
        <f>'実質公債費比率（分子）の構造'!M$45</f>
        <v>1410</v>
      </c>
      <c r="I49" s="158"/>
      <c r="J49" s="158"/>
      <c r="K49" s="158">
        <f>'実質公債費比率（分子）の構造'!N$45</f>
        <v>1405</v>
      </c>
      <c r="L49" s="158"/>
      <c r="M49" s="158"/>
      <c r="N49" s="158">
        <f>'実質公債費比率（分子）の構造'!O$45</f>
        <v>1420</v>
      </c>
      <c r="O49" s="158"/>
      <c r="P49" s="158"/>
    </row>
    <row r="50" spans="1:16" x14ac:dyDescent="0.2">
      <c r="A50" s="158" t="s">
        <v>67</v>
      </c>
      <c r="B50" s="158" t="e">
        <f>NA()</f>
        <v>#N/A</v>
      </c>
      <c r="C50" s="158">
        <f>IF(ISNUMBER('実質公債費比率（分子）の構造'!K$53),'実質公債費比率（分子）の構造'!K$53,NA())</f>
        <v>709</v>
      </c>
      <c r="D50" s="158" t="e">
        <f>NA()</f>
        <v>#N/A</v>
      </c>
      <c r="E50" s="158" t="e">
        <f>NA()</f>
        <v>#N/A</v>
      </c>
      <c r="F50" s="158">
        <f>IF(ISNUMBER('実質公債費比率（分子）の構造'!L$53),'実質公債費比率（分子）の構造'!L$53,NA())</f>
        <v>647</v>
      </c>
      <c r="G50" s="158" t="e">
        <f>NA()</f>
        <v>#N/A</v>
      </c>
      <c r="H50" s="158" t="e">
        <f>NA()</f>
        <v>#N/A</v>
      </c>
      <c r="I50" s="158">
        <f>IF(ISNUMBER('実質公債費比率（分子）の構造'!M$53),'実質公債費比率（分子）の構造'!M$53,NA())</f>
        <v>568</v>
      </c>
      <c r="J50" s="158" t="e">
        <f>NA()</f>
        <v>#N/A</v>
      </c>
      <c r="K50" s="158" t="e">
        <f>NA()</f>
        <v>#N/A</v>
      </c>
      <c r="L50" s="158">
        <f>IF(ISNUMBER('実質公債費比率（分子）の構造'!N$53),'実質公債費比率（分子）の構造'!N$53,NA())</f>
        <v>449</v>
      </c>
      <c r="M50" s="158" t="e">
        <f>NA()</f>
        <v>#N/A</v>
      </c>
      <c r="N50" s="158" t="e">
        <f>NA()</f>
        <v>#N/A</v>
      </c>
      <c r="O50" s="158">
        <f>IF(ISNUMBER('実質公債費比率（分子）の構造'!O$53),'実質公債費比率（分子）の構造'!O$53,NA())</f>
        <v>238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14304</v>
      </c>
      <c r="E56" s="157"/>
      <c r="F56" s="157"/>
      <c r="G56" s="157">
        <f>'将来負担比率（分子）の構造'!J$52</f>
        <v>13643</v>
      </c>
      <c r="H56" s="157"/>
      <c r="I56" s="157"/>
      <c r="J56" s="157">
        <f>'将来負担比率（分子）の構造'!K$52</f>
        <v>12827</v>
      </c>
      <c r="K56" s="157"/>
      <c r="L56" s="157"/>
      <c r="M56" s="157">
        <f>'将来負担比率（分子）の構造'!L$52</f>
        <v>12111</v>
      </c>
      <c r="N56" s="157"/>
      <c r="O56" s="157"/>
      <c r="P56" s="157">
        <f>'将来負担比率（分子）の構造'!M$52</f>
        <v>11866</v>
      </c>
    </row>
    <row r="57" spans="1:16" x14ac:dyDescent="0.2">
      <c r="A57" s="157" t="s">
        <v>42</v>
      </c>
      <c r="B57" s="157"/>
      <c r="C57" s="157"/>
      <c r="D57" s="157">
        <f>'将来負担比率（分子）の構造'!I$51</f>
        <v>2675</v>
      </c>
      <c r="E57" s="157"/>
      <c r="F57" s="157"/>
      <c r="G57" s="157">
        <f>'将来負担比率（分子）の構造'!J$51</f>
        <v>2201</v>
      </c>
      <c r="H57" s="157"/>
      <c r="I57" s="157"/>
      <c r="J57" s="157">
        <f>'将来負担比率（分子）の構造'!K$51</f>
        <v>2164</v>
      </c>
      <c r="K57" s="157"/>
      <c r="L57" s="157"/>
      <c r="M57" s="157">
        <f>'将来負担比率（分子）の構造'!L$51</f>
        <v>2394</v>
      </c>
      <c r="N57" s="157"/>
      <c r="O57" s="157"/>
      <c r="P57" s="157">
        <f>'将来負担比率（分子）の構造'!M$51</f>
        <v>2768</v>
      </c>
    </row>
    <row r="58" spans="1:16" x14ac:dyDescent="0.2">
      <c r="A58" s="157" t="s">
        <v>41</v>
      </c>
      <c r="B58" s="157"/>
      <c r="C58" s="157"/>
      <c r="D58" s="157">
        <f>'将来負担比率（分子）の構造'!I$50</f>
        <v>3285</v>
      </c>
      <c r="E58" s="157"/>
      <c r="F58" s="157"/>
      <c r="G58" s="157">
        <f>'将来負担比率（分子）の構造'!J$50</f>
        <v>4254</v>
      </c>
      <c r="H58" s="157"/>
      <c r="I58" s="157"/>
      <c r="J58" s="157">
        <f>'将来負担比率（分子）の構造'!K$50</f>
        <v>5418</v>
      </c>
      <c r="K58" s="157"/>
      <c r="L58" s="157"/>
      <c r="M58" s="157">
        <f>'将来負担比率（分子）の構造'!L$50</f>
        <v>5668</v>
      </c>
      <c r="N58" s="157"/>
      <c r="O58" s="157"/>
      <c r="P58" s="157">
        <f>'将来負担比率（分子）の構造'!M$50</f>
        <v>5884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3290</v>
      </c>
      <c r="C62" s="157"/>
      <c r="D62" s="157"/>
      <c r="E62" s="157">
        <f>'将来負担比率（分子）の構造'!J$45</f>
        <v>3219</v>
      </c>
      <c r="F62" s="157"/>
      <c r="G62" s="157"/>
      <c r="H62" s="157">
        <f>'将来負担比率（分子）の構造'!K$45</f>
        <v>3122</v>
      </c>
      <c r="I62" s="157"/>
      <c r="J62" s="157"/>
      <c r="K62" s="157">
        <f>'将来負担比率（分子）の構造'!L$45</f>
        <v>3125</v>
      </c>
      <c r="L62" s="157"/>
      <c r="M62" s="157"/>
      <c r="N62" s="157">
        <f>'将来負担比率（分子）の構造'!M$45</f>
        <v>2897</v>
      </c>
      <c r="O62" s="157"/>
      <c r="P62" s="157"/>
    </row>
    <row r="63" spans="1:16" x14ac:dyDescent="0.2">
      <c r="A63" s="157" t="s">
        <v>34</v>
      </c>
      <c r="B63" s="157">
        <f>'将来負担比率（分子）の構造'!I$44</f>
        <v>903</v>
      </c>
      <c r="C63" s="157"/>
      <c r="D63" s="157"/>
      <c r="E63" s="157">
        <f>'将来負担比率（分子）の構造'!J$44</f>
        <v>748</v>
      </c>
      <c r="F63" s="157"/>
      <c r="G63" s="157"/>
      <c r="H63" s="157">
        <f>'将来負担比率（分子）の構造'!K$44</f>
        <v>635</v>
      </c>
      <c r="I63" s="157"/>
      <c r="J63" s="157"/>
      <c r="K63" s="157">
        <f>'将来負担比率（分子）の構造'!L$44</f>
        <v>604</v>
      </c>
      <c r="L63" s="157"/>
      <c r="M63" s="157"/>
      <c r="N63" s="157">
        <f>'将来負担比率（分子）の構造'!M$44</f>
        <v>661</v>
      </c>
      <c r="O63" s="157"/>
      <c r="P63" s="157"/>
    </row>
    <row r="64" spans="1:16" x14ac:dyDescent="0.2">
      <c r="A64" s="157" t="s">
        <v>33</v>
      </c>
      <c r="B64" s="157">
        <f>'将来負担比率（分子）の構造'!I$43</f>
        <v>5617</v>
      </c>
      <c r="C64" s="157"/>
      <c r="D64" s="157"/>
      <c r="E64" s="157">
        <f>'将来負担比率（分子）の構造'!J$43</f>
        <v>4961</v>
      </c>
      <c r="F64" s="157"/>
      <c r="G64" s="157"/>
      <c r="H64" s="157">
        <f>'将来負担比率（分子）の構造'!K$43</f>
        <v>4671</v>
      </c>
      <c r="I64" s="157"/>
      <c r="J64" s="157"/>
      <c r="K64" s="157">
        <f>'将来負担比率（分子）の構造'!L$43</f>
        <v>4491</v>
      </c>
      <c r="L64" s="157"/>
      <c r="M64" s="157"/>
      <c r="N64" s="157">
        <f>'将来負担比率（分子）の構造'!M$43</f>
        <v>4925</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16357</v>
      </c>
      <c r="C66" s="157"/>
      <c r="D66" s="157"/>
      <c r="E66" s="157">
        <f>'将来負担比率（分子）の構造'!J$41</f>
        <v>15693</v>
      </c>
      <c r="F66" s="157"/>
      <c r="G66" s="157"/>
      <c r="H66" s="157">
        <f>'将来負担比率（分子）の構造'!K$41</f>
        <v>14729</v>
      </c>
      <c r="I66" s="157"/>
      <c r="J66" s="157"/>
      <c r="K66" s="157">
        <f>'将来負担比率（分子）の構造'!L$41</f>
        <v>14022</v>
      </c>
      <c r="L66" s="157"/>
      <c r="M66" s="157"/>
      <c r="N66" s="157">
        <f>'将来負担比率（分子）の構造'!M$41</f>
        <v>15118</v>
      </c>
      <c r="O66" s="157"/>
      <c r="P66" s="157"/>
    </row>
    <row r="67" spans="1:16" x14ac:dyDescent="0.2">
      <c r="A67" s="157" t="s">
        <v>71</v>
      </c>
      <c r="B67" s="157" t="e">
        <f>NA()</f>
        <v>#N/A</v>
      </c>
      <c r="C67" s="157">
        <f>IF(ISNUMBER('将来負担比率（分子）の構造'!I$53), IF('将来負担比率（分子）の構造'!I$53 &lt; 0, 0, '将来負担比率（分子）の構造'!I$53), NA())</f>
        <v>5902</v>
      </c>
      <c r="D67" s="157" t="e">
        <f>NA()</f>
        <v>#N/A</v>
      </c>
      <c r="E67" s="157" t="e">
        <f>NA()</f>
        <v>#N/A</v>
      </c>
      <c r="F67" s="157">
        <f>IF(ISNUMBER('将来負担比率（分子）の構造'!J$53), IF('将来負担比率（分子）の構造'!J$53 &lt; 0, 0, '将来負担比率（分子）の構造'!J$53), NA())</f>
        <v>4523</v>
      </c>
      <c r="G67" s="157" t="e">
        <f>NA()</f>
        <v>#N/A</v>
      </c>
      <c r="H67" s="157" t="e">
        <f>NA()</f>
        <v>#N/A</v>
      </c>
      <c r="I67" s="157">
        <f>IF(ISNUMBER('将来負担比率（分子）の構造'!K$53), IF('将来負担比率（分子）の構造'!K$53 &lt; 0, 0, '将来負担比率（分子）の構造'!K$53), NA())</f>
        <v>2747</v>
      </c>
      <c r="J67" s="157" t="e">
        <f>NA()</f>
        <v>#N/A</v>
      </c>
      <c r="K67" s="157" t="e">
        <f>NA()</f>
        <v>#N/A</v>
      </c>
      <c r="L67" s="157">
        <f>IF(ISNUMBER('将来負担比率（分子）の構造'!L$53), IF('将来負担比率（分子）の構造'!L$53 &lt; 0, 0, '将来負担比率（分子）の構造'!L$53), NA())</f>
        <v>2068</v>
      </c>
      <c r="M67" s="157" t="e">
        <f>NA()</f>
        <v>#N/A</v>
      </c>
      <c r="N67" s="157" t="e">
        <f>NA()</f>
        <v>#N/A</v>
      </c>
      <c r="O67" s="157">
        <f>IF(ISNUMBER('将来負担比率（分子）の構造'!M$53), IF('将来負担比率（分子）の構造'!M$53 &lt; 0, 0, '将来負担比率（分子）の構造'!M$53), NA())</f>
        <v>3083</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1383</v>
      </c>
      <c r="C72" s="161">
        <f>基金残高に係る経年分析!G55</f>
        <v>1651</v>
      </c>
      <c r="D72" s="161">
        <f>基金残高に係る経年分析!H55</f>
        <v>1908</v>
      </c>
    </row>
    <row r="73" spans="1:16" x14ac:dyDescent="0.2">
      <c r="A73" s="160" t="s">
        <v>74</v>
      </c>
      <c r="B73" s="161">
        <f>基金残高に係る経年分析!F56</f>
        <v>216</v>
      </c>
      <c r="C73" s="161">
        <f>基金残高に係る経年分析!G56</f>
        <v>272</v>
      </c>
      <c r="D73" s="161">
        <f>基金残高に係る経年分析!H56</f>
        <v>317</v>
      </c>
    </row>
    <row r="74" spans="1:16" x14ac:dyDescent="0.2">
      <c r="A74" s="160" t="s">
        <v>75</v>
      </c>
      <c r="B74" s="161">
        <f>基金残高に係る経年分析!F57</f>
        <v>2594</v>
      </c>
      <c r="C74" s="161">
        <f>基金残高に係る経年分析!G57</f>
        <v>2470</v>
      </c>
      <c r="D74" s="161">
        <f>基金残高に係る経年分析!H57</f>
        <v>2397</v>
      </c>
    </row>
  </sheetData>
  <sheetProtection algorithmName="SHA-512" hashValue="iNLwdEZRjLWzP/z4pYa/ibIi1bm4bI/0aSgfz4Ud4Agc6S9b3HzPWuNp8Xz3P9fnEIK5wZ6si5vSUE76hstOqA==" saltValue="bYEkmaij6ohKAmIqs5+FC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竹中　治良</cp:lastModifiedBy>
  <dcterms:created xsi:type="dcterms:W3CDTF">2026-02-23T07:43:25Z</dcterms:created>
  <dcterms:modified xsi:type="dcterms:W3CDTF">2026-09-18T07:10:34Z</dcterms:modified>
  <cp:category/>
</cp:coreProperties>
</file>