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05DAC6F9-B4C7-4706-9177-9938CB799CEA}"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3" i="12" l="1"/>
  <c r="CW102" i="12"/>
  <c r="CR102" i="12"/>
  <c r="AU63" i="12"/>
  <c r="AP63" i="12"/>
  <c r="AU88" i="12"/>
  <c r="AP88" i="12" l="1"/>
  <c r="AF88" i="12"/>
  <c r="AA29" i="12" l="1"/>
  <c r="AA30" i="12"/>
  <c r="AA28" i="12"/>
  <c r="AA7" i="12"/>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BW34" i="10"/>
  <c r="BW35" i="10" s="1"/>
  <c r="BE34" i="10"/>
  <c r="C34" i="10"/>
  <c r="BW36" i="10" l="1"/>
  <c r="BW37" i="10" s="1"/>
  <c r="BW38" i="10" s="1"/>
  <c r="BW39" i="10" s="1"/>
  <c r="CO34" i="10"/>
  <c r="C35"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alcChain>
</file>

<file path=xl/sharedStrings.xml><?xml version="1.0" encoding="utf-8"?>
<sst xmlns="http://schemas.openxmlformats.org/spreadsheetml/2006/main" count="1121" uniqueCount="567">
  <si>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</si>
  <si>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</si>
  <si>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</si>
  <si>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</si>
  <si>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</si>
  <si>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</si>
  <si>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</si>
  <si>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</si>
  <si>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</si>
  <si>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</si>
  <si>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</si>
  <si>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</si>
  <si>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</si>
  <si>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</si>
  <si>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</si>
  <si>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</si>
  <si>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</si>
  <si>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</si>
  <si>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</si>
  <si>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</si>
  <si>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</si>
  <si>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</si>
  <si>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</si>
  <si>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</si>
  <si>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</si>
  <si>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</si>
  <si>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</si>
  <si>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</si>
  <si>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</si>
  <si>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</si>
  <si>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</si>
  <si>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</si>
  <si>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</si>
  <si>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</si>
  <si>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</si>
  <si>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</si>
  <si>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</si>
  <si>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</si>
  <si>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</si>
  <si>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</si>
  <si>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</si>
  <si>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</si>
  <si>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</si>
  <si>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</si>
  <si>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</si>
  <si>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</si>
  <si>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</si>
  <si>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</si>
  <si>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</si>
  <si>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</si>
  <si>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</si>
  <si>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</si>
  <si>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</si>
  <si>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</si>
  <si>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</si>
  <si>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</si>
  <si>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</si>
  <si>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</si>
  <si>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</si>
  <si>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</si>
  <si>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</si>
  <si>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</si>
  <si>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</si>
  <si>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</si>
  <si>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</si>
  <si>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</si>
  <si>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</si>
  <si>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</si>
  <si>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</si>
  <si>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</si>
  <si>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</si>
  <si>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</si>
  <si>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</si>
  <si>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</si>
  <si>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</si>
  <si>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</si>
  <si>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</si>
  <si>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</si>
  <si>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</si>
  <si>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</si>
  <si>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</si>
  <si>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</si>
  <si>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</si>
  <si>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</si>
  <si>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</si>
  <si>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</si>
  <si>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</si>
  <si>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</si>
  <si>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</si>
  <si>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</si>
  <si>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</si>
  <si>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</si>
  <si>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</si>
  <si>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</si>
  <si>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大阪狭山市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</si>
  <si>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</si>
  <si>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</si>
  <si>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</si>
  <si>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</si>
  <si>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</si>
  <si>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</si>
  <si>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</si>
  <si>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</si>
  <si>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</si>
  <si>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</si>
  <si>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</si>
  <si>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</si>
  <si>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</si>
  <si>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</si>
  <si>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</si>
  <si>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</si>
  <si>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</si>
  <si>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</si>
  <si>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</si>
  <si>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</si>
  <si>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</si>
  <si>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</si>
  <si>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</si>
  <si>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</si>
  <si>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</si>
  <si>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</si>
  <si>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</si>
  <si>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</si>
  <si>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</si>
  <si>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</si>
  <si>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</si>
  <si>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</si>
  <si>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</si>
  <si>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</si>
  <si>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</si>
  <si>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</si>
  <si>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</si>
  <si>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</si>
  <si>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</si>
  <si>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</si>
  <si>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</si>
  <si>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</si>
  <si>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</si>
  <si>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</si>
  <si>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</si>
  <si>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</si>
  <si>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</si>
  <si>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</si>
  <si>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</si>
  <si>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</si>
  <si>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</si>
  <si>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</si>
  <si>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</si>
  <si>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</si>
  <si>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</si>
  <si>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</si>
  <si>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</si>
  <si>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</si>
  <si>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</si>
  <si>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</si>
  <si>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</si>
  <si>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</si>
  <si>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</si>
  <si>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</si>
  <si>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</si>
  <si>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</si>
  <si>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</si>
  <si>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</si>
  <si>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</si>
  <si>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</si>
  <si>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</si>
  <si>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</si>
  <si>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</si>
  <si>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</si>
  <si>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</si>
  <si>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</si>
  <si>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</si>
  <si>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</si>
  <si>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</si>
  <si>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</si>
  <si>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</si>
  <si>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</si>
  <si>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</si>
  <si>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</si>
  <si>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</si>
  <si>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</si>
  <si>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</si>
  <si>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</si>
  <si>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</si>
  <si>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</si>
  <si>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</si>
  <si>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</si>
  <si>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</si>
  <si>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</si>
  <si>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</si>
  <si>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</si>
  <si>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</si>
  <si>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</si>
  <si>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</si>
  <si>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</si>
  <si>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</si>
  <si>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</si>
  <si>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</si>
  <si>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</si>
  <si>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</si>
  <si>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</si>
  <si>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</si>
  <si>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</si>
  <si>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大阪府大阪狭山市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</si>
  <si>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</si>
  <si>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</si>
  <si>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</si>
  <si>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</si>
  <si>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</si>
  <si>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</si>
  <si>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</si>
  <si>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</si>
  <si>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</si>
  <si>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</si>
  <si>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</si>
  <si>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</si>
  <si>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</si>
  <si>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</si>
  <si>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</si>
  <si>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</si>
  <si>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</si>
  <si>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</si>
  <si>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</si>
  <si>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</si>
  <si>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</si>
  <si>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</si>
  <si>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</si>
  <si>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</si>
  <si>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</si>
  <si>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</si>
  <si>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</si>
  <si>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</si>
  <si>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</si>
  <si>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</si>
  <si>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</si>
  <si>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</si>
  <si>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</si>
  <si>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</si>
  <si>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</si>
  <si>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</si>
  <si>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</si>
  <si>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</si>
  <si>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</si>
  <si>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</si>
  <si>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</si>
  <si>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</si>
  <si>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</si>
  <si>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</si>
  <si>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</si>
  <si>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</si>
  <si>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</si>
  <si>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</si>
  <si>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</si>
  <si>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</si>
  <si>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</si>
  <si>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</si>
  <si>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</si>
  <si>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</si>
  <si>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</si>
  <si>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</si>
  <si>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</si>
  <si>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</si>
  <si>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</si>
  <si>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</si>
  <si>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</si>
  <si>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</si>
  <si>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</si>
  <si>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</si>
  <si>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</si>
  <si>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</si>
  <si>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</si>
  <si>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</si>
  <si>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</si>
  <si>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</si>
  <si>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</si>
  <si>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</si>
  <si>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</si>
  <si>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</si>
  <si>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</si>
  <si>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</si>
  <si>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</si>
  <si>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</si>
  <si>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</si>
  <si>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</si>
  <si>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</si>
  <si>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</si>
  <si>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</si>
  <si>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</si>
  <si>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</si>
  <si>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</si>
  <si>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</si>
  <si>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</si>
  <si>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</si>
  <si>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</si>
  <si>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</si>
  <si>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</si>
  <si>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</si>
  <si>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</si>
  <si>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</si>
  <si>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</si>
  <si>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</si>
  <si>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</si>
  <si>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</si>
  <si>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</si>
  <si>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</si>
  <si>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</si>
  <si>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</si>
  <si>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</si>
  <si>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</si>
  <si>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</si>
  <si>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</si>
  <si>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</si>
  <si>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</si>
  <si>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</si>
  <si>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</si>
  <si>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</si>
  <si>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</si>
  <si>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</si>
  <si>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</si>
  <si>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</si>
  <si>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</si>
  <si>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</si>
  <si>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</si>
  <si>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</si>
  <si>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</si>
  <si>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</si>
  <si>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</si>
  <si>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</si>
  <si>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</si>
  <si>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</si>
  <si>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</si>
  <si>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</si>
  <si>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</si>
  <si>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</si>
  <si>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</si>
  <si>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</si>
  <si>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</si>
  <si>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</si>
  <si>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</si>
  <si>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</si>
  <si>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</si>
  <si>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</si>
  <si>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</si>
  <si>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</si>
  <si>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</si>
  <si>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</si>
  <si>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</si>
  <si>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</si>
  <si>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</si>
  <si>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</si>
  <si>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</si>
  <si>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</si>
  <si>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</si>
  <si>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</si>
  <si>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大阪府大阪狭山市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</si>
  <si>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</si>
  <si>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</si>
  <si>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</si>
  <si>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</si>
  <si>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</si>
  <si>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</si>
  <si>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</si>
  <si>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</si>
  <si>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</si>
  <si>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</si>
  <si>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</si>
  <si>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</si>
  <si>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</si>
  <si>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</si>
  <si>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</si>
  <si>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</si>
  <si>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</si>
  <si>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</si>
  <si>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</si>
  <si>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</si>
  <si>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</si>
  <si>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</si>
  <si>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</si>
  <si>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</si>
  <si>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</si>
  <si>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</si>
  <si>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</si>
  <si>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</si>
  <si>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</si>
  <si>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</si>
  <si>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</si>
  <si>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</si>
  <si>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</si>
  <si>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</si>
  <si>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</si>
  <si>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</si>
  <si>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</si>
  <si>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</si>
  <si>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</si>
  <si>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</si>
  <si>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</si>
  <si>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</si>
  <si>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</si>
  <si>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</si>
  <si>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</si>
  <si>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</si>
  <si>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</si>
  <si>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</si>
  <si>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</si>
  <si>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</si>
  <si>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</si>
  <si>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</si>
  <si>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</si>
  <si>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</si>
  <si>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</si>
  <si>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</si>
  <si>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</si>
  <si>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</si>
  <si>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</si>
  <si>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</si>
  <si>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</si>
  <si>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</si>
  <si>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</si>
  <si>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</si>
  <si>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</si>
  <si>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</si>
  <si>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</si>
  <si>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</si>
  <si>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</si>
  <si>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</si>
  <si>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</si>
  <si>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</si>
  <si>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</si>
  <si>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</si>
  <si>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</si>
  <si>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</si>
  <si>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</si>
  <si>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</si>
  <si>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</si>
  <si>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</si>
  <si>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</si>
  <si>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</si>
  <si>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</si>
  <si>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</si>
  <si>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</si>
  <si>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</si>
  <si>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</si>
  <si>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</si>
  <si>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</si>
  <si>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</si>
  <si>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</si>
  <si>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</si>
  <si>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</si>
  <si>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</si>
  <si>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</si>
  <si>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</si>
  <si>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</si>
  <si>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</si>
  <si>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</si>
  <si>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</si>
  <si>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</si>
  <si>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</si>
  <si>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</si>
  <si>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</si>
  <si>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</si>
  <si>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</si>
  <si>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</si>
  <si>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</si>
  <si>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</si>
  <si>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</si>
  <si>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</si>
  <si>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</si>
  <si>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</si>
  <si>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</si>
  <si>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</si>
  <si>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</si>
  <si>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</si>
  <si>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</si>
  <si>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</si>
  <si>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</si>
  <si>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</si>
  <si>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</si>
  <si>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</si>
  <si>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</si>
  <si>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</si>
  <si>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</si>
  <si>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</si>
  <si>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</si>
  <si>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</si>
  <si>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</si>
  <si>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</si>
  <si>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</si>
  <si>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</si>
  <si>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</si>
  <si>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</si>
  <si>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</si>
  <si>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</si>
  <si>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</si>
  <si>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</si>
  <si>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</si>
  <si>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</si>
  <si>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</si>
  <si>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</si>
  <si>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</si>
  <si>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</si>
  <si>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</si>
  <si>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</si>
  <si>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</si>
  <si>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</si>
  <si>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</si>
  <si>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</si>
  <si>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</si>
  <si>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</si>
  <si>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</si>
  <si>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</si>
  <si>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</si>
  <si>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</si>
  <si>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</si>
  <si>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</si>
  <si>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</si>
  <si>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</si>
  <si>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</si>
  <si>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</si>
  <si>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</si>
  <si>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</si>
  <si>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</si>
  <si>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</si>
  <si>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</si>
  <si>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</si>
  <si>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</si>
  <si>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</si>
  <si>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</si>
  <si>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</si>
  <si>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</si>
  <si>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3.66</t>
  </si>
  <si>
    <t>下水道事業会計</t>
  </si>
  <si>
    <t>介護保険特別会計</t>
  </si>
  <si>
    <t>一般会計</t>
  </si>
  <si>
    <t>後期高齢者医療特別会計</t>
  </si>
  <si>
    <t>国民健康保険特別会計</t>
  </si>
  <si>
    <t>土地取得特別会計</t>
  </si>
  <si>
    <t>その他会計（赤字）</t>
  </si>
  <si>
    <t>その他会計（黒字）</t>
  </si>
  <si>
    <t>R02</t>
    <phoneticPr fontId="5"/>
  </si>
  <si>
    <t>R03</t>
    <phoneticPr fontId="5"/>
  </si>
  <si>
    <t>R04</t>
    <phoneticPr fontId="5"/>
  </si>
  <si>
    <t>R05</t>
    <phoneticPr fontId="5"/>
  </si>
  <si>
    <t>R06</t>
    <phoneticPr fontId="5"/>
  </si>
  <si>
    <t>大阪狭山市文化振興事業団</t>
    <rPh sb="0" eb="5">
      <t>オオサカサヤマシ</t>
    </rPh>
    <rPh sb="5" eb="12">
      <t>ブンカシンコウジギョウダン</t>
    </rPh>
    <phoneticPr fontId="2"/>
  </si>
  <si>
    <t>大阪府後期高齢者医療広域連合
（一般会計）</t>
    <rPh sb="0" eb="3">
      <t>オオサカフ</t>
    </rPh>
    <rPh sb="3" eb="5">
      <t>コウキ</t>
    </rPh>
    <rPh sb="5" eb="8">
      <t>コウレイシャ</t>
    </rPh>
    <rPh sb="8" eb="10">
      <t>イリョウ</t>
    </rPh>
    <rPh sb="10" eb="12">
      <t>コウイキ</t>
    </rPh>
    <rPh sb="12" eb="14">
      <t>レンゴウ</t>
    </rPh>
    <rPh sb="16" eb="18">
      <t>イッパン</t>
    </rPh>
    <rPh sb="18" eb="20">
      <t>カイケイ</t>
    </rPh>
    <phoneticPr fontId="27"/>
  </si>
  <si>
    <t>大阪府後期高齢者医療広域連合
（後期高齢者医療特別会計）</t>
  </si>
  <si>
    <t>大阪広域水道企業団
水道事業会計（水道用水供給事業）</t>
  </si>
  <si>
    <t>大阪広域水道企業団
水道事業会計（市町村域水道事業）
大阪狭山水道事業</t>
    <rPh sb="15" eb="16">
      <t>ケイ</t>
    </rPh>
    <rPh sb="27" eb="31">
      <t>オオサカサヤマ</t>
    </rPh>
    <rPh sb="31" eb="33">
      <t>スイドウ</t>
    </rPh>
    <rPh sb="33" eb="35">
      <t>ジギョウ</t>
    </rPh>
    <phoneticPr fontId="27"/>
  </si>
  <si>
    <t>大阪広域水道企業団
（工業用水道事業会計）</t>
  </si>
  <si>
    <t>南河内環境事業組合(旧南河内清掃施設組合)</t>
  </si>
  <si>
    <t>職員退職手当基金</t>
    <phoneticPr fontId="5"/>
  </si>
  <si>
    <t>地域福祉基金</t>
    <phoneticPr fontId="5"/>
  </si>
  <si>
    <t>文化振興基金</t>
    <phoneticPr fontId="5"/>
  </si>
  <si>
    <t>国際交流基金</t>
    <phoneticPr fontId="5"/>
  </si>
  <si>
    <t>子育て応援基金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</si>
  <si>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</si>
  <si>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</si>
  <si>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</si>
  <si>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平成30年度から該当なし（マイナス値）で推移しており、類似団体内平均値3.6％と比較すると良好な水準にある。一方で、有形固定資産減価償却率は69.8％で令和５年度と比較すると1.5ポイント悪化、類似団体内平均値と比べても3.7ポイント高く、水準としては高止まりしている。
　これまでの公共施設等への老朽化対策の抑制が、将来負担の良好な水準の一因となっているが、今後、施設の安全性の確保等から必要な老朽化対策を実施していくと、将来負担が増加していくことが見込まれるため、施設の統廃合を含めた総量の合理化なども検討のうえ、将来負担の水準にも留意した計画的な対策を講じ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</si>
  <si>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</si>
  <si>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</si>
  <si>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</si>
  <si>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</si>
  <si>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</si>
  <si>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</si>
  <si>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将来負担比率・実質公債費比率は、ともに類似団体内平均値に比べ、良好な水準で推移している。
　しかしながら、本市では、これまで財政健全化（債務圧縮）を推進してきた過程において、施設改修等については必要最小限に留めてきた経過があり、インフラ資産を含め、公共施設の老朽化対策を実施していかなければならない状況にある。
　今後も、将来負担比率・実質公債費比率などの健全化指標に留意しつつ、公共施設等総合管理計画などを踏まえ、計画的かつ効率的な対策を講じていく必要がある。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</si>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</sst>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C8AFA55-1AAC-425A-A0F2-A8A4E6FA6C3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5372-4067-9623-27AE075ADF4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23556</c:v>
                </c:pt>
                <c:pt idx="1">
                  <c:v>13466</c:v>
                </c:pt>
                <c:pt idx="2">
                  <c:v>18872</c:v>
                </c:pt>
                <c:pt idx="3">
                  <c:v>20017</c:v>
                </c:pt>
                <c:pt idx="4">
                  <c:v>18876</c:v>
                </c:pt>
              </c:numCache>
            </c:numRef>
          </c:val>
          <c:smooth val="0"/>
          <c:extLst>
            <c:ext xmlns:c16="http://schemas.microsoft.com/office/drawing/2014/chart" uri="{C3380CC4-5D6E-409C-BE32-E72D297353CC}">
              <c16:uniqueId val="{00000001-5372-4067-9623-27AE075ADF4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1.31</c:v>
                </c:pt>
                <c:pt idx="1">
                  <c:v>6.26</c:v>
                </c:pt>
                <c:pt idx="2">
                  <c:v>5.68</c:v>
                </c:pt>
                <c:pt idx="3">
                  <c:v>3.47</c:v>
                </c:pt>
                <c:pt idx="4">
                  <c:v>0.44</c:v>
                </c:pt>
              </c:numCache>
            </c:numRef>
          </c:val>
          <c:extLst>
            <c:ext xmlns:c16="http://schemas.microsoft.com/office/drawing/2014/chart" uri="{C3380CC4-5D6E-409C-BE32-E72D297353CC}">
              <c16:uniqueId val="{00000000-7C03-4778-81A0-B9FAFE5821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24.77</c:v>
                </c:pt>
                <c:pt idx="1">
                  <c:v>23.15</c:v>
                </c:pt>
                <c:pt idx="2">
                  <c:v>25.2</c:v>
                </c:pt>
                <c:pt idx="3">
                  <c:v>27.43</c:v>
                </c:pt>
                <c:pt idx="4">
                  <c:v>25.95</c:v>
                </c:pt>
              </c:numCache>
            </c:numRef>
          </c:val>
          <c:extLst>
            <c:ext xmlns:c16="http://schemas.microsoft.com/office/drawing/2014/chart" uri="{C3380CC4-5D6E-409C-BE32-E72D297353CC}">
              <c16:uniqueId val="{00000001-7C03-4778-81A0-B9FAFE5821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0.91</c:v>
                </c:pt>
                <c:pt idx="1">
                  <c:v>5.05</c:v>
                </c:pt>
                <c:pt idx="2">
                  <c:v>0.84</c:v>
                </c:pt>
                <c:pt idx="3">
                  <c:v>0.7</c:v>
                </c:pt>
                <c:pt idx="4">
                  <c:v>-3.66</c:v>
                </c:pt>
              </c:numCache>
            </c:numRef>
          </c:val>
          <c:smooth val="0"/>
          <c:extLst>
            <c:ext xmlns:c16="http://schemas.microsoft.com/office/drawing/2014/chart" uri="{C3380CC4-5D6E-409C-BE32-E72D297353CC}">
              <c16:uniqueId val="{00000002-7C03-4778-81A0-B9FAFE5821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13.77</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ABB-4B43-BB94-82C4747E795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ABB-4B43-BB94-82C4747E795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ABB-4B43-BB94-82C4747E795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ABB-4B43-BB94-82C4747E7957}"/>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EABB-4B43-BB94-82C4747E795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2.74</c:v>
                </c:pt>
                <c:pt idx="2">
                  <c:v>#N/A</c:v>
                </c:pt>
                <c:pt idx="3">
                  <c:v>1.59</c:v>
                </c:pt>
                <c:pt idx="4">
                  <c:v>#N/A</c:v>
                </c:pt>
                <c:pt idx="5">
                  <c:v>1.21</c:v>
                </c:pt>
                <c:pt idx="6">
                  <c:v>#N/A</c:v>
                </c:pt>
                <c:pt idx="7">
                  <c:v>0.57999999999999996</c:v>
                </c:pt>
                <c:pt idx="8">
                  <c:v>#N/A</c:v>
                </c:pt>
                <c:pt idx="9">
                  <c:v>0.28000000000000003</c:v>
                </c:pt>
              </c:numCache>
            </c:numRef>
          </c:val>
          <c:extLst>
            <c:ext xmlns:c16="http://schemas.microsoft.com/office/drawing/2014/chart" uri="{C3380CC4-5D6E-409C-BE32-E72D297353CC}">
              <c16:uniqueId val="{00000005-EABB-4B43-BB94-82C4747E7957}"/>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0.31</c:v>
                </c:pt>
                <c:pt idx="2">
                  <c:v>#N/A</c:v>
                </c:pt>
                <c:pt idx="3">
                  <c:v>0.3</c:v>
                </c:pt>
                <c:pt idx="4">
                  <c:v>#N/A</c:v>
                </c:pt>
                <c:pt idx="5">
                  <c:v>0.36</c:v>
                </c:pt>
                <c:pt idx="6">
                  <c:v>#N/A</c:v>
                </c:pt>
                <c:pt idx="7">
                  <c:v>0.36</c:v>
                </c:pt>
                <c:pt idx="8">
                  <c:v>#N/A</c:v>
                </c:pt>
                <c:pt idx="9">
                  <c:v>0.41</c:v>
                </c:pt>
              </c:numCache>
            </c:numRef>
          </c:val>
          <c:extLst>
            <c:ext xmlns:c16="http://schemas.microsoft.com/office/drawing/2014/chart" uri="{C3380CC4-5D6E-409C-BE32-E72D297353CC}">
              <c16:uniqueId val="{00000006-EABB-4B43-BB94-82C4747E795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c:v>
                </c:pt>
                <c:pt idx="2">
                  <c:v>#N/A</c:v>
                </c:pt>
                <c:pt idx="3">
                  <c:v>6.26</c:v>
                </c:pt>
                <c:pt idx="4">
                  <c:v>#N/A</c:v>
                </c:pt>
                <c:pt idx="5">
                  <c:v>5.67</c:v>
                </c:pt>
                <c:pt idx="6">
                  <c:v>#N/A</c:v>
                </c:pt>
                <c:pt idx="7">
                  <c:v>3.46</c:v>
                </c:pt>
                <c:pt idx="8">
                  <c:v>#N/A</c:v>
                </c:pt>
                <c:pt idx="9">
                  <c:v>0.44</c:v>
                </c:pt>
              </c:numCache>
            </c:numRef>
          </c:val>
          <c:extLst>
            <c:ext xmlns:c16="http://schemas.microsoft.com/office/drawing/2014/chart" uri="{C3380CC4-5D6E-409C-BE32-E72D297353CC}">
              <c16:uniqueId val="{00000007-EABB-4B43-BB94-82C4747E7957}"/>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c:v>
                </c:pt>
                <c:pt idx="2">
                  <c:v>#N/A</c:v>
                </c:pt>
                <c:pt idx="3">
                  <c:v>1.7</c:v>
                </c:pt>
                <c:pt idx="4">
                  <c:v>#N/A</c:v>
                </c:pt>
                <c:pt idx="5">
                  <c:v>1.1599999999999999</c:v>
                </c:pt>
                <c:pt idx="6">
                  <c:v>#N/A</c:v>
                </c:pt>
                <c:pt idx="7">
                  <c:v>1.46</c:v>
                </c:pt>
                <c:pt idx="8">
                  <c:v>#N/A</c:v>
                </c:pt>
                <c:pt idx="9">
                  <c:v>1.39</c:v>
                </c:pt>
              </c:numCache>
            </c:numRef>
          </c:val>
          <c:extLst>
            <c:ext xmlns:c16="http://schemas.microsoft.com/office/drawing/2014/chart" uri="{C3380CC4-5D6E-409C-BE32-E72D297353CC}">
              <c16:uniqueId val="{00000008-EABB-4B43-BB94-82C4747E7957}"/>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3.91</c:v>
                </c:pt>
                <c:pt idx="2">
                  <c:v>#N/A</c:v>
                </c:pt>
                <c:pt idx="3">
                  <c:v>3.72</c:v>
                </c:pt>
                <c:pt idx="4">
                  <c:v>#N/A</c:v>
                </c:pt>
                <c:pt idx="5">
                  <c:v>3.41</c:v>
                </c:pt>
                <c:pt idx="6">
                  <c:v>#N/A</c:v>
                </c:pt>
                <c:pt idx="7">
                  <c:v>3.12</c:v>
                </c:pt>
                <c:pt idx="8">
                  <c:v>#N/A</c:v>
                </c:pt>
                <c:pt idx="9">
                  <c:v>2.7</c:v>
                </c:pt>
              </c:numCache>
            </c:numRef>
          </c:val>
          <c:extLst>
            <c:ext xmlns:c16="http://schemas.microsoft.com/office/drawing/2014/chart" uri="{C3380CC4-5D6E-409C-BE32-E72D297353CC}">
              <c16:uniqueId val="{00000009-EABB-4B43-BB94-82C4747E795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1683</c:v>
                </c:pt>
                <c:pt idx="5">
                  <c:v>1659</c:v>
                </c:pt>
                <c:pt idx="8">
                  <c:v>1615</c:v>
                </c:pt>
                <c:pt idx="11">
                  <c:v>1604</c:v>
                </c:pt>
                <c:pt idx="14">
                  <c:v>1599</c:v>
                </c:pt>
              </c:numCache>
            </c:numRef>
          </c:val>
          <c:extLst>
            <c:ext xmlns:c16="http://schemas.microsoft.com/office/drawing/2014/chart" uri="{C3380CC4-5D6E-409C-BE32-E72D297353CC}">
              <c16:uniqueId val="{00000000-DF42-45F9-A2FC-97463F7D5C5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F42-45F9-A2FC-97463F7D5C5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F42-45F9-A2FC-97463F7D5C5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2</c:v>
                </c:pt>
                <c:pt idx="6">
                  <c:v>16</c:v>
                </c:pt>
                <c:pt idx="9">
                  <c:v>33</c:v>
                </c:pt>
                <c:pt idx="12">
                  <c:v>72</c:v>
                </c:pt>
              </c:numCache>
            </c:numRef>
          </c:val>
          <c:extLst>
            <c:ext xmlns:c16="http://schemas.microsoft.com/office/drawing/2014/chart" uri="{C3380CC4-5D6E-409C-BE32-E72D297353CC}">
              <c16:uniqueId val="{00000003-DF42-45F9-A2FC-97463F7D5C5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252</c:v>
                </c:pt>
                <c:pt idx="3">
                  <c:v>232</c:v>
                </c:pt>
                <c:pt idx="6">
                  <c:v>212</c:v>
                </c:pt>
                <c:pt idx="9">
                  <c:v>198</c:v>
                </c:pt>
                <c:pt idx="12">
                  <c:v>162</c:v>
                </c:pt>
              </c:numCache>
            </c:numRef>
          </c:val>
          <c:extLst>
            <c:ext xmlns:c16="http://schemas.microsoft.com/office/drawing/2014/chart" uri="{C3380CC4-5D6E-409C-BE32-E72D297353CC}">
              <c16:uniqueId val="{00000004-DF42-45F9-A2FC-97463F7D5C5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42-45F9-A2FC-97463F7D5C5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42-45F9-A2FC-97463F7D5C5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1772</c:v>
                </c:pt>
                <c:pt idx="3">
                  <c:v>1836</c:v>
                </c:pt>
                <c:pt idx="6">
                  <c:v>1905</c:v>
                </c:pt>
                <c:pt idx="9">
                  <c:v>1884</c:v>
                </c:pt>
                <c:pt idx="12">
                  <c:v>1789</c:v>
                </c:pt>
              </c:numCache>
            </c:numRef>
          </c:val>
          <c:extLst>
            <c:ext xmlns:c16="http://schemas.microsoft.com/office/drawing/2014/chart" uri="{C3380CC4-5D6E-409C-BE32-E72D297353CC}">
              <c16:uniqueId val="{00000007-DF42-45F9-A2FC-97463F7D5C5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342</c:v>
                </c:pt>
                <c:pt idx="2">
                  <c:v>#N/A</c:v>
                </c:pt>
                <c:pt idx="3">
                  <c:v>#N/A</c:v>
                </c:pt>
                <c:pt idx="4">
                  <c:v>411</c:v>
                </c:pt>
                <c:pt idx="5">
                  <c:v>#N/A</c:v>
                </c:pt>
                <c:pt idx="6">
                  <c:v>#N/A</c:v>
                </c:pt>
                <c:pt idx="7">
                  <c:v>518</c:v>
                </c:pt>
                <c:pt idx="8">
                  <c:v>#N/A</c:v>
                </c:pt>
                <c:pt idx="9">
                  <c:v>#N/A</c:v>
                </c:pt>
                <c:pt idx="10">
                  <c:v>511</c:v>
                </c:pt>
                <c:pt idx="11">
                  <c:v>#N/A</c:v>
                </c:pt>
                <c:pt idx="12">
                  <c:v>#N/A</c:v>
                </c:pt>
                <c:pt idx="13">
                  <c:v>424</c:v>
                </c:pt>
                <c:pt idx="14">
                  <c:v>#N/A</c:v>
                </c:pt>
              </c:numCache>
            </c:numRef>
          </c:val>
          <c:smooth val="0"/>
          <c:extLst>
            <c:ext xmlns:c16="http://schemas.microsoft.com/office/drawing/2014/chart" uri="{C3380CC4-5D6E-409C-BE32-E72D297353CC}">
              <c16:uniqueId val="{00000008-DF42-45F9-A2FC-97463F7D5C5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15884</c:v>
                </c:pt>
                <c:pt idx="5">
                  <c:v>15517</c:v>
                </c:pt>
                <c:pt idx="8">
                  <c:v>14758</c:v>
                </c:pt>
                <c:pt idx="11">
                  <c:v>13961</c:v>
                </c:pt>
                <c:pt idx="14">
                  <c:v>13062</c:v>
                </c:pt>
              </c:numCache>
            </c:numRef>
          </c:val>
          <c:extLst>
            <c:ext xmlns:c16="http://schemas.microsoft.com/office/drawing/2014/chart" uri="{C3380CC4-5D6E-409C-BE32-E72D297353CC}">
              <c16:uniqueId val="{00000000-1D68-43AD-B363-9629CB05CA8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2313</c:v>
                </c:pt>
                <c:pt idx="5">
                  <c:v>2283</c:v>
                </c:pt>
                <c:pt idx="8">
                  <c:v>2202</c:v>
                </c:pt>
                <c:pt idx="11">
                  <c:v>2002</c:v>
                </c:pt>
                <c:pt idx="14">
                  <c:v>2208</c:v>
                </c:pt>
              </c:numCache>
            </c:numRef>
          </c:val>
          <c:extLst>
            <c:ext xmlns:c16="http://schemas.microsoft.com/office/drawing/2014/chart" uri="{C3380CC4-5D6E-409C-BE32-E72D297353CC}">
              <c16:uniqueId val="{00000001-1D68-43AD-B363-9629CB05CA8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4698</c:v>
                </c:pt>
                <c:pt idx="5">
                  <c:v>4883</c:v>
                </c:pt>
                <c:pt idx="8">
                  <c:v>5397</c:v>
                </c:pt>
                <c:pt idx="11">
                  <c:v>5717</c:v>
                </c:pt>
                <c:pt idx="14">
                  <c:v>5580</c:v>
                </c:pt>
              </c:numCache>
            </c:numRef>
          </c:val>
          <c:extLst>
            <c:ext xmlns:c16="http://schemas.microsoft.com/office/drawing/2014/chart" uri="{C3380CC4-5D6E-409C-BE32-E72D297353CC}">
              <c16:uniqueId val="{00000002-1D68-43AD-B363-9629CB05CA8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D68-43AD-B363-9629CB05CA8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D68-43AD-B363-9629CB05CA8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68-43AD-B363-9629CB05CA8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2339</c:v>
                </c:pt>
                <c:pt idx="3">
                  <c:v>2252</c:v>
                </c:pt>
                <c:pt idx="6">
                  <c:v>2343</c:v>
                </c:pt>
                <c:pt idx="9">
                  <c:v>2402</c:v>
                </c:pt>
                <c:pt idx="12">
                  <c:v>2457</c:v>
                </c:pt>
              </c:numCache>
            </c:numRef>
          </c:val>
          <c:extLst>
            <c:ext xmlns:c16="http://schemas.microsoft.com/office/drawing/2014/chart" uri="{C3380CC4-5D6E-409C-BE32-E72D297353CC}">
              <c16:uniqueId val="{00000006-1D68-43AD-B363-9629CB05CA8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179</c:v>
                </c:pt>
                <c:pt idx="3">
                  <c:v>350</c:v>
                </c:pt>
                <c:pt idx="6">
                  <c:v>346</c:v>
                </c:pt>
                <c:pt idx="9">
                  <c:v>344</c:v>
                </c:pt>
                <c:pt idx="12">
                  <c:v>835</c:v>
                </c:pt>
              </c:numCache>
            </c:numRef>
          </c:val>
          <c:extLst>
            <c:ext xmlns:c16="http://schemas.microsoft.com/office/drawing/2014/chart" uri="{C3380CC4-5D6E-409C-BE32-E72D297353CC}">
              <c16:uniqueId val="{00000007-1D68-43AD-B363-9629CB05CA8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2355</c:v>
                </c:pt>
                <c:pt idx="3">
                  <c:v>2201</c:v>
                </c:pt>
                <c:pt idx="6">
                  <c:v>2025</c:v>
                </c:pt>
                <c:pt idx="9">
                  <c:v>1752</c:v>
                </c:pt>
                <c:pt idx="12">
                  <c:v>1550</c:v>
                </c:pt>
              </c:numCache>
            </c:numRef>
          </c:val>
          <c:extLst>
            <c:ext xmlns:c16="http://schemas.microsoft.com/office/drawing/2014/chart" uri="{C3380CC4-5D6E-409C-BE32-E72D297353CC}">
              <c16:uniqueId val="{00000008-1D68-43AD-B363-9629CB05CA8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D68-43AD-B363-9629CB05CA8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17215</c:v>
                </c:pt>
                <c:pt idx="3">
                  <c:v>16511</c:v>
                </c:pt>
                <c:pt idx="6">
                  <c:v>15339</c:v>
                </c:pt>
                <c:pt idx="9">
                  <c:v>14226</c:v>
                </c:pt>
                <c:pt idx="12">
                  <c:v>13191</c:v>
                </c:pt>
              </c:numCache>
            </c:numRef>
          </c:val>
          <c:extLst>
            <c:ext xmlns:c16="http://schemas.microsoft.com/office/drawing/2014/chart" uri="{C3380CC4-5D6E-409C-BE32-E72D297353CC}">
              <c16:uniqueId val="{0000000A-1D68-43AD-B363-9629CB05CA8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D68-43AD-B363-9629CB05CA8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3242</c:v>
                </c:pt>
                <c:pt idx="1">
                  <c:v>3608</c:v>
                </c:pt>
                <c:pt idx="2">
                  <c:v>3509</c:v>
                </c:pt>
              </c:numCache>
            </c:numRef>
          </c:val>
          <c:extLst>
            <c:ext xmlns:c16="http://schemas.microsoft.com/office/drawing/2014/chart" uri="{C3380CC4-5D6E-409C-BE32-E72D297353CC}">
              <c16:uniqueId val="{00000000-3A0C-4BB7-B4B2-E833C779FAE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148</c:v>
                </c:pt>
                <c:pt idx="1">
                  <c:v>215</c:v>
                </c:pt>
                <c:pt idx="2">
                  <c:v>266</c:v>
                </c:pt>
              </c:numCache>
            </c:numRef>
          </c:val>
          <c:extLst>
            <c:ext xmlns:c16="http://schemas.microsoft.com/office/drawing/2014/chart" uri="{C3380CC4-5D6E-409C-BE32-E72D297353CC}">
              <c16:uniqueId val="{00000001-3A0C-4BB7-B4B2-E833C779FAE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845</c:v>
                </c:pt>
                <c:pt idx="1">
                  <c:v>861</c:v>
                </c:pt>
                <c:pt idx="2">
                  <c:v>882</c:v>
                </c:pt>
              </c:numCache>
            </c:numRef>
          </c:val>
          <c:extLst>
            <c:ext xmlns:c16="http://schemas.microsoft.com/office/drawing/2014/chart" uri="{C3380CC4-5D6E-409C-BE32-E72D297353CC}">
              <c16:uniqueId val="{00000002-3A0C-4BB7-B4B2-E833C779FAE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{FC04E233-6286-4FD4-A7BE-64004208A893}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C26-42E3-8CBC-B92F518826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{60C29108-0060-4755-8EBC-9D021B39CD17}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26-42E3-8CBC-B92F518826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{684ED73B-A457-49CD-810D-3D6F174A1197}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26-42E3-8CBC-B92F518826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{095E74A7-4FE4-4634-B2BA-9429B7C28998}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26-42E3-8CBC-B92F518826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{A7A79322-EFC6-4671-85D3-A144E9F71927}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26-42E3-8CBC-B92F518826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{4EE8EAB1-B2A7-4215-A8F7-EF8722FF4F58}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C26-42E3-8CBC-B92F518826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{E9121ACC-FB7A-4FC0-9E99-6FD84608A93C}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C26-42E3-8CBC-B92F518826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{1C930919-B65D-4121-AEA5-4422E430D68F}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C26-42E3-8CBC-B92F518826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{7C4F6B46-2D14-4080-9582-B5118C9A69B5}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C26-42E3-8CBC-B92F518826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c:v>
                </c:pt>
                <c:pt idx="8">
                  <c:v>66.2</c:v>
                </c:pt>
                <c:pt idx="16">
                  <c:v>67.599999999999994</c:v>
                </c:pt>
                <c:pt idx="24">
                  <c:v>68.3</c:v>
                </c:pt>
                <c:pt idx="32">
                  <c:v>69.8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C26-42E3-8CBC-B92F5188267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{2B64C0C0-32C2-49EB-A680-8F3E8F0B6045}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C26-42E3-8CBC-B92F518826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{914461EC-DABD-4581-AEBE-CD2BA5EDFFD0}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26-42E3-8CBC-B92F518826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{F8FDD3E9-B02A-4D07-B6A1-8B24334AA053}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26-42E3-8CBC-B92F518826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{A62C929B-A727-4C94-84D5-69910C79FEC2}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26-42E3-8CBC-B92F518826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{6262FFDF-38F9-4034-8EEF-FF19EB375817}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26-42E3-8CBC-B92F518826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{441A254F-007B-47FF-8F28-77D44851C205}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C26-42E3-8CBC-B92F518826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{CCBD3EE3-F166-4047-ADD5-E807F4A1FFE7}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C26-42E3-8CBC-B92F518826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{856FAF94-1FBD-4561-812B-5ABC7ABF722A}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C26-42E3-8CBC-B92F518826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{F02C4B11-E665-41AF-93E9-0FB741D4C391}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C26-42E3-8CBC-B92F518826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C26-42E3-8CBC-B92F51882676}"/>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{1BA15A5F-2BE6-40EB-993D-2F186068FFDA}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7E2-4474-8995-26CB605C38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{F17CC447-8AD5-4705-B548-A04CA5E1FDDD}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7E2-4474-8995-26CB605C38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{A0D8B424-86E9-4050-BB6B-675A1E7C686F}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7E2-4474-8995-26CB605C38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{0445BFFF-E89C-41A0-BF55-5B172EAC2B7B}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7E2-4474-8995-26CB605C38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{CB914130-D7AE-46AA-ABB4-03E2FF25F638}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7E2-4474-8995-26CB605C384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{A4DD5FCE-DF0C-410D-9838-A148E16AB652}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7E2-4474-8995-26CB605C384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{6C7DC545-1A61-4DB6-A2F7-9A1146DB46CD}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7E2-4474-8995-26CB605C384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{16B8BE47-2AF0-442B-9E3F-DD3A47BD5BE9}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7E2-4474-8995-26CB605C384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{A98A739D-DE87-4A5A-8DC5-06AF721A3DBC}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7E2-4474-8995-26CB605C38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2.2000000000000002</c:v>
                </c:pt>
                <c:pt idx="8">
                  <c:v>3</c:v>
                </c:pt>
                <c:pt idx="16">
                  <c:v>3.7</c:v>
                </c:pt>
                <c:pt idx="24">
                  <c:v>4</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7E2-4474-8995-26CB605C384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{89A90E4F-41C2-4E43-BA31-D7EA567CCE31}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7E2-4474-8995-26CB605C384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{12DA8350-A3B8-42C1-9976-94EEEC2DECAF}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7E2-4474-8995-26CB605C38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{CB35891C-C88D-480F-A2C9-C6585EBA1996}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7E2-4474-8995-26CB605C38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{1E87D8C5-82A0-4CB2-8BB7-245F3E0C2795}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7E2-4474-8995-26CB605C38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{9522BE97-B6AC-43C7-9F36-C0F5F191CB00}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7E2-4474-8995-26CB605C384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{25B19744-1AB7-4660-9BED-63EB395CD085}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7E2-4474-8995-26CB605C3847}"/>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{43B687F7-33AC-4CD4-AA4F-12B0C6607D50}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7E2-4474-8995-26CB605C3847}"/>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{D71A6585-6AD6-478A-AB24-3CD9F52F5361}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7E2-4474-8995-26CB605C384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{8E02F59E-031E-44A5-AEB4-87D050D38DCC}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7E2-4474-8995-26CB605C38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27E2-4474-8995-26CB605C3847}"/>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大阪府大阪狭山市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57,746
57,095
11.92
23,999,671
23,926,293
59,537
13,523,903
13,191,426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人事院勧告に伴う給与改定及び高齢化率の上昇に伴い基準財政需要額が、市税や交付金の増加等により基準財政収入額がそれぞれ増加したことによって、財政力指数は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0.64</a:t>
          </a:r>
          <a:r>
            <a:rPr kumimoji="1" lang="ja-JP" altLang="en-US" sz="1300">
              <a:solidFill>
                <a:schemeClr val="tx1"/>
              </a:solidFill>
              <a:latin typeface="ＭＳ Ｐゴシック" panose="020B0600070205080204" pitchFamily="50" charset="-128"/>
              <a:ea typeface="ＭＳ Ｐゴシック" panose="020B0600070205080204" pitchFamily="50" charset="-128"/>
            </a:rPr>
            <a:t>と前年度と同水準となり、類似団体内平均値と比較すると、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0.06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ポイント下回る結果となっている。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今後は市税の徴収強化による徴収率の向上などにより財政基盤の強化に努める。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定額減税の補填も含めた市税や交付金等の増加等により、歳入（経常一般財源）は増加したものの、人事院勧告に伴う給与改定や自立支援給付費・子ども・子育て支援各種給付費の増加等により、歳出（経常経費充当一般財源）が大幅に増加しているため、経常収支比率は</a:t>
          </a:r>
          <a:r>
            <a:rPr kumimoji="1" lang="en-US" altLang="ja-JP" sz="1200">
              <a:solidFill>
                <a:schemeClr val="tx1"/>
              </a:solidFill>
              <a:latin typeface="ＭＳ Ｐゴシック" panose="020B0600070205080204" pitchFamily="50" charset="-128"/>
              <a:ea typeface="ＭＳ Ｐゴシック" panose="020B0600070205080204" pitchFamily="50" charset="-128"/>
            </a:rPr>
            <a:t>99.1</a:t>
          </a:r>
          <a:r>
            <a:rPr kumimoji="1" lang="ja-JP" altLang="en-US" sz="1200">
              <a:solidFill>
                <a:schemeClr val="tx1"/>
              </a:solidFill>
              <a:latin typeface="ＭＳ Ｐゴシック" panose="020B0600070205080204" pitchFamily="50" charset="-128"/>
              <a:ea typeface="ＭＳ Ｐゴシック" panose="020B0600070205080204" pitchFamily="50" charset="-128"/>
            </a:rPr>
            <a:t>％と前年度と比較して</a:t>
          </a:r>
          <a:r>
            <a:rPr kumimoji="1" lang="en-US" altLang="ja-JP" sz="1200">
              <a:solidFill>
                <a:schemeClr val="tx1"/>
              </a:solidFill>
              <a:latin typeface="ＭＳ Ｐゴシック" panose="020B0600070205080204" pitchFamily="50" charset="-128"/>
              <a:ea typeface="ＭＳ Ｐゴシック" panose="020B0600070205080204" pitchFamily="50" charset="-128"/>
            </a:rPr>
            <a:t>0.7</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ポイント悪化している。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また、類似団体内平均値と比較すると</a:t>
          </a:r>
          <a:r>
            <a:rPr kumimoji="1" lang="en-US" altLang="ja-JP" sz="1200">
              <a:solidFill>
                <a:schemeClr val="tx1"/>
              </a:solidFill>
              <a:latin typeface="ＭＳ Ｐゴシック" panose="020B0600070205080204" pitchFamily="50" charset="-128"/>
              <a:ea typeface="ＭＳ Ｐゴシック" panose="020B0600070205080204" pitchFamily="50" charset="-128"/>
            </a:rPr>
            <a:t>5.0</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回っており、社会保障関係経費などの義務的な経費が増加傾向にある。このことから、今後も最少の経費で最大の効果を挙げることを念頭に、限られた財源で持続可能な行財政運営を進め、経常収支比率の改善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157480</xdr:rowOff>
    </xdr:from>
    <xdr:to>
      <xdr:col>23</xdr:col>
      <xdr:colOff>133350</xdr:colOff>
      <xdr:row>66</xdr:row>
      <xdr:rowOff>28257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01730"/>
          <a:ext cx="8382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105728</xdr:rowOff>
    </xdr:from>
    <xdr:to>
      <xdr:col>19</xdr:col>
      <xdr:colOff>133350</xdr:colOff>
      <xdr:row>65</xdr:row>
      <xdr:rowOff>157480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78528"/>
          <a:ext cx="889000" cy="22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39370</xdr:rowOff>
    </xdr:from>
    <xdr:to>
      <xdr:col>15</xdr:col>
      <xdr:colOff>82550</xdr:colOff>
      <xdr:row>64</xdr:row>
      <xdr:rowOff>105728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012170"/>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39370</xdr:rowOff>
    </xdr:from>
    <xdr:to>
      <xdr:col>11</xdr:col>
      <xdr:colOff>31750</xdr:colOff>
      <xdr:row>65</xdr:row>
      <xdr:rowOff>157480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01217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148907</xdr:rowOff>
    </xdr:from>
    <xdr:to>
      <xdr:col>23</xdr:col>
      <xdr:colOff>184150</xdr:colOff>
      <xdr:row>66</xdr:row>
      <xdr:rowOff>79057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120984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6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106680</xdr:rowOff>
    </xdr:from>
    <xdr:to>
      <xdr:col>19</xdr:col>
      <xdr:colOff>184150</xdr:colOff>
      <xdr:row>66</xdr:row>
      <xdr:rowOff>36830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21607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3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54928</xdr:rowOff>
    </xdr:from>
    <xdr:to>
      <xdr:col>15</xdr:col>
      <xdr:colOff>133350</xdr:colOff>
      <xdr:row>64</xdr:row>
      <xdr:rowOff>156528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141305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1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160020</xdr:rowOff>
    </xdr:from>
    <xdr:to>
      <xdr:col>11</xdr:col>
      <xdr:colOff>82550</xdr:colOff>
      <xdr:row>64</xdr:row>
      <xdr:rowOff>90170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74947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106680</xdr:rowOff>
    </xdr:from>
    <xdr:to>
      <xdr:col>7</xdr:col>
      <xdr:colOff>31750</xdr:colOff>
      <xdr:row>66</xdr:row>
      <xdr:rowOff>36830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21607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[134,240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人事院勧告に伴う給与改定等によって人件費が、物価高騰による各種委託料の増加等により物件費がそれぞれ増加したことにより、人口</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人当たり人件費・物件費等決算額は昨年度より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9,945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円増加した。一方で、令和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年度から実施している消防の広域化の影響等により、類似団体内平均値と比較すると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13,270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円低くなっている。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a:t>
          </a:r>
          <a:r>
            <a:rPr kumimoji="1" lang="en-US" altLang="ja-JP" sz="1300">
              <a:solidFill>
                <a:schemeClr val="tx1"/>
              </a:solidFill>
              <a:latin typeface="ＭＳ Ｐゴシック" panose="020B0600070205080204" pitchFamily="50" charset="-128"/>
              <a:ea typeface="ＭＳ Ｐゴシック" panose="020B0600070205080204" pitchFamily="50" charset="-128"/>
            </a:rPr>
            <a:t>RPA</a:t>
          </a:r>
          <a:r>
            <a:rPr kumimoji="1" lang="ja-JP" altLang="en-US" sz="1300">
              <a:solidFill>
                <a:schemeClr val="tx1"/>
              </a:solidFill>
              <a:latin typeface="ＭＳ Ｐゴシック" panose="020B0600070205080204" pitchFamily="50" charset="-128"/>
              <a:ea typeface="ＭＳ Ｐゴシック" panose="020B0600070205080204" pitchFamily="50" charset="-128"/>
            </a:rPr>
            <a:t>などのデジタル化の推進を含め、事業の合理化、効率化を図ることで物件費や人件費の抑制に努める。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110962</xdr:rowOff>
    </xdr:from>
    <xdr:to>
      <xdr:col>23</xdr:col>
      <xdr:colOff>133350</xdr:colOff>
      <xdr:row>80</xdr:row>
      <xdr:rowOff>145244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26962"/>
          <a:ext cx="838200" cy="3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130021</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460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110962</xdr:rowOff>
    </xdr:from>
    <xdr:to>
      <xdr:col>19</xdr:col>
      <xdr:colOff>133350</xdr:colOff>
      <xdr:row>80</xdr:row>
      <xdr:rowOff>120124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26962"/>
          <a:ext cx="889000" cy="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108790</xdr:rowOff>
    </xdr:from>
    <xdr:to>
      <xdr:col>15</xdr:col>
      <xdr:colOff>82550</xdr:colOff>
      <xdr:row>80</xdr:row>
      <xdr:rowOff>120124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24790"/>
          <a:ext cx="889000" cy="1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108790</xdr:rowOff>
    </xdr:from>
    <xdr:to>
      <xdr:col>11</xdr:col>
      <xdr:colOff>31750</xdr:colOff>
      <xdr:row>80</xdr:row>
      <xdr:rowOff>130370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824790"/>
          <a:ext cx="8890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94444</xdr:rowOff>
    </xdr:from>
    <xdr:to>
      <xdr:col>23</xdr:col>
      <xdr:colOff>184150</xdr:colOff>
      <xdr:row>81</xdr:row>
      <xdr:rowOff>24594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1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15721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3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60162</xdr:rowOff>
    </xdr:from>
    <xdr:to>
      <xdr:col>19</xdr:col>
      <xdr:colOff>184150</xdr:colOff>
      <xdr:row>80</xdr:row>
      <xdr:rowOff>161762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7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489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45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69324</xdr:rowOff>
    </xdr:from>
    <xdr:to>
      <xdr:col>15</xdr:col>
      <xdr:colOff>133350</xdr:colOff>
      <xdr:row>80</xdr:row>
      <xdr:rowOff>170924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9651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54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57990</xdr:rowOff>
    </xdr:from>
    <xdr:to>
      <xdr:col>11</xdr:col>
      <xdr:colOff>82550</xdr:colOff>
      <xdr:row>80</xdr:row>
      <xdr:rowOff>159590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169767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79570</xdr:rowOff>
    </xdr:from>
    <xdr:to>
      <xdr:col>7</xdr:col>
      <xdr:colOff>31750</xdr:colOff>
      <xdr:row>81</xdr:row>
      <xdr:rowOff>9720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9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165947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8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年度以降、時限的な給与削減措置や総合的見直し及び給与構造改革の取扱いが国と異なっていたため、類似団体内平均値と比較すると上回る結果となっている。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年度においては、経験年数階層の変動や高年齢職員の採用による影響で、前年度と比較すると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0.3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　今後も、国家公務員や民間企業の給与水準との均衡を図りながら、時代の変化に対応した適正な給与制度の運用に努める。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117929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3947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85</xdr:row>
      <xdr:rowOff>117929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739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100693</xdr:rowOff>
    </xdr:from>
    <xdr:to>
      <xdr:col>72</xdr:col>
      <xdr:colOff>203200</xdr:colOff>
      <xdr:row>85</xdr:row>
      <xdr:rowOff>135164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739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050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集中改革プラン以降、平成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年度以降の定員管理については、集中改革プランの最終目標値（</a:t>
          </a:r>
          <a:r>
            <a:rPr kumimoji="1" lang="en-US" altLang="ja-JP" sz="1100">
              <a:solidFill>
                <a:schemeClr val="tx1"/>
              </a:solidFill>
              <a:latin typeface="ＭＳ Ｐゴシック" panose="020B0600070205080204" pitchFamily="50" charset="-128"/>
              <a:ea typeface="ＭＳ Ｐゴシック" panose="020B0600070205080204" pitchFamily="50" charset="-128"/>
            </a:rPr>
            <a:t>421</a:t>
          </a:r>
          <a:r>
            <a:rPr kumimoji="1" lang="ja-JP" altLang="en-US" sz="1100">
              <a:solidFill>
                <a:schemeClr val="tx1"/>
              </a:solidFill>
              <a:latin typeface="ＭＳ Ｐゴシック" panose="020B0600070205080204" pitchFamily="50" charset="-128"/>
              <a:ea typeface="ＭＳ Ｐゴシック" panose="020B0600070205080204" pitchFamily="50" charset="-128"/>
            </a:rPr>
            <a:t>人）を上回らない範囲内で定員管理の数値目標を設定してきた。人口千人当たり職員数は、目標値に基づき職員数を増やさず対応してきたことや消防を広域化したこと等により、令和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年度以降は類似団体内平均値を下回る状況となっている。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も、複雑多様化する行政需要へ適切に対応していくため、行政需要に見合う人員配置や組織体制の整備及び定年引上げへの対応も踏まえ策定した、新たな「大阪狭山市定員管理計画」に基づき、職員の年齢構成を平準化するための弾力的な対応も行いながら、中長期的な将来を見据え、適正な定員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13335</xdr:rowOff>
    </xdr:from>
    <xdr:to>
      <xdr:col>81</xdr:col>
      <xdr:colOff>44450</xdr:colOff>
      <xdr:row>60</xdr:row>
      <xdr:rowOff>25400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30033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168698</xdr:rowOff>
    </xdr:from>
    <xdr:to>
      <xdr:col>77</xdr:col>
      <xdr:colOff>44450</xdr:colOff>
      <xdr:row>60</xdr:row>
      <xdr:rowOff>25400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284248"/>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150601</xdr:rowOff>
    </xdr:from>
    <xdr:to>
      <xdr:col>72</xdr:col>
      <xdr:colOff>203200</xdr:colOff>
      <xdr:row>59</xdr:row>
      <xdr:rowOff>168698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66151"/>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146579</xdr:rowOff>
    </xdr:from>
    <xdr:to>
      <xdr:col>68</xdr:col>
      <xdr:colOff>152400</xdr:colOff>
      <xdr:row>59</xdr:row>
      <xdr:rowOff>150601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6212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133985</xdr:rowOff>
    </xdr:from>
    <xdr:to>
      <xdr:col>81</xdr:col>
      <xdr:colOff>95250</xdr:colOff>
      <xdr:row>60</xdr:row>
      <xdr:rowOff>64135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150512</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94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146050</xdr:rowOff>
    </xdr:from>
    <xdr:to>
      <xdr:col>77</xdr:col>
      <xdr:colOff>95250</xdr:colOff>
      <xdr:row>60</xdr:row>
      <xdr:rowOff>76200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86377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117898</xdr:rowOff>
    </xdr:from>
    <xdr:to>
      <xdr:col>73</xdr:col>
      <xdr:colOff>44450</xdr:colOff>
      <xdr:row>60</xdr:row>
      <xdr:rowOff>48048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58225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02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99801</xdr:rowOff>
    </xdr:from>
    <xdr:to>
      <xdr:col>68</xdr:col>
      <xdr:colOff>203200</xdr:colOff>
      <xdr:row>60</xdr:row>
      <xdr:rowOff>29951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40128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8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95779</xdr:rowOff>
    </xdr:from>
    <xdr:to>
      <xdr:col>64</xdr:col>
      <xdr:colOff>152400</xdr:colOff>
      <xdr:row>60</xdr:row>
      <xdr:rowOff>25929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1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36106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8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過去に発行した教育施設に係る建設地方債の償還終了等により、令和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年度の単年度実質公債費比率は減少したものの、令和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年度までの単年度実質公債費比率が比較的高い水準であったことから、実質公債費比率（</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カ年平均）は前年度と同水準となった。一方で、類似団体内平均値と比較すると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今後とも、公共施設の維持・管理等について計画的かつ効率的な執行に努め、可能な限り新規の起債発行を抑制し、財政の健全化に努める。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46567</xdr:rowOff>
    </xdr:from>
    <xdr:to>
      <xdr:col>81</xdr:col>
      <xdr:colOff>44450</xdr:colOff>
      <xdr:row>40</xdr:row>
      <xdr:rowOff>46567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045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22437</xdr:rowOff>
    </xdr:from>
    <xdr:to>
      <xdr:col>77</xdr:col>
      <xdr:colOff>44450</xdr:colOff>
      <xdr:row>40</xdr:row>
      <xdr:rowOff>46567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8043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40</xdr:row>
      <xdr:rowOff>22437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2413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73237</xdr:rowOff>
    </xdr:from>
    <xdr:to>
      <xdr:col>68</xdr:col>
      <xdr:colOff>152400</xdr:colOff>
      <xdr:row>39</xdr:row>
      <xdr:rowOff>137583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5978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12294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143087</xdr:rowOff>
    </xdr:from>
    <xdr:to>
      <xdr:col>73</xdr:col>
      <xdr:colOff>44450</xdr:colOff>
      <xdr:row>40</xdr:row>
      <xdr:rowOff>73237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83414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22437</xdr:rowOff>
    </xdr:from>
    <xdr:to>
      <xdr:col>64</xdr:col>
      <xdr:colOff>152400</xdr:colOff>
      <xdr:row>39</xdr:row>
      <xdr:rowOff>124037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134214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地方債残高や公営企業等繰入見込額の減少等により将来負担額が減少し、令和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年度においても、将来負担比率はマイナスとなった。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今後も計画的な地方債の発行及び残高管理に努める。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大阪府大阪狭山市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57,746
57,095
11.92
23,999,671
23,926,293
59,537
13,523,903
13,191,426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年度については、人事院勧告に伴う大幅な給与改定や、定年退職者の増加に伴う退職手当の増加等の影響により、前年度と比較して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今後も、人件費の抑制に努めるとともに、国家公務員や民間企業の給与水準との均衡を図りながら、時代の変化に対応した給与制度の運用に努める。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42418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12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99568</xdr:rowOff>
    </xdr:from>
    <xdr:to>
      <xdr:col>19</xdr:col>
      <xdr:colOff>187325</xdr:colOff>
      <xdr:row>36</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717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99568</xdr:rowOff>
    </xdr:from>
    <xdr:to>
      <xdr:col>15</xdr:col>
      <xdr:colOff>98425</xdr:colOff>
      <xdr:row>37</xdr:row>
      <xdr:rowOff>1270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717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38</xdr:row>
      <xdr:rowOff>136144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4920"/>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8145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8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48768</xdr:rowOff>
    </xdr:from>
    <xdr:to>
      <xdr:col>15</xdr:col>
      <xdr:colOff>149225</xdr:colOff>
      <xdr:row>36</xdr:row>
      <xdr:rowOff>150368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160545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85344</xdr:rowOff>
    </xdr:from>
    <xdr:to>
      <xdr:col>6</xdr:col>
      <xdr:colOff>171450</xdr:colOff>
      <xdr:row>39</xdr:row>
      <xdr:rowOff>15494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8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物価高騰の影響による各種委託料の増加等に伴い、前年度より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ポイント増加し、経常収支比率は類似団体内平均値に比べ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2.9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本市では、施設の維持管理について指定管理者制度を活用し民間企業へ委託するなど、効率的な予算執行に努めているが、行政サービスの多様化による委託業務の増加が顕著である。今後も行政規模に応じたサービス水準の適正化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88900</xdr:rowOff>
    </xdr:from>
    <xdr:to>
      <xdr:col>82</xdr:col>
      <xdr:colOff>107950</xdr:colOff>
      <xdr:row>18</xdr:row>
      <xdr:rowOff>98425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1750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50800</xdr:rowOff>
    </xdr:from>
    <xdr:to>
      <xdr:col>78</xdr:col>
      <xdr:colOff>69850</xdr:colOff>
      <xdr:row>18</xdr:row>
      <xdr:rowOff>88900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136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50800</xdr:rowOff>
    </xdr:from>
    <xdr:to>
      <xdr:col>73</xdr:col>
      <xdr:colOff>180975</xdr:colOff>
      <xdr:row>18</xdr:row>
      <xdr:rowOff>60325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31369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60325</xdr:rowOff>
    </xdr:from>
    <xdr:to>
      <xdr:col>69</xdr:col>
      <xdr:colOff>92075</xdr:colOff>
      <xdr:row>19</xdr:row>
      <xdr:rowOff>69850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14642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47625</xdr:rowOff>
    </xdr:from>
    <xdr:to>
      <xdr:col>82</xdr:col>
      <xdr:colOff>158750</xdr:colOff>
      <xdr:row>18</xdr:row>
      <xdr:rowOff>149225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3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19702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0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38100</xdr:rowOff>
    </xdr:from>
    <xdr:to>
      <xdr:col>78</xdr:col>
      <xdr:colOff>120650</xdr:colOff>
      <xdr:row>18</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124477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21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0</xdr:rowOff>
    </xdr:from>
    <xdr:to>
      <xdr:col>74</xdr:col>
      <xdr:colOff>31750</xdr:colOff>
      <xdr:row>18</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9525</xdr:rowOff>
    </xdr:from>
    <xdr:to>
      <xdr:col>69</xdr:col>
      <xdr:colOff>142875</xdr:colOff>
      <xdr:row>18</xdr:row>
      <xdr:rowOff>111125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0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95902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18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19050</xdr:rowOff>
    </xdr:from>
    <xdr:to>
      <xdr:col>65</xdr:col>
      <xdr:colOff>53975</xdr:colOff>
      <xdr:row>19</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36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0.8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ポイント増加したが、これは、自立支援給付費や子ども・子育て支援各種給付費の増加が主な原因である。　</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扶助費は今後も増加傾向が見込まれるため、給付制度の制度改正や運用に注視しつつ、受益者負担の適正化を含め財源の確保と給付の適正化に努める。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57</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7472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98425</xdr:rowOff>
    </xdr:from>
    <xdr:to>
      <xdr:col>19</xdr:col>
      <xdr:colOff>187325</xdr:colOff>
      <xdr:row>56</xdr:row>
      <xdr:rowOff>146050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996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41275</xdr:rowOff>
    </xdr:from>
    <xdr:to>
      <xdr:col>15</xdr:col>
      <xdr:colOff>98425</xdr:colOff>
      <xdr:row>56</xdr:row>
      <xdr:rowOff>98425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424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155575</xdr:rowOff>
    </xdr:from>
    <xdr:to>
      <xdr:col>11</xdr:col>
      <xdr:colOff>9525</xdr:colOff>
      <xdr:row>56</xdr:row>
      <xdr:rowOff>41275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5853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0</xdr:rowOff>
    </xdr:from>
    <xdr:to>
      <xdr:col>24</xdr:col>
      <xdr:colOff>76200</xdr:colOff>
      <xdr:row>57</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143527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95250</xdr:rowOff>
    </xdr:from>
    <xdr:to>
      <xdr:col>20</xdr:col>
      <xdr:colOff>38100</xdr:colOff>
      <xdr:row>57</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10177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47625</xdr:rowOff>
    </xdr:from>
    <xdr:to>
      <xdr:col>15</xdr:col>
      <xdr:colOff>149225</xdr:colOff>
      <xdr:row>56</xdr:row>
      <xdr:rowOff>149225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134002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161925</xdr:rowOff>
    </xdr:from>
    <xdr:to>
      <xdr:col>11</xdr:col>
      <xdr:colOff>60325</xdr:colOff>
      <xdr:row>56</xdr:row>
      <xdr:rowOff>92075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76852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その他に係る経常収支比率は、介護保険や後期高齢者医療保険等の特別会計への繰出金が増加しているものの、分母となる経常一般財源も大幅に増加しているため、前年度比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ポイント改善した。一方で、類似団体内平均値は上回っている。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今後も、適正な受益者負担割合の設定と徴収強化を図り、健全化に努める。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152146</xdr:rowOff>
    </xdr:from>
    <xdr:to>
      <xdr:col>82</xdr:col>
      <xdr:colOff>107950</xdr:colOff>
      <xdr:row>58</xdr:row>
      <xdr:rowOff>8128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9247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78994</xdr:rowOff>
    </xdr:from>
    <xdr:to>
      <xdr:col>78</xdr:col>
      <xdr:colOff>69850</xdr:colOff>
      <xdr:row>58</xdr:row>
      <xdr:rowOff>8128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5164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51562</xdr:rowOff>
    </xdr:from>
    <xdr:to>
      <xdr:col>73</xdr:col>
      <xdr:colOff>180975</xdr:colOff>
      <xdr:row>57</xdr:row>
      <xdr:rowOff>78994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242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51562</xdr:rowOff>
    </xdr:from>
    <xdr:to>
      <xdr:col>69</xdr:col>
      <xdr:colOff>92075</xdr:colOff>
      <xdr:row>57</xdr:row>
      <xdr:rowOff>115570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242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101346</xdr:rowOff>
    </xdr:from>
    <xdr:to>
      <xdr:col>82</xdr:col>
      <xdr:colOff>158750</xdr:colOff>
      <xdr:row>58</xdr:row>
      <xdr:rowOff>31496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73423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46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128778</xdr:rowOff>
    </xdr:from>
    <xdr:to>
      <xdr:col>78</xdr:col>
      <xdr:colOff>120650</xdr:colOff>
      <xdr:row>58</xdr:row>
      <xdr:rowOff>58928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43705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87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28194</xdr:rowOff>
    </xdr:from>
    <xdr:to>
      <xdr:col>74</xdr:col>
      <xdr:colOff>31750</xdr:colOff>
      <xdr:row>57</xdr:row>
      <xdr:rowOff>129794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762</xdr:rowOff>
    </xdr:from>
    <xdr:to>
      <xdr:col>69</xdr:col>
      <xdr:colOff>142875</xdr:colOff>
      <xdr:row>57</xdr:row>
      <xdr:rowOff>102362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87139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151147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給食費無償化の拡充や消防事務の広域化による負担金の増加などにより、前年度と比較して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年度以前は行財政改革において、各種補助金や助成金の支給基準や金額の見直しによる適正化の効果が続いていたが、令和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年度からは類似団体内平均値を上回っており、令和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今後も社会情勢の変化に注視しつつ、適正な執行に努める。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1270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403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36</xdr:row>
      <xdr:rowOff>168148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083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81280</xdr:rowOff>
    </xdr:from>
    <xdr:to>
      <xdr:col>73</xdr:col>
      <xdr:colOff>180975</xdr:colOff>
      <xdr:row>36</xdr:row>
      <xdr:rowOff>136144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534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37846</xdr:rowOff>
    </xdr:from>
    <xdr:to>
      <xdr:col>69</xdr:col>
      <xdr:colOff>92075</xdr:colOff>
      <xdr:row>36</xdr:row>
      <xdr:rowOff>81280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038596"/>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93997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32275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85344</xdr:rowOff>
    </xdr:from>
    <xdr:to>
      <xdr:col>74</xdr:col>
      <xdr:colOff>31750</xdr:colOff>
      <xdr:row>37</xdr:row>
      <xdr:rowOff>15494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30480</xdr:rowOff>
    </xdr:from>
    <xdr:to>
      <xdr:col>69</xdr:col>
      <xdr:colOff>142875</xdr:colOff>
      <xdr:row>36</xdr:row>
      <xdr:rowOff>132080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158496</xdr:rowOff>
    </xdr:from>
    <xdr:to>
      <xdr:col>65</xdr:col>
      <xdr:colOff>53975</xdr:colOff>
      <xdr:row>35</xdr:row>
      <xdr:rowOff>88646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98823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過年度に発行した教育施設に係る建設事業債の償還終了等により、令和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年度の公債費は前年度と比較して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ポイント改善した。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また、類似団体内平均値を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ポイント下回っているものの、今後、公共施設の老朽化に伴う施設再編が控えているため、引き続き計画的かつ効率的な事業の執行及び、起債の抑制に努める。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81280</xdr:rowOff>
    </xdr:from>
    <xdr:to>
      <xdr:col>24</xdr:col>
      <xdr:colOff>25400</xdr:colOff>
      <xdr:row>77</xdr:row>
      <xdr:rowOff>1270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114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24130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02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142239</xdr:rowOff>
    </xdr:from>
    <xdr:to>
      <xdr:col>15</xdr:col>
      <xdr:colOff>98425</xdr:colOff>
      <xdr:row>77</xdr:row>
      <xdr:rowOff>24130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724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142239</xdr:rowOff>
    </xdr:from>
    <xdr:to>
      <xdr:col>11</xdr:col>
      <xdr:colOff>9525</xdr:colOff>
      <xdr:row>77</xdr:row>
      <xdr:rowOff>31750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724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36847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3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59707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91439</xdr:rowOff>
    </xdr:from>
    <xdr:to>
      <xdr:col>11</xdr:col>
      <xdr:colOff>60325</xdr:colOff>
      <xdr:row>77</xdr:row>
      <xdr:rowOff>21589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31767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92727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公債費以外に係る経常収支比率は、類似団体内平均値と比較すると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5.3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ポイント上回っており、前年度と比べ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1.9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主な要因は、人事院勧告に伴う人件費の増加である。　</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今後も社会保障関係経費や物価高騰の影響等により経常経費の増加が見込まれるため、最少の経費で最大の効果を挙げることを念頭に持続可能な行財政運営に努める。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37846</xdr:rowOff>
    </xdr:from>
    <xdr:to>
      <xdr:col>82</xdr:col>
      <xdr:colOff>107950</xdr:colOff>
      <xdr:row>77</xdr:row>
      <xdr:rowOff>124713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39496"/>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26415</xdr:rowOff>
    </xdr:from>
    <xdr:to>
      <xdr:col>78</xdr:col>
      <xdr:colOff>69850</xdr:colOff>
      <xdr:row>77</xdr:row>
      <xdr:rowOff>37846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56615"/>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xdr:rowOff>
    </xdr:from>
    <xdr:to>
      <xdr:col>73</xdr:col>
      <xdr:colOff>180975</xdr:colOff>
      <xdr:row>76</xdr:row>
      <xdr:rowOff>26415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383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xdr:rowOff>
    </xdr:from>
    <xdr:to>
      <xdr:col>69</xdr:col>
      <xdr:colOff>92075</xdr:colOff>
      <xdr:row>77</xdr:row>
      <xdr:rowOff>19558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3832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45990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158496</xdr:rowOff>
    </xdr:from>
    <xdr:to>
      <xdr:col>78</xdr:col>
      <xdr:colOff>120650</xdr:colOff>
      <xdr:row>77</xdr:row>
      <xdr:rowOff>88646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73423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75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147065</xdr:rowOff>
    </xdr:from>
    <xdr:to>
      <xdr:col>74</xdr:col>
      <xdr:colOff>31750</xdr:colOff>
      <xdr:row>76</xdr:row>
      <xdr:rowOff>77215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61992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128778</xdr:rowOff>
    </xdr:from>
    <xdr:to>
      <xdr:col>69</xdr:col>
      <xdr:colOff>142875</xdr:colOff>
      <xdr:row>76</xdr:row>
      <xdr:rowOff>58928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43705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7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140208</xdr:rowOff>
    </xdr:from>
    <xdr:to>
      <xdr:col>65</xdr:col>
      <xdr:colOff>53975</xdr:colOff>
      <xdr:row>77</xdr:row>
      <xdr:rowOff>70358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55135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大阪府大阪狭山市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129705</xdr:rowOff>
    </xdr:from>
    <xdr:to>
      <xdr:col>29</xdr:col>
      <xdr:colOff>127000</xdr:colOff>
      <xdr:row>20</xdr:row>
      <xdr:rowOff>24524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34880"/>
          <a:ext cx="647700" cy="66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24524</xdr:rowOff>
    </xdr:from>
    <xdr:to>
      <xdr:col>26</xdr:col>
      <xdr:colOff>50800</xdr:colOff>
      <xdr:row>20</xdr:row>
      <xdr:rowOff>67475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01149"/>
          <a:ext cx="698500" cy="42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67475</xdr:rowOff>
    </xdr:from>
    <xdr:to>
      <xdr:col>22</xdr:col>
      <xdr:colOff>114300</xdr:colOff>
      <xdr:row>20</xdr:row>
      <xdr:rowOff>69329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44100"/>
          <a:ext cx="698500" cy="1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126428</xdr:rowOff>
    </xdr:from>
    <xdr:to>
      <xdr:col>18</xdr:col>
      <xdr:colOff>177800</xdr:colOff>
      <xdr:row>20</xdr:row>
      <xdr:rowOff>69329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31603"/>
          <a:ext cx="698500" cy="114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78905</xdr:rowOff>
    </xdr:from>
    <xdr:to>
      <xdr:col>29</xdr:col>
      <xdr:colOff>177800</xdr:colOff>
      <xdr:row>20</xdr:row>
      <xdr:rowOff>9055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84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50982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145174</xdr:rowOff>
    </xdr:from>
    <xdr:to>
      <xdr:col>26</xdr:col>
      <xdr:colOff>101600</xdr:colOff>
      <xdr:row>20</xdr:row>
      <xdr:rowOff>75324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50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60101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36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16675</xdr:rowOff>
    </xdr:from>
    <xdr:to>
      <xdr:col>22</xdr:col>
      <xdr:colOff>165100</xdr:colOff>
      <xdr:row>20</xdr:row>
      <xdr:rowOff>118275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93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103052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18529</xdr:rowOff>
    </xdr:from>
    <xdr:to>
      <xdr:col>19</xdr:col>
      <xdr:colOff>38100</xdr:colOff>
      <xdr:row>20</xdr:row>
      <xdr:rowOff>120129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95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104906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8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75628</xdr:rowOff>
    </xdr:from>
    <xdr:to>
      <xdr:col>15</xdr:col>
      <xdr:colOff>101600</xdr:colOff>
      <xdr:row>20</xdr:row>
      <xdr:rowOff>5778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0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162005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67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42941</xdr:rowOff>
    </xdr:from>
    <xdr:to>
      <xdr:col>29</xdr:col>
      <xdr:colOff>127000</xdr:colOff>
      <xdr:row>36</xdr:row>
      <xdr:rowOff>91339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96191"/>
          <a:ext cx="647700" cy="48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41634</xdr:rowOff>
    </xdr:from>
    <xdr:to>
      <xdr:col>26</xdr:col>
      <xdr:colOff>50800</xdr:colOff>
      <xdr:row>36</xdr:row>
      <xdr:rowOff>42941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94884"/>
          <a:ext cx="698500" cy="1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41634</xdr:rowOff>
    </xdr:from>
    <xdr:to>
      <xdr:col>22</xdr:col>
      <xdr:colOff>114300</xdr:colOff>
      <xdr:row>36</xdr:row>
      <xdr:rowOff>101984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94884"/>
          <a:ext cx="698500" cy="60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101984</xdr:rowOff>
    </xdr:from>
    <xdr:to>
      <xdr:col>18</xdr:col>
      <xdr:colOff>177800</xdr:colOff>
      <xdr:row>36</xdr:row>
      <xdr:rowOff>140226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55234"/>
          <a:ext cx="698500" cy="38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40539</xdr:rowOff>
    </xdr:from>
    <xdr:to>
      <xdr:col>29</xdr:col>
      <xdr:colOff>177800</xdr:colOff>
      <xdr:row>36</xdr:row>
      <xdr:rowOff>142139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93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12616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6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335041</xdr:rowOff>
    </xdr:from>
    <xdr:to>
      <xdr:col>26</xdr:col>
      <xdr:colOff>101600</xdr:colOff>
      <xdr:row>36</xdr:row>
      <xdr:rowOff>93741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45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78518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31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333734</xdr:rowOff>
    </xdr:from>
    <xdr:to>
      <xdr:col>22</xdr:col>
      <xdr:colOff>165100</xdr:colOff>
      <xdr:row>36</xdr:row>
      <xdr:rowOff>92434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44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77211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3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51184</xdr:rowOff>
    </xdr:from>
    <xdr:to>
      <xdr:col>19</xdr:col>
      <xdr:colOff>38100</xdr:colOff>
      <xdr:row>36</xdr:row>
      <xdr:rowOff>152784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04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137561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9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89426</xdr:rowOff>
    </xdr:from>
    <xdr:to>
      <xdr:col>15</xdr:col>
      <xdr:colOff>101600</xdr:colOff>
      <xdr:row>37</xdr:row>
      <xdr:rowOff>19576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42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4353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2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大阪府大阪狭山市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57,746
57,095
11.92
23,999,671
23,926,293
59,537
13,523,903
13,191,426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7422</xdr:rowOff>
    </xdr:from>
    <xdr:to>
      <xdr:col>24</xdr:col>
      <xdr:colOff>63500</xdr:colOff>
      <xdr:row>37</xdr:row>
      <xdr:rowOff>104953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51072"/>
          <a:ext cx="838200" cy="9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104953</xdr:rowOff>
    </xdr:from>
    <xdr:to>
      <xdr:col>19</xdr:col>
      <xdr:colOff>177800</xdr:colOff>
      <xdr:row>38</xdr:row>
      <xdr:rowOff>3732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48603"/>
          <a:ext cx="889000" cy="7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99368</xdr:rowOff>
    </xdr:from>
    <xdr:to>
      <xdr:col>15</xdr:col>
      <xdr:colOff>50800</xdr:colOff>
      <xdr:row>38</xdr:row>
      <xdr:rowOff>3732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43018"/>
          <a:ext cx="889000" cy="7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133854</xdr:rowOff>
    </xdr:from>
    <xdr:to>
      <xdr:col>10</xdr:col>
      <xdr:colOff>114300</xdr:colOff>
      <xdr:row>37</xdr:row>
      <xdr:rowOff>99368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06054"/>
          <a:ext cx="889000" cy="13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128072</xdr:rowOff>
    </xdr:from>
    <xdr:to>
      <xdr:col>24</xdr:col>
      <xdr:colOff>114300</xdr:colOff>
      <xdr:row>37</xdr:row>
      <xdr:rowOff>58222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0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106499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7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54153</xdr:rowOff>
    </xdr:from>
    <xdr:to>
      <xdr:col>20</xdr:col>
      <xdr:colOff>38100</xdr:colOff>
      <xdr:row>37</xdr:row>
      <xdr:rowOff>155753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146880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124382</xdr:rowOff>
    </xdr:from>
    <xdr:to>
      <xdr:col>15</xdr:col>
      <xdr:colOff>101600</xdr:colOff>
      <xdr:row>38</xdr:row>
      <xdr:rowOff>54532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45659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6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48568</xdr:rowOff>
    </xdr:from>
    <xdr:to>
      <xdr:col>10</xdr:col>
      <xdr:colOff>165100</xdr:colOff>
      <xdr:row>37</xdr:row>
      <xdr:rowOff>150168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9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141295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8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83054</xdr:rowOff>
    </xdr:from>
    <xdr:to>
      <xdr:col>6</xdr:col>
      <xdr:colOff>38100</xdr:colOff>
      <xdr:row>37</xdr:row>
      <xdr:rowOff>13204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5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29731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3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46545</xdr:rowOff>
    </xdr:from>
    <xdr:to>
      <xdr:col>24</xdr:col>
      <xdr:colOff>63500</xdr:colOff>
      <xdr:row>58</xdr:row>
      <xdr:rowOff>62273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90645"/>
          <a:ext cx="838200" cy="1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41196</xdr:rowOff>
    </xdr:from>
    <xdr:to>
      <xdr:col>19</xdr:col>
      <xdr:colOff>177800</xdr:colOff>
      <xdr:row>58</xdr:row>
      <xdr:rowOff>62273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85296"/>
          <a:ext cx="889000" cy="2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41196</xdr:rowOff>
    </xdr:from>
    <xdr:to>
      <xdr:col>15</xdr:col>
      <xdr:colOff>50800</xdr:colOff>
      <xdr:row>58</xdr:row>
      <xdr:rowOff>53113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85296"/>
          <a:ext cx="889000" cy="1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53113</xdr:rowOff>
    </xdr:from>
    <xdr:to>
      <xdr:col>10</xdr:col>
      <xdr:colOff>114300</xdr:colOff>
      <xdr:row>58</xdr:row>
      <xdr:rowOff>62081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97213"/>
          <a:ext cx="889000" cy="8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167195</xdr:rowOff>
    </xdr:from>
    <xdr:to>
      <xdr:col>24</xdr:col>
      <xdr:colOff>114300</xdr:colOff>
      <xdr:row>58</xdr:row>
      <xdr:rowOff>97345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3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11473</xdr:rowOff>
    </xdr:from>
    <xdr:to>
      <xdr:col>20</xdr:col>
      <xdr:colOff>38100</xdr:colOff>
      <xdr:row>58</xdr:row>
      <xdr:rowOff>113073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104200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4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161846</xdr:rowOff>
    </xdr:from>
    <xdr:to>
      <xdr:col>15</xdr:col>
      <xdr:colOff>101600</xdr:colOff>
      <xdr:row>58</xdr:row>
      <xdr:rowOff>91996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3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108523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70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2313</xdr:rowOff>
    </xdr:from>
    <xdr:to>
      <xdr:col>10</xdr:col>
      <xdr:colOff>165100</xdr:colOff>
      <xdr:row>58</xdr:row>
      <xdr:rowOff>103913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120440</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2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11281</xdr:rowOff>
    </xdr:from>
    <xdr:to>
      <xdr:col>6</xdr:col>
      <xdr:colOff>38100</xdr:colOff>
      <xdr:row>58</xdr:row>
      <xdr:rowOff>112881</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129408</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3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23800</xdr:rowOff>
    </xdr:from>
    <xdr:to>
      <xdr:col>24</xdr:col>
      <xdr:colOff>63500</xdr:colOff>
      <xdr:row>79</xdr:row>
      <xdr:rowOff>25552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68350"/>
          <a:ext cx="8382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25552</xdr:rowOff>
    </xdr:from>
    <xdr:to>
      <xdr:col>19</xdr:col>
      <xdr:colOff>177800</xdr:colOff>
      <xdr:row>79</xdr:row>
      <xdr:rowOff>27115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70102"/>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26543</xdr:rowOff>
    </xdr:from>
    <xdr:to>
      <xdr:col>15</xdr:col>
      <xdr:colOff>50800</xdr:colOff>
      <xdr:row>79</xdr:row>
      <xdr:rowOff>27115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71093"/>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24333</xdr:rowOff>
    </xdr:from>
    <xdr:to>
      <xdr:col>10</xdr:col>
      <xdr:colOff>114300</xdr:colOff>
      <xdr:row>79</xdr:row>
      <xdr:rowOff>26543</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68883"/>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144450</xdr:rowOff>
    </xdr:from>
    <xdr:to>
      <xdr:col>24</xdr:col>
      <xdr:colOff>114300</xdr:colOff>
      <xdr:row>79</xdr:row>
      <xdr:rowOff>74600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5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59377</xdr:rowOff>
    </xdr:from>
    <xdr:ext cx="378565"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32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146202</xdr:rowOff>
    </xdr:from>
    <xdr:to>
      <xdr:col>20</xdr:col>
      <xdr:colOff>38100</xdr:colOff>
      <xdr:row>79</xdr:row>
      <xdr:rowOff>76352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51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67479</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608017" y="13612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147765</xdr:rowOff>
    </xdr:from>
    <xdr:to>
      <xdr:col>15</xdr:col>
      <xdr:colOff>101600</xdr:colOff>
      <xdr:row>79</xdr:row>
      <xdr:rowOff>77915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52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69042</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719017" y="13613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147193</xdr:rowOff>
    </xdr:from>
    <xdr:to>
      <xdr:col>10</xdr:col>
      <xdr:colOff>165100</xdr:colOff>
      <xdr:row>79</xdr:row>
      <xdr:rowOff>77343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52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68470</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830017" y="13613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144983</xdr:rowOff>
    </xdr:from>
    <xdr:to>
      <xdr:col>6</xdr:col>
      <xdr:colOff>38100</xdr:colOff>
      <xdr:row>79</xdr:row>
      <xdr:rowOff>75133</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1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66260</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610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89833</xdr:rowOff>
    </xdr:from>
    <xdr:to>
      <xdr:col>24</xdr:col>
      <xdr:colOff>63500</xdr:colOff>
      <xdr:row>97</xdr:row>
      <xdr:rowOff>22298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549033"/>
          <a:ext cx="838200" cy="10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22298</xdr:rowOff>
    </xdr:from>
    <xdr:to>
      <xdr:col>19</xdr:col>
      <xdr:colOff>177800</xdr:colOff>
      <xdr:row>97</xdr:row>
      <xdr:rowOff>143554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652948"/>
          <a:ext cx="889000" cy="12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165934</xdr:rowOff>
    </xdr:from>
    <xdr:to>
      <xdr:col>15</xdr:col>
      <xdr:colOff>50800</xdr:colOff>
      <xdr:row>97</xdr:row>
      <xdr:rowOff>143554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625134"/>
          <a:ext cx="889000" cy="14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165934</xdr:rowOff>
    </xdr:from>
    <xdr:to>
      <xdr:col>10</xdr:col>
      <xdr:colOff>114300</xdr:colOff>
      <xdr:row>98</xdr:row>
      <xdr:rowOff>132842</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625134"/>
          <a:ext cx="889000" cy="30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39033</xdr:rowOff>
    </xdr:from>
    <xdr:to>
      <xdr:col>24</xdr:col>
      <xdr:colOff>114300</xdr:colOff>
      <xdr:row>96</xdr:row>
      <xdr:rowOff>140633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49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61910</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34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142948</xdr:rowOff>
    </xdr:from>
    <xdr:to>
      <xdr:col>20</xdr:col>
      <xdr:colOff>38100</xdr:colOff>
      <xdr:row>97</xdr:row>
      <xdr:rowOff>73098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60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89625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37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92754</xdr:rowOff>
    </xdr:from>
    <xdr:to>
      <xdr:col>15</xdr:col>
      <xdr:colOff>101600</xdr:colOff>
      <xdr:row>98</xdr:row>
      <xdr:rowOff>22904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72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39431</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498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115134</xdr:rowOff>
    </xdr:from>
    <xdr:to>
      <xdr:col>10</xdr:col>
      <xdr:colOff>165100</xdr:colOff>
      <xdr:row>97</xdr:row>
      <xdr:rowOff>45284</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57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61811</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34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82042</xdr:rowOff>
    </xdr:from>
    <xdr:to>
      <xdr:col>6</xdr:col>
      <xdr:colOff>38100</xdr:colOff>
      <xdr:row>99</xdr:row>
      <xdr:rowOff>12192</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88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28719</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59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22047</xdr:rowOff>
    </xdr:from>
    <xdr:to>
      <xdr:col>55</xdr:col>
      <xdr:colOff>0</xdr:colOff>
      <xdr:row>37</xdr:row>
      <xdr:rowOff>30673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65697"/>
          <a:ext cx="838200" cy="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30673</xdr:rowOff>
    </xdr:from>
    <xdr:to>
      <xdr:col>50</xdr:col>
      <xdr:colOff>114300</xdr:colOff>
      <xdr:row>37</xdr:row>
      <xdr:rowOff>40594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374323"/>
          <a:ext cx="889000" cy="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40594</xdr:rowOff>
    </xdr:from>
    <xdr:to>
      <xdr:col>45</xdr:col>
      <xdr:colOff>177800</xdr:colOff>
      <xdr:row>37</xdr:row>
      <xdr:rowOff>79121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84244"/>
          <a:ext cx="889000" cy="3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80279</xdr:rowOff>
    </xdr:from>
    <xdr:to>
      <xdr:col>41</xdr:col>
      <xdr:colOff>50800</xdr:colOff>
      <xdr:row>37</xdr:row>
      <xdr:rowOff>79121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738129"/>
          <a:ext cx="889000" cy="68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142697</xdr:rowOff>
    </xdr:from>
    <xdr:to>
      <xdr:col>55</xdr:col>
      <xdr:colOff>50800</xdr:colOff>
      <xdr:row>37</xdr:row>
      <xdr:rowOff>72847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1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121124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9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151323</xdr:rowOff>
    </xdr:from>
    <xdr:to>
      <xdr:col>50</xdr:col>
      <xdr:colOff>165100</xdr:colOff>
      <xdr:row>37</xdr:row>
      <xdr:rowOff>81473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2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72600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1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161244</xdr:rowOff>
    </xdr:from>
    <xdr:to>
      <xdr:col>46</xdr:col>
      <xdr:colOff>38100</xdr:colOff>
      <xdr:row>37</xdr:row>
      <xdr:rowOff>91394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3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82521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2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28321</xdr:rowOff>
    </xdr:from>
    <xdr:to>
      <xdr:col>41</xdr:col>
      <xdr:colOff>101600</xdr:colOff>
      <xdr:row>37</xdr:row>
      <xdr:rowOff>129921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7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121048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6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29479</xdr:rowOff>
    </xdr:from>
    <xdr:to>
      <xdr:col>36</xdr:col>
      <xdr:colOff>165100</xdr:colOff>
      <xdr:row>33</xdr:row>
      <xdr:rowOff>131079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68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122206</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780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52429</xdr:rowOff>
    </xdr:from>
    <xdr:to>
      <xdr:col>55</xdr:col>
      <xdr:colOff>0</xdr:colOff>
      <xdr:row>58</xdr:row>
      <xdr:rowOff>64850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996529"/>
          <a:ext cx="8382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52429</xdr:rowOff>
    </xdr:from>
    <xdr:to>
      <xdr:col>50</xdr:col>
      <xdr:colOff>114300</xdr:colOff>
      <xdr:row>58</xdr:row>
      <xdr:rowOff>64894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996529"/>
          <a:ext cx="889000" cy="1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64894</xdr:rowOff>
    </xdr:from>
    <xdr:to>
      <xdr:col>45</xdr:col>
      <xdr:colOff>177800</xdr:colOff>
      <xdr:row>58</xdr:row>
      <xdr:rowOff>123741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10008994"/>
          <a:ext cx="889000" cy="5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13905</xdr:rowOff>
    </xdr:from>
    <xdr:to>
      <xdr:col>41</xdr:col>
      <xdr:colOff>50800</xdr:colOff>
      <xdr:row>58</xdr:row>
      <xdr:rowOff>123741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958005"/>
          <a:ext cx="889000" cy="10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14050</xdr:rowOff>
    </xdr:from>
    <xdr:to>
      <xdr:col>55</xdr:col>
      <xdr:colOff>50800</xdr:colOff>
      <xdr:row>58</xdr:row>
      <xdr:rowOff>115650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95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100427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87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1629</xdr:rowOff>
    </xdr:from>
    <xdr:to>
      <xdr:col>50</xdr:col>
      <xdr:colOff>165100</xdr:colOff>
      <xdr:row>58</xdr:row>
      <xdr:rowOff>103229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4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94356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3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14094</xdr:rowOff>
    </xdr:from>
    <xdr:to>
      <xdr:col>46</xdr:col>
      <xdr:colOff>38100</xdr:colOff>
      <xdr:row>58</xdr:row>
      <xdr:rowOff>115694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5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106821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5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72941</xdr:rowOff>
    </xdr:from>
    <xdr:to>
      <xdr:col>41</xdr:col>
      <xdr:colOff>101600</xdr:colOff>
      <xdr:row>59</xdr:row>
      <xdr:rowOff>3091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1001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165668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10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134555</xdr:rowOff>
    </xdr:from>
    <xdr:to>
      <xdr:col>36</xdr:col>
      <xdr:colOff>165100</xdr:colOff>
      <xdr:row>58</xdr:row>
      <xdr:rowOff>64705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90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55832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99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136958</xdr:rowOff>
    </xdr:from>
    <xdr:to>
      <xdr:col>55</xdr:col>
      <xdr:colOff>0</xdr:colOff>
      <xdr:row>78</xdr:row>
      <xdr:rowOff>150310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10058"/>
          <a:ext cx="838200" cy="1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136958</xdr:rowOff>
    </xdr:from>
    <xdr:to>
      <xdr:col>50</xdr:col>
      <xdr:colOff>114300</xdr:colOff>
      <xdr:row>79</xdr:row>
      <xdr:rowOff>43135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10058"/>
          <a:ext cx="889000" cy="7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43135</xdr:rowOff>
    </xdr:from>
    <xdr:to>
      <xdr:col>45</xdr:col>
      <xdr:colOff>177800</xdr:colOff>
      <xdr:row>79</xdr:row>
      <xdr:rowOff>44450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587685"/>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99510</xdr:rowOff>
    </xdr:from>
    <xdr:to>
      <xdr:col>55</xdr:col>
      <xdr:colOff>50800</xdr:colOff>
      <xdr:row>79</xdr:row>
      <xdr:rowOff>29660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7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14437</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8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86158</xdr:rowOff>
    </xdr:from>
    <xdr:to>
      <xdr:col>50</xdr:col>
      <xdr:colOff>165100</xdr:colOff>
      <xdr:row>79</xdr:row>
      <xdr:rowOff>16308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5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7435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5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163785</xdr:rowOff>
    </xdr:from>
    <xdr:to>
      <xdr:col>46</xdr:col>
      <xdr:colOff>38100</xdr:colOff>
      <xdr:row>79</xdr:row>
      <xdr:rowOff>93935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3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85062</xdr:rowOff>
    </xdr:from>
    <xdr:ext cx="313932"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93333" y="136296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33134</xdr:rowOff>
    </xdr:from>
    <xdr:to>
      <xdr:col>55</xdr:col>
      <xdr:colOff>0</xdr:colOff>
      <xdr:row>98</xdr:row>
      <xdr:rowOff>47117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835234"/>
          <a:ext cx="838200" cy="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33134</xdr:rowOff>
    </xdr:from>
    <xdr:to>
      <xdr:col>50</xdr:col>
      <xdr:colOff>114300</xdr:colOff>
      <xdr:row>98</xdr:row>
      <xdr:rowOff>48577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835234"/>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48577</xdr:rowOff>
    </xdr:from>
    <xdr:to>
      <xdr:col>45</xdr:col>
      <xdr:colOff>177800</xdr:colOff>
      <xdr:row>98</xdr:row>
      <xdr:rowOff>107341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850677"/>
          <a:ext cx="889000" cy="5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62230</xdr:rowOff>
    </xdr:from>
    <xdr:to>
      <xdr:col>41</xdr:col>
      <xdr:colOff>50800</xdr:colOff>
      <xdr:row>98</xdr:row>
      <xdr:rowOff>107341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64330"/>
          <a:ext cx="889000" cy="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167767</xdr:rowOff>
    </xdr:from>
    <xdr:to>
      <xdr:col>55</xdr:col>
      <xdr:colOff>50800</xdr:colOff>
      <xdr:row>98</xdr:row>
      <xdr:rowOff>97917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9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82694</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1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153784</xdr:rowOff>
    </xdr:from>
    <xdr:to>
      <xdr:col>50</xdr:col>
      <xdr:colOff>165100</xdr:colOff>
      <xdr:row>98</xdr:row>
      <xdr:rowOff>83934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8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75061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7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169227</xdr:rowOff>
    </xdr:from>
    <xdr:to>
      <xdr:col>46</xdr:col>
      <xdr:colOff>38100</xdr:colOff>
      <xdr:row>98</xdr:row>
      <xdr:rowOff>99377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9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90504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92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56541</xdr:rowOff>
    </xdr:from>
    <xdr:to>
      <xdr:col>41</xdr:col>
      <xdr:colOff>101600</xdr:colOff>
      <xdr:row>98</xdr:row>
      <xdr:rowOff>158141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5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149268</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626428" y="1695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11430</xdr:rowOff>
    </xdr:from>
    <xdr:to>
      <xdr:col>36</xdr:col>
      <xdr:colOff>165100</xdr:colOff>
      <xdr:row>98</xdr:row>
      <xdr:rowOff>113030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81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104157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90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97975</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4525"/>
          <a:ext cx="838200" cy="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96440</xdr:rowOff>
    </xdr:from>
    <xdr:to>
      <xdr:col>81</xdr:col>
      <xdr:colOff>50800</xdr:colOff>
      <xdr:row>39</xdr:row>
      <xdr:rowOff>97975</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2990"/>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96440</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82990"/>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47175</xdr:rowOff>
    </xdr:from>
    <xdr:to>
      <xdr:col>81</xdr:col>
      <xdr:colOff>101600</xdr:colOff>
      <xdr:row>39</xdr:row>
      <xdr:rowOff>148775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139902</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24333" y="68264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45640</xdr:rowOff>
    </xdr:from>
    <xdr:to>
      <xdr:col>76</xdr:col>
      <xdr:colOff>165100</xdr:colOff>
      <xdr:row>39</xdr:row>
      <xdr:rowOff>147240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138367</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824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146380</xdr:rowOff>
    </xdr:from>
    <xdr:to>
      <xdr:col>85</xdr:col>
      <xdr:colOff>127000</xdr:colOff>
      <xdr:row>76</xdr:row>
      <xdr:rowOff>165342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76580"/>
          <a:ext cx="838200" cy="1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143827</xdr:rowOff>
    </xdr:from>
    <xdr:to>
      <xdr:col>81</xdr:col>
      <xdr:colOff>50800</xdr:colOff>
      <xdr:row>76</xdr:row>
      <xdr:rowOff>146380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74027"/>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143827</xdr:rowOff>
    </xdr:from>
    <xdr:to>
      <xdr:col>76</xdr:col>
      <xdr:colOff>114300</xdr:colOff>
      <xdr:row>76</xdr:row>
      <xdr:rowOff>160110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74027"/>
          <a:ext cx="889000" cy="1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160110</xdr:rowOff>
    </xdr:from>
    <xdr:to>
      <xdr:col>71</xdr:col>
      <xdr:colOff>177800</xdr:colOff>
      <xdr:row>77</xdr:row>
      <xdr:rowOff>3924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90310"/>
          <a:ext cx="889000" cy="15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114542</xdr:rowOff>
    </xdr:from>
    <xdr:to>
      <xdr:col>85</xdr:col>
      <xdr:colOff>177800</xdr:colOff>
      <xdr:row>77</xdr:row>
      <xdr:rowOff>44692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92969</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2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95580</xdr:rowOff>
    </xdr:from>
    <xdr:to>
      <xdr:col>81</xdr:col>
      <xdr:colOff>101600</xdr:colOff>
      <xdr:row>77</xdr:row>
      <xdr:rowOff>25730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16857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1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93027</xdr:rowOff>
    </xdr:from>
    <xdr:to>
      <xdr:col>76</xdr:col>
      <xdr:colOff>165100</xdr:colOff>
      <xdr:row>77</xdr:row>
      <xdr:rowOff>23177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2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14304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1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109310</xdr:rowOff>
    </xdr:from>
    <xdr:to>
      <xdr:col>72</xdr:col>
      <xdr:colOff>38100</xdr:colOff>
      <xdr:row>77</xdr:row>
      <xdr:rowOff>39460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30587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3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124574</xdr:rowOff>
    </xdr:from>
    <xdr:to>
      <xdr:col>67</xdr:col>
      <xdr:colOff>101600</xdr:colOff>
      <xdr:row>77</xdr:row>
      <xdr:rowOff>54724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5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45851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4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68743</xdr:rowOff>
    </xdr:from>
    <xdr:to>
      <xdr:col>85</xdr:col>
      <xdr:colOff>127000</xdr:colOff>
      <xdr:row>98</xdr:row>
      <xdr:rowOff>121796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70843"/>
          <a:ext cx="838200" cy="5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68743</xdr:rowOff>
    </xdr:from>
    <xdr:to>
      <xdr:col>81</xdr:col>
      <xdr:colOff>50800</xdr:colOff>
      <xdr:row>98</xdr:row>
      <xdr:rowOff>74164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70843"/>
          <a:ext cx="8890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74164</xdr:rowOff>
    </xdr:from>
    <xdr:to>
      <xdr:col>76</xdr:col>
      <xdr:colOff>114300</xdr:colOff>
      <xdr:row>98</xdr:row>
      <xdr:rowOff>120095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76264"/>
          <a:ext cx="889000" cy="4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120095</xdr:rowOff>
    </xdr:from>
    <xdr:to>
      <xdr:col>71</xdr:col>
      <xdr:colOff>177800</xdr:colOff>
      <xdr:row>98</xdr:row>
      <xdr:rowOff>137725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922195"/>
          <a:ext cx="889000" cy="1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70996</xdr:rowOff>
    </xdr:from>
    <xdr:to>
      <xdr:col>85</xdr:col>
      <xdr:colOff>177800</xdr:colOff>
      <xdr:row>99</xdr:row>
      <xdr:rowOff>1146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7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157373</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8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17943</xdr:rowOff>
    </xdr:from>
    <xdr:to>
      <xdr:col>81</xdr:col>
      <xdr:colOff>101600</xdr:colOff>
      <xdr:row>98</xdr:row>
      <xdr:rowOff>119543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2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110670</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6912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23364</xdr:rowOff>
    </xdr:from>
    <xdr:to>
      <xdr:col>76</xdr:col>
      <xdr:colOff>165100</xdr:colOff>
      <xdr:row>98</xdr:row>
      <xdr:rowOff>124964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2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116091</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91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69295</xdr:rowOff>
    </xdr:from>
    <xdr:to>
      <xdr:col>72</xdr:col>
      <xdr:colOff>38100</xdr:colOff>
      <xdr:row>98</xdr:row>
      <xdr:rowOff>170895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7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162022</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428" y="1696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86925</xdr:rowOff>
    </xdr:from>
    <xdr:to>
      <xdr:col>67</xdr:col>
      <xdr:colOff>101600</xdr:colOff>
      <xdr:row>99</xdr:row>
      <xdr:rowOff>17075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8202</xdr:rowOff>
    </xdr:from>
    <xdr:ext cx="378565"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625017" y="16981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139540</xdr:rowOff>
    </xdr:from>
    <xdr:to>
      <xdr:col>116</xdr:col>
      <xdr:colOff>63500</xdr:colOff>
      <xdr:row>58</xdr:row>
      <xdr:rowOff>139609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640"/>
          <a:ext cx="8382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139540</xdr:rowOff>
    </xdr:from>
    <xdr:to>
      <xdr:col>111</xdr:col>
      <xdr:colOff>177800</xdr:colOff>
      <xdr:row>58</xdr:row>
      <xdr:rowOff>139586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83640"/>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139540</xdr:rowOff>
    </xdr:from>
    <xdr:to>
      <xdr:col>107</xdr:col>
      <xdr:colOff>50800</xdr:colOff>
      <xdr:row>58</xdr:row>
      <xdr:rowOff>139586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640"/>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139540</xdr:rowOff>
    </xdr:from>
    <xdr:to>
      <xdr:col>102</xdr:col>
      <xdr:colOff>114300</xdr:colOff>
      <xdr:row>58</xdr:row>
      <xdr:rowOff>139654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83640"/>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88809</xdr:rowOff>
    </xdr:from>
    <xdr:to>
      <xdr:col>116</xdr:col>
      <xdr:colOff>114300</xdr:colOff>
      <xdr:row>59</xdr:row>
      <xdr:rowOff>18959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88740</xdr:rowOff>
    </xdr:from>
    <xdr:to>
      <xdr:col>112</xdr:col>
      <xdr:colOff>38100</xdr:colOff>
      <xdr:row>59</xdr:row>
      <xdr:rowOff>18890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10017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88786</xdr:rowOff>
    </xdr:from>
    <xdr:to>
      <xdr:col>107</xdr:col>
      <xdr:colOff>101600</xdr:colOff>
      <xdr:row>59</xdr:row>
      <xdr:rowOff>18936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10063</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6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88740</xdr:rowOff>
    </xdr:from>
    <xdr:to>
      <xdr:col>102</xdr:col>
      <xdr:colOff>165100</xdr:colOff>
      <xdr:row>59</xdr:row>
      <xdr:rowOff>18890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10017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88854</xdr:rowOff>
    </xdr:from>
    <xdr:to>
      <xdr:col>98</xdr:col>
      <xdr:colOff>38100</xdr:colOff>
      <xdr:row>59</xdr:row>
      <xdr:rowOff>19004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10131</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108115</xdr:rowOff>
    </xdr:from>
    <xdr:to>
      <xdr:col>116</xdr:col>
      <xdr:colOff>63500</xdr:colOff>
      <xdr:row>74</xdr:row>
      <xdr:rowOff>131699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795415"/>
          <a:ext cx="838200" cy="2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131699</xdr:rowOff>
    </xdr:from>
    <xdr:to>
      <xdr:col>111</xdr:col>
      <xdr:colOff>177800</xdr:colOff>
      <xdr:row>75</xdr:row>
      <xdr:rowOff>74511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818999"/>
          <a:ext cx="889000" cy="11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74511</xdr:rowOff>
    </xdr:from>
    <xdr:to>
      <xdr:col>107</xdr:col>
      <xdr:colOff>50800</xdr:colOff>
      <xdr:row>75</xdr:row>
      <xdr:rowOff>126517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33261"/>
          <a:ext cx="889000" cy="5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126517</xdr:rowOff>
    </xdr:from>
    <xdr:to>
      <xdr:col>102</xdr:col>
      <xdr:colOff>114300</xdr:colOff>
      <xdr:row>75</xdr:row>
      <xdr:rowOff>132956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985267"/>
          <a:ext cx="889000" cy="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57315</xdr:rowOff>
    </xdr:from>
    <xdr:to>
      <xdr:col>116</xdr:col>
      <xdr:colOff>114300</xdr:colOff>
      <xdr:row>74</xdr:row>
      <xdr:rowOff>158915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80192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59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80899</xdr:rowOff>
    </xdr:from>
    <xdr:to>
      <xdr:col>112</xdr:col>
      <xdr:colOff>38100</xdr:colOff>
      <xdr:row>75</xdr:row>
      <xdr:rowOff>11049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7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27576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54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23711</xdr:rowOff>
    </xdr:from>
    <xdr:to>
      <xdr:col>107</xdr:col>
      <xdr:colOff>101600</xdr:colOff>
      <xdr:row>75</xdr:row>
      <xdr:rowOff>125311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88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141838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5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75717</xdr:rowOff>
    </xdr:from>
    <xdr:to>
      <xdr:col>102</xdr:col>
      <xdr:colOff>165100</xdr:colOff>
      <xdr:row>76</xdr:row>
      <xdr:rowOff>5866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3446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22394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0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82156</xdr:rowOff>
    </xdr:from>
    <xdr:to>
      <xdr:col>98</xdr:col>
      <xdr:colOff>38100</xdr:colOff>
      <xdr:row>76</xdr:row>
      <xdr:rowOff>12306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28833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1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人件費については、人事院勧告に伴う給与改定等により、前年度から増加したものの、類似団体内平均値を下回っている。今後も、人件費の抑制に努めるとともに、国家公務員や民間企業の給与水準との均衡を図りながら、時代の変化に対応した適正な給与制度の運用に努め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補助費等については、給食費無償化の拡充や消防事務の広域化による負担金の増加等により、前年度から増加している。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物件費については、物価高騰による各種経費の増加により、前年度から増加したものの、類似団体内平均値を下回っている。多様化する行政サービスを行政規模に応じた適正な水準に見直すなどの持続可能な行財政運営が今後も必要な状況となってい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扶助費については、児童手当の拡充等により、大幅に増加した。また、子ども・子育て支援制度における各種給付費等の経常的な経費は増加傾向が続いていることから、令和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年度においても、類似団体内平均値を上回った。今後も、制度改正や運用の方針に注視するとともに、受益者負担の適正化を含めて財源確保に努める。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普通建設事業費については、新規整備・更新整備ともに類似団体内平均値を下回り、前年度から減少しているものの、今後は施設の老朽化に伴う改修工事の増加が見込まれるため、計画的かつ効率的な維持管理と事業執行に努め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公債費については、類似団体内平均値よりも低水準で推移しており、前年度から減少している。今後も計画的かつ効率的な事業の執行及び、起債の抑制に努める。</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　積立金については、前年度に財産区財産の売却に係る多額の収入を積み立てていたこと等から、前年度から大幅に減少した。今後も市の財政運営状況・決算状況等を勘案し、適切な対応に努める。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大阪府大阪狭山市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57,746
57,095
11.92
23,999,671
23,926,293
59,537
13,523,903
13,191,426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41859</xdr:rowOff>
    </xdr:from>
    <xdr:to>
      <xdr:col>24</xdr:col>
      <xdr:colOff>63500</xdr:colOff>
      <xdr:row>35</xdr:row>
      <xdr:rowOff>117754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42609"/>
          <a:ext cx="8382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117754</xdr:rowOff>
    </xdr:from>
    <xdr:to>
      <xdr:col>19</xdr:col>
      <xdr:colOff>177800</xdr:colOff>
      <xdr:row>35</xdr:row>
      <xdr:rowOff>135128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18504"/>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112268</xdr:rowOff>
    </xdr:from>
    <xdr:to>
      <xdr:col>15</xdr:col>
      <xdr:colOff>50800</xdr:colOff>
      <xdr:row>35</xdr:row>
      <xdr:rowOff>135128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1301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72949</xdr:rowOff>
    </xdr:from>
    <xdr:to>
      <xdr:col>10</xdr:col>
      <xdr:colOff>114300</xdr:colOff>
      <xdr:row>35</xdr:row>
      <xdr:rowOff>112268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73699"/>
          <a:ext cx="8890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9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140936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7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66954</xdr:rowOff>
    </xdr:from>
    <xdr:to>
      <xdr:col>20</xdr:col>
      <xdr:colOff>38100</xdr:colOff>
      <xdr:row>35</xdr:row>
      <xdr:rowOff>168554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159681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6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84328</xdr:rowOff>
    </xdr:from>
    <xdr:to>
      <xdr:col>15</xdr:col>
      <xdr:colOff>101600</xdr:colOff>
      <xdr:row>36</xdr:row>
      <xdr:rowOff>14478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8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5605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7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61468</xdr:rowOff>
    </xdr:from>
    <xdr:to>
      <xdr:col>10</xdr:col>
      <xdr:colOff>165100</xdr:colOff>
      <xdr:row>35</xdr:row>
      <xdr:rowOff>163068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6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154195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5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22149</xdr:rowOff>
    </xdr:from>
    <xdr:to>
      <xdr:col>6</xdr:col>
      <xdr:colOff>38100</xdr:colOff>
      <xdr:row>35</xdr:row>
      <xdr:rowOff>123749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2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140276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9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117532</xdr:rowOff>
    </xdr:from>
    <xdr:to>
      <xdr:col>24</xdr:col>
      <xdr:colOff>63500</xdr:colOff>
      <xdr:row>57</xdr:row>
      <xdr:rowOff>142894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90182"/>
          <a:ext cx="838200" cy="2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117532</xdr:rowOff>
    </xdr:from>
    <xdr:to>
      <xdr:col>19</xdr:col>
      <xdr:colOff>177800</xdr:colOff>
      <xdr:row>57</xdr:row>
      <xdr:rowOff>143795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90182"/>
          <a:ext cx="889000" cy="2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143795</xdr:rowOff>
    </xdr:from>
    <xdr:to>
      <xdr:col>15</xdr:col>
      <xdr:colOff>50800</xdr:colOff>
      <xdr:row>57</xdr:row>
      <xdr:rowOff>156114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6445"/>
          <a:ext cx="8890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26948</xdr:rowOff>
    </xdr:from>
    <xdr:to>
      <xdr:col>10</xdr:col>
      <xdr:colOff>114300</xdr:colOff>
      <xdr:row>57</xdr:row>
      <xdr:rowOff>156114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85248"/>
          <a:ext cx="889000" cy="64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92094</xdr:rowOff>
    </xdr:from>
    <xdr:to>
      <xdr:col>24</xdr:col>
      <xdr:colOff>114300</xdr:colOff>
      <xdr:row>58</xdr:row>
      <xdr:rowOff>22244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6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7021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66732</xdr:rowOff>
    </xdr:from>
    <xdr:to>
      <xdr:col>20</xdr:col>
      <xdr:colOff>38100</xdr:colOff>
      <xdr:row>57</xdr:row>
      <xdr:rowOff>168332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159459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3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92995</xdr:rowOff>
    </xdr:from>
    <xdr:to>
      <xdr:col>15</xdr:col>
      <xdr:colOff>101600</xdr:colOff>
      <xdr:row>58</xdr:row>
      <xdr:rowOff>23145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14272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105314</xdr:rowOff>
    </xdr:from>
    <xdr:to>
      <xdr:col>10</xdr:col>
      <xdr:colOff>165100</xdr:colOff>
      <xdr:row>58</xdr:row>
      <xdr:rowOff>35464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26591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147598</xdr:rowOff>
    </xdr:from>
    <xdr:to>
      <xdr:col>6</xdr:col>
      <xdr:colOff>38100</xdr:colOff>
      <xdr:row>54</xdr:row>
      <xdr:rowOff>77748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3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68875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27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123652</xdr:rowOff>
    </xdr:from>
    <xdr:to>
      <xdr:col>24</xdr:col>
      <xdr:colOff>63500</xdr:colOff>
      <xdr:row>76</xdr:row>
      <xdr:rowOff>83080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82402"/>
          <a:ext cx="838200" cy="130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83080</xdr:rowOff>
    </xdr:from>
    <xdr:to>
      <xdr:col>19</xdr:col>
      <xdr:colOff>177800</xdr:colOff>
      <xdr:row>77</xdr:row>
      <xdr:rowOff>15863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13280"/>
          <a:ext cx="889000" cy="10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111939</xdr:rowOff>
    </xdr:from>
    <xdr:to>
      <xdr:col>15</xdr:col>
      <xdr:colOff>50800</xdr:colOff>
      <xdr:row>77</xdr:row>
      <xdr:rowOff>15863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42139"/>
          <a:ext cx="889000" cy="7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111939</xdr:rowOff>
    </xdr:from>
    <xdr:to>
      <xdr:col>10</xdr:col>
      <xdr:colOff>114300</xdr:colOff>
      <xdr:row>78</xdr:row>
      <xdr:rowOff>29350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42139"/>
          <a:ext cx="889000" cy="26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72852</xdr:rowOff>
    </xdr:from>
    <xdr:to>
      <xdr:col>24</xdr:col>
      <xdr:colOff>114300</xdr:colOff>
      <xdr:row>76</xdr:row>
      <xdr:rowOff>3001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316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95729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8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32280</xdr:rowOff>
    </xdr:from>
    <xdr:to>
      <xdr:col>20</xdr:col>
      <xdr:colOff>38100</xdr:colOff>
      <xdr:row>76</xdr:row>
      <xdr:rowOff>133880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150407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37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136513</xdr:rowOff>
    </xdr:from>
    <xdr:to>
      <xdr:col>15</xdr:col>
      <xdr:colOff>101600</xdr:colOff>
      <xdr:row>77</xdr:row>
      <xdr:rowOff>66663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6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83190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41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61139</xdr:rowOff>
    </xdr:from>
    <xdr:to>
      <xdr:col>10</xdr:col>
      <xdr:colOff>165100</xdr:colOff>
      <xdr:row>76</xdr:row>
      <xdr:rowOff>162739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9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7816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6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150000</xdr:rowOff>
    </xdr:from>
    <xdr:to>
      <xdr:col>6</xdr:col>
      <xdr:colOff>38100</xdr:colOff>
      <xdr:row>78</xdr:row>
      <xdr:rowOff>80150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5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96677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2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95261</xdr:rowOff>
    </xdr:from>
    <xdr:to>
      <xdr:col>24</xdr:col>
      <xdr:colOff>63500</xdr:colOff>
      <xdr:row>98</xdr:row>
      <xdr:rowOff>96707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97361"/>
          <a:ext cx="838200" cy="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92818</xdr:rowOff>
    </xdr:from>
    <xdr:to>
      <xdr:col>19</xdr:col>
      <xdr:colOff>177800</xdr:colOff>
      <xdr:row>98</xdr:row>
      <xdr:rowOff>95261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94918"/>
          <a:ext cx="889000" cy="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87846</xdr:rowOff>
    </xdr:from>
    <xdr:to>
      <xdr:col>15</xdr:col>
      <xdr:colOff>50800</xdr:colOff>
      <xdr:row>98</xdr:row>
      <xdr:rowOff>92818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89946"/>
          <a:ext cx="88900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87846</xdr:rowOff>
    </xdr:from>
    <xdr:to>
      <xdr:col>10</xdr:col>
      <xdr:colOff>114300</xdr:colOff>
      <xdr:row>98</xdr:row>
      <xdr:rowOff>101950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9946"/>
          <a:ext cx="889000" cy="1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45907</xdr:rowOff>
    </xdr:from>
    <xdr:to>
      <xdr:col>24</xdr:col>
      <xdr:colOff>114300</xdr:colOff>
      <xdr:row>98</xdr:row>
      <xdr:rowOff>147507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44461</xdr:rowOff>
    </xdr:from>
    <xdr:to>
      <xdr:col>20</xdr:col>
      <xdr:colOff>38100</xdr:colOff>
      <xdr:row>98</xdr:row>
      <xdr:rowOff>146061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137188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3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42018</xdr:rowOff>
    </xdr:from>
    <xdr:to>
      <xdr:col>15</xdr:col>
      <xdr:colOff>101600</xdr:colOff>
      <xdr:row>98</xdr:row>
      <xdr:rowOff>143618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134745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3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37046</xdr:rowOff>
    </xdr:from>
    <xdr:to>
      <xdr:col>10</xdr:col>
      <xdr:colOff>165100</xdr:colOff>
      <xdr:row>98</xdr:row>
      <xdr:rowOff>138646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129773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3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51150</xdr:rowOff>
    </xdr:from>
    <xdr:to>
      <xdr:col>6</xdr:col>
      <xdr:colOff>38100</xdr:colOff>
      <xdr:row>98</xdr:row>
      <xdr:rowOff>152750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143877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164719</xdr:rowOff>
    </xdr:from>
    <xdr:to>
      <xdr:col>55</xdr:col>
      <xdr:colOff>0</xdr:colOff>
      <xdr:row>38</xdr:row>
      <xdr:rowOff>171323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79819"/>
          <a:ext cx="8382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171323</xdr:rowOff>
    </xdr:from>
    <xdr:to>
      <xdr:col>50</xdr:col>
      <xdr:colOff>114300</xdr:colOff>
      <xdr:row>39</xdr:row>
      <xdr:rowOff>762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86423"/>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762</xdr:rowOff>
    </xdr:from>
    <xdr:to>
      <xdr:col>45</xdr:col>
      <xdr:colOff>177800</xdr:colOff>
      <xdr:row>39</xdr:row>
      <xdr:rowOff>3175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87312"/>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3175</xdr:rowOff>
    </xdr:from>
    <xdr:to>
      <xdr:col>41</xdr:col>
      <xdr:colOff>50800</xdr:colOff>
      <xdr:row>39</xdr:row>
      <xdr:rowOff>4445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89725"/>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113919</xdr:rowOff>
    </xdr:from>
    <xdr:to>
      <xdr:col>55</xdr:col>
      <xdr:colOff>50800</xdr:colOff>
      <xdr:row>39</xdr:row>
      <xdr:rowOff>44069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120523</xdr:rowOff>
    </xdr:from>
    <xdr:to>
      <xdr:col>50</xdr:col>
      <xdr:colOff>165100</xdr:colOff>
      <xdr:row>39</xdr:row>
      <xdr:rowOff>50673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3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41800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283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121412</xdr:rowOff>
    </xdr:from>
    <xdr:to>
      <xdr:col>46</xdr:col>
      <xdr:colOff>38100</xdr:colOff>
      <xdr:row>39</xdr:row>
      <xdr:rowOff>51562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42689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29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123825</xdr:rowOff>
    </xdr:from>
    <xdr:to>
      <xdr:col>41</xdr:col>
      <xdr:colOff>101600</xdr:colOff>
      <xdr:row>39</xdr:row>
      <xdr:rowOff>53975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45102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31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125095</xdr:rowOff>
    </xdr:from>
    <xdr:to>
      <xdr:col>36</xdr:col>
      <xdr:colOff>165100</xdr:colOff>
      <xdr:row>39</xdr:row>
      <xdr:rowOff>55245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46372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32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96304</xdr:rowOff>
    </xdr:from>
    <xdr:to>
      <xdr:col>55</xdr:col>
      <xdr:colOff>0</xdr:colOff>
      <xdr:row>58</xdr:row>
      <xdr:rowOff>164503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40404"/>
          <a:ext cx="83820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96304</xdr:rowOff>
    </xdr:from>
    <xdr:to>
      <xdr:col>50</xdr:col>
      <xdr:colOff>114300</xdr:colOff>
      <xdr:row>58</xdr:row>
      <xdr:rowOff>153416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40404"/>
          <a:ext cx="889000" cy="5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153416</xdr:rowOff>
    </xdr:from>
    <xdr:to>
      <xdr:col>45</xdr:col>
      <xdr:colOff>177800</xdr:colOff>
      <xdr:row>59</xdr:row>
      <xdr:rowOff>2959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97516"/>
          <a:ext cx="889000" cy="2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170980</xdr:rowOff>
    </xdr:from>
    <xdr:to>
      <xdr:col>41</xdr:col>
      <xdr:colOff>50800</xdr:colOff>
      <xdr:row>59</xdr:row>
      <xdr:rowOff>2959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1508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113703</xdr:rowOff>
    </xdr:from>
    <xdr:to>
      <xdr:col>55</xdr:col>
      <xdr:colOff>50800</xdr:colOff>
      <xdr:row>59</xdr:row>
      <xdr:rowOff>43853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5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28630</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7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45504</xdr:rowOff>
    </xdr:from>
    <xdr:to>
      <xdr:col>50</xdr:col>
      <xdr:colOff>165100</xdr:colOff>
      <xdr:row>58</xdr:row>
      <xdr:rowOff>147104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8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138231</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8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102616</xdr:rowOff>
    </xdr:from>
    <xdr:to>
      <xdr:col>46</xdr:col>
      <xdr:colOff>38100</xdr:colOff>
      <xdr:row>59</xdr:row>
      <xdr:rowOff>32766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4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23893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13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123609</xdr:rowOff>
    </xdr:from>
    <xdr:to>
      <xdr:col>41</xdr:col>
      <xdr:colOff>101600</xdr:colOff>
      <xdr:row>59</xdr:row>
      <xdr:rowOff>53759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6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44886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6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120180</xdr:rowOff>
    </xdr:from>
    <xdr:to>
      <xdr:col>36</xdr:col>
      <xdr:colOff>165100</xdr:colOff>
      <xdr:row>59</xdr:row>
      <xdr:rowOff>50330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6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41457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5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75997</xdr:rowOff>
    </xdr:from>
    <xdr:to>
      <xdr:col>55</xdr:col>
      <xdr:colOff>0</xdr:colOff>
      <xdr:row>78</xdr:row>
      <xdr:rowOff>89636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49097"/>
          <a:ext cx="838200" cy="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92684</xdr:rowOff>
    </xdr:from>
    <xdr:to>
      <xdr:col>50</xdr:col>
      <xdr:colOff>114300</xdr:colOff>
      <xdr:row>78</xdr:row>
      <xdr:rowOff>89636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94334"/>
          <a:ext cx="889000" cy="16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92684</xdr:rowOff>
    </xdr:from>
    <xdr:to>
      <xdr:col>45</xdr:col>
      <xdr:colOff>177800</xdr:colOff>
      <xdr:row>78</xdr:row>
      <xdr:rowOff>39763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94334"/>
          <a:ext cx="889000" cy="11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39763</xdr:rowOff>
    </xdr:from>
    <xdr:to>
      <xdr:col>41</xdr:col>
      <xdr:colOff>50800</xdr:colOff>
      <xdr:row>78</xdr:row>
      <xdr:rowOff>51879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12863"/>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25197</xdr:rowOff>
    </xdr:from>
    <xdr:to>
      <xdr:col>55</xdr:col>
      <xdr:colOff>50800</xdr:colOff>
      <xdr:row>78</xdr:row>
      <xdr:rowOff>126797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9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111574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1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38836</xdr:rowOff>
    </xdr:from>
    <xdr:to>
      <xdr:col>50</xdr:col>
      <xdr:colOff>165100</xdr:colOff>
      <xdr:row>78</xdr:row>
      <xdr:rowOff>140436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131563</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0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41884</xdr:rowOff>
    </xdr:from>
    <xdr:to>
      <xdr:col>46</xdr:col>
      <xdr:colOff>38100</xdr:colOff>
      <xdr:row>77</xdr:row>
      <xdr:rowOff>143484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4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134611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3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160413</xdr:rowOff>
    </xdr:from>
    <xdr:to>
      <xdr:col>41</xdr:col>
      <xdr:colOff>101600</xdr:colOff>
      <xdr:row>78</xdr:row>
      <xdr:rowOff>90563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6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81690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5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1079</xdr:rowOff>
    </xdr:from>
    <xdr:to>
      <xdr:col>36</xdr:col>
      <xdr:colOff>165100</xdr:colOff>
      <xdr:row>78</xdr:row>
      <xdr:rowOff>102679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7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93806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6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134004</xdr:rowOff>
    </xdr:from>
    <xdr:to>
      <xdr:col>55</xdr:col>
      <xdr:colOff>0</xdr:colOff>
      <xdr:row>98</xdr:row>
      <xdr:rowOff>152864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936104"/>
          <a:ext cx="8382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118974</xdr:rowOff>
    </xdr:from>
    <xdr:to>
      <xdr:col>50</xdr:col>
      <xdr:colOff>114300</xdr:colOff>
      <xdr:row>98</xdr:row>
      <xdr:rowOff>134004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921074"/>
          <a:ext cx="889000" cy="1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118974</xdr:rowOff>
    </xdr:from>
    <xdr:to>
      <xdr:col>45</xdr:col>
      <xdr:colOff>177800</xdr:colOff>
      <xdr:row>98</xdr:row>
      <xdr:rowOff>166103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21074"/>
          <a:ext cx="889000" cy="4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166103</xdr:rowOff>
    </xdr:from>
    <xdr:to>
      <xdr:col>41</xdr:col>
      <xdr:colOff>50800</xdr:colOff>
      <xdr:row>99</xdr:row>
      <xdr:rowOff>26105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68203"/>
          <a:ext cx="889000" cy="3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102064</xdr:rowOff>
    </xdr:from>
    <xdr:to>
      <xdr:col>55</xdr:col>
      <xdr:colOff>50800</xdr:colOff>
      <xdr:row>99</xdr:row>
      <xdr:rowOff>32214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90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16991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81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83204</xdr:rowOff>
    </xdr:from>
    <xdr:to>
      <xdr:col>50</xdr:col>
      <xdr:colOff>165100</xdr:colOff>
      <xdr:row>99</xdr:row>
      <xdr:rowOff>13354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8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4481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7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68174</xdr:rowOff>
    </xdr:from>
    <xdr:to>
      <xdr:col>46</xdr:col>
      <xdr:colOff>38100</xdr:colOff>
      <xdr:row>98</xdr:row>
      <xdr:rowOff>169774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7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160901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6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115303</xdr:rowOff>
    </xdr:from>
    <xdr:to>
      <xdr:col>41</xdr:col>
      <xdr:colOff>101600</xdr:colOff>
      <xdr:row>99</xdr:row>
      <xdr:rowOff>45453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91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36580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701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146755</xdr:rowOff>
    </xdr:from>
    <xdr:to>
      <xdr:col>36</xdr:col>
      <xdr:colOff>165100</xdr:colOff>
      <xdr:row>99</xdr:row>
      <xdr:rowOff>76905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9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68032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704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82893</xdr:rowOff>
    </xdr:from>
    <xdr:to>
      <xdr:col>85</xdr:col>
      <xdr:colOff>127000</xdr:colOff>
      <xdr:row>37</xdr:row>
      <xdr:rowOff>98838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26543"/>
          <a:ext cx="838200" cy="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98838</xdr:rowOff>
    </xdr:from>
    <xdr:to>
      <xdr:col>81</xdr:col>
      <xdr:colOff>50800</xdr:colOff>
      <xdr:row>37</xdr:row>
      <xdr:rowOff>107982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424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107982</xdr:rowOff>
    </xdr:from>
    <xdr:to>
      <xdr:col>76</xdr:col>
      <xdr:colOff>114300</xdr:colOff>
      <xdr:row>37</xdr:row>
      <xdr:rowOff>114859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51632"/>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12922</xdr:rowOff>
    </xdr:from>
    <xdr:to>
      <xdr:col>71</xdr:col>
      <xdr:colOff>177800</xdr:colOff>
      <xdr:row>37</xdr:row>
      <xdr:rowOff>114859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356572"/>
          <a:ext cx="889000" cy="10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32093</xdr:rowOff>
    </xdr:from>
    <xdr:to>
      <xdr:col>85</xdr:col>
      <xdr:colOff>177800</xdr:colOff>
      <xdr:row>37</xdr:row>
      <xdr:rowOff>133693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7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48038</xdr:rowOff>
    </xdr:from>
    <xdr:to>
      <xdr:col>81</xdr:col>
      <xdr:colOff>101600</xdr:colOff>
      <xdr:row>37</xdr:row>
      <xdr:rowOff>149638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9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140764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8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57182</xdr:rowOff>
    </xdr:from>
    <xdr:to>
      <xdr:col>76</xdr:col>
      <xdr:colOff>165100</xdr:colOff>
      <xdr:row>37</xdr:row>
      <xdr:rowOff>158782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0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149909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9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64059</xdr:rowOff>
    </xdr:from>
    <xdr:to>
      <xdr:col>72</xdr:col>
      <xdr:colOff>38100</xdr:colOff>
      <xdr:row>37</xdr:row>
      <xdr:rowOff>165659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0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156786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0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133572</xdr:rowOff>
    </xdr:from>
    <xdr:to>
      <xdr:col>67</xdr:col>
      <xdr:colOff>101600</xdr:colOff>
      <xdr:row>37</xdr:row>
      <xdr:rowOff>63722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0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80249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08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130149</xdr:rowOff>
    </xdr:from>
    <xdr:to>
      <xdr:col>85</xdr:col>
      <xdr:colOff>127000</xdr:colOff>
      <xdr:row>58</xdr:row>
      <xdr:rowOff>41275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02799"/>
          <a:ext cx="838200" cy="8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41275</xdr:rowOff>
    </xdr:from>
    <xdr:to>
      <xdr:col>81</xdr:col>
      <xdr:colOff>50800</xdr:colOff>
      <xdr:row>58</xdr:row>
      <xdr:rowOff>85420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85375"/>
          <a:ext cx="889000" cy="4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85420</xdr:rowOff>
    </xdr:from>
    <xdr:to>
      <xdr:col>76</xdr:col>
      <xdr:colOff>114300</xdr:colOff>
      <xdr:row>58</xdr:row>
      <xdr:rowOff>127826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29520"/>
          <a:ext cx="889000" cy="4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62154</xdr:rowOff>
    </xdr:from>
    <xdr:to>
      <xdr:col>71</xdr:col>
      <xdr:colOff>177800</xdr:colOff>
      <xdr:row>58</xdr:row>
      <xdr:rowOff>127826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06254"/>
          <a:ext cx="889000" cy="6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79349</xdr:rowOff>
    </xdr:from>
    <xdr:to>
      <xdr:col>85</xdr:col>
      <xdr:colOff>177800</xdr:colOff>
      <xdr:row>58</xdr:row>
      <xdr:rowOff>9499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5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57776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3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161925</xdr:rowOff>
    </xdr:from>
    <xdr:to>
      <xdr:col>81</xdr:col>
      <xdr:colOff>101600</xdr:colOff>
      <xdr:row>58</xdr:row>
      <xdr:rowOff>92075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83202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2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34620</xdr:rowOff>
    </xdr:from>
    <xdr:to>
      <xdr:col>76</xdr:col>
      <xdr:colOff>165100</xdr:colOff>
      <xdr:row>58</xdr:row>
      <xdr:rowOff>136220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127347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7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77026</xdr:rowOff>
    </xdr:from>
    <xdr:to>
      <xdr:col>72</xdr:col>
      <xdr:colOff>38100</xdr:colOff>
      <xdr:row>59</xdr:row>
      <xdr:rowOff>7176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2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169753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1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11354</xdr:rowOff>
    </xdr:from>
    <xdr:to>
      <xdr:col>67</xdr:col>
      <xdr:colOff>101600</xdr:colOff>
      <xdr:row>58</xdr:row>
      <xdr:rowOff>112954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5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104081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4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97975</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2525"/>
          <a:ext cx="838200" cy="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96441</xdr:rowOff>
    </xdr:from>
    <xdr:to>
      <xdr:col>81</xdr:col>
      <xdr:colOff>50800</xdr:colOff>
      <xdr:row>79</xdr:row>
      <xdr:rowOff>97975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0991"/>
          <a:ext cx="889000" cy="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96441</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40991"/>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47175</xdr:rowOff>
    </xdr:from>
    <xdr:to>
      <xdr:col>81</xdr:col>
      <xdr:colOff>101600</xdr:colOff>
      <xdr:row>79</xdr:row>
      <xdr:rowOff>148775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139902</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24333" y="136844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45641</xdr:rowOff>
    </xdr:from>
    <xdr:to>
      <xdr:col>76</xdr:col>
      <xdr:colOff>165100</xdr:colOff>
      <xdr:row>79</xdr:row>
      <xdr:rowOff>147241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138368</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82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146380</xdr:rowOff>
    </xdr:from>
    <xdr:to>
      <xdr:col>85</xdr:col>
      <xdr:colOff>127000</xdr:colOff>
      <xdr:row>96</xdr:row>
      <xdr:rowOff>165342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05580"/>
          <a:ext cx="838200" cy="1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143827</xdr:rowOff>
    </xdr:from>
    <xdr:to>
      <xdr:col>81</xdr:col>
      <xdr:colOff>50800</xdr:colOff>
      <xdr:row>96</xdr:row>
      <xdr:rowOff>146380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03027"/>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143827</xdr:rowOff>
    </xdr:from>
    <xdr:to>
      <xdr:col>76</xdr:col>
      <xdr:colOff>114300</xdr:colOff>
      <xdr:row>96</xdr:row>
      <xdr:rowOff>160110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03027"/>
          <a:ext cx="889000" cy="1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160110</xdr:rowOff>
    </xdr:from>
    <xdr:to>
      <xdr:col>71</xdr:col>
      <xdr:colOff>177800</xdr:colOff>
      <xdr:row>97</xdr:row>
      <xdr:rowOff>3924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19310"/>
          <a:ext cx="889000" cy="15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114542</xdr:rowOff>
    </xdr:from>
    <xdr:to>
      <xdr:col>85</xdr:col>
      <xdr:colOff>177800</xdr:colOff>
      <xdr:row>97</xdr:row>
      <xdr:rowOff>44692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7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92969</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5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95580</xdr:rowOff>
    </xdr:from>
    <xdr:to>
      <xdr:col>81</xdr:col>
      <xdr:colOff>101600</xdr:colOff>
      <xdr:row>97</xdr:row>
      <xdr:rowOff>25730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16857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4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93027</xdr:rowOff>
    </xdr:from>
    <xdr:to>
      <xdr:col>76</xdr:col>
      <xdr:colOff>165100</xdr:colOff>
      <xdr:row>97</xdr:row>
      <xdr:rowOff>23177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5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14304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4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109310</xdr:rowOff>
    </xdr:from>
    <xdr:to>
      <xdr:col>72</xdr:col>
      <xdr:colOff>38100</xdr:colOff>
      <xdr:row>97</xdr:row>
      <xdr:rowOff>39460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6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30587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6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124574</xdr:rowOff>
    </xdr:from>
    <xdr:to>
      <xdr:col>67</xdr:col>
      <xdr:colOff>101600</xdr:colOff>
      <xdr:row>97</xdr:row>
      <xdr:rowOff>54724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8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45851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7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総務費については、前年度に財産区財産の売却に係る多額の収入を積み立てていたこと等から、前年度から減少した。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民生費については、児童手当の拡充等により、大幅に増加した。また、子ども・子育て支援制度における各種給付費や、障がい者への自立支援給付費等の経常的な経費は増加傾向が続いていることから、令和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年度は類似団体内平均値を上回った。今後も、制度改正や運用の方針に注視するとともに、受益者負担の適正化を含めて財源確保に努める。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教育費については、給食費無償化の拡充等により、前年度より増加した。今後も、社会情勢の変化に注視しつつ、適正な執行に努める。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公債費については、類似団体内平均値よりも低水準で推移しており、令和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年度は前年度から減少した。今後も計画的かつ効率的な事業の執行及び、起債の抑制に努める。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大阪府大阪狭山市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ゴシック" pitchFamily="49" charset="-128"/>
              <a:ea typeface="ＭＳ ゴシック" pitchFamily="49" charset="-128"/>
            </a:rPr>
            <a:t>　財政調整基金残高については、経常的な経費や物価高騰対策等の臨時的な経費の増加により</a:t>
          </a:r>
          <a:r>
            <a:rPr kumimoji="1" lang="en-US" altLang="ja-JP" sz="1100">
              <a:solidFill>
                <a:schemeClr val="tx1"/>
              </a:solidFill>
              <a:latin typeface="ＭＳ ゴシック" pitchFamily="49" charset="-128"/>
              <a:ea typeface="ＭＳ ゴシック" pitchFamily="49" charset="-128"/>
            </a:rPr>
            <a:t>1</a:t>
          </a:r>
          <a:r>
            <a:rPr kumimoji="1" lang="ja-JP" altLang="en-US" sz="1100">
              <a:solidFill>
                <a:schemeClr val="tx1"/>
              </a:solidFill>
              <a:latin typeface="ＭＳ ゴシック" pitchFamily="49" charset="-128"/>
              <a:ea typeface="ＭＳ ゴシック" pitchFamily="49" charset="-128"/>
            </a:rPr>
            <a:t>億円を取り崩したことから、対前年度比</a:t>
          </a:r>
          <a:r>
            <a:rPr kumimoji="1" lang="en-US" altLang="ja-JP" sz="1100">
              <a:solidFill>
                <a:schemeClr val="tx1"/>
              </a:solidFill>
              <a:latin typeface="ＭＳ ゴシック" pitchFamily="49" charset="-128"/>
              <a:ea typeface="ＭＳ ゴシック" pitchFamily="49" charset="-128"/>
            </a:rPr>
            <a:t>1.48</a:t>
          </a:r>
          <a:r>
            <a:rPr kumimoji="1" lang="ja-JP" altLang="en-US" sz="1100">
              <a:solidFill>
                <a:schemeClr val="tx1"/>
              </a:solidFill>
              <a:latin typeface="ＭＳ ゴシック" pitchFamily="49" charset="-128"/>
              <a:ea typeface="ＭＳ ゴシック" pitchFamily="49" charset="-128"/>
            </a:rPr>
            <a:t>ポイント減少した。</a:t>
          </a:r>
        </a:p>
        <a:p>
          <a:r>
            <a:rPr kumimoji="1" lang="ja-JP" altLang="en-US" sz="1100">
              <a:solidFill>
                <a:schemeClr val="tx1"/>
              </a:solidFill>
              <a:latin typeface="ＭＳ ゴシック" pitchFamily="49" charset="-128"/>
              <a:ea typeface="ＭＳ ゴシック" pitchFamily="49" charset="-128"/>
            </a:rPr>
            <a:t>　また、実質収支額については、黒字を維持しているものの物価高騰対策経費や社会保障関係経費の増加があったこと等から、対前年度比</a:t>
          </a:r>
          <a:r>
            <a:rPr kumimoji="1" lang="en-US" altLang="ja-JP" sz="1100">
              <a:solidFill>
                <a:schemeClr val="tx1"/>
              </a:solidFill>
              <a:latin typeface="ＭＳ ゴシック" pitchFamily="49" charset="-128"/>
              <a:ea typeface="ＭＳ ゴシック" pitchFamily="49" charset="-128"/>
            </a:rPr>
            <a:t>3.03</a:t>
          </a:r>
          <a:r>
            <a:rPr kumimoji="1" lang="ja-JP" altLang="en-US" sz="1100">
              <a:solidFill>
                <a:schemeClr val="tx1"/>
              </a:solidFill>
              <a:latin typeface="ＭＳ ゴシック" pitchFamily="49" charset="-128"/>
              <a:ea typeface="ＭＳ ゴシック" pitchFamily="49" charset="-128"/>
            </a:rPr>
            <a:t>ポイント減少した。結果、実質単年度収支についても、</a:t>
          </a:r>
          <a:r>
            <a:rPr kumimoji="1" lang="en-US" altLang="ja-JP" sz="1100">
              <a:solidFill>
                <a:schemeClr val="tx1"/>
              </a:solidFill>
              <a:latin typeface="ＭＳ ゴシック" pitchFamily="49" charset="-128"/>
              <a:ea typeface="ＭＳ ゴシック" pitchFamily="49" charset="-128"/>
            </a:rPr>
            <a:t>4.36</a:t>
          </a:r>
          <a:r>
            <a:rPr kumimoji="1" lang="ja-JP" altLang="en-US" sz="1100">
              <a:solidFill>
                <a:schemeClr val="tx1"/>
              </a:solidFill>
              <a:latin typeface="ＭＳ ゴシック" pitchFamily="49" charset="-128"/>
              <a:ea typeface="ＭＳ ゴシック" pitchFamily="49" charset="-128"/>
            </a:rPr>
            <a:t>ポイント減少し、マイナスに転じた。</a:t>
          </a:r>
        </a:p>
        <a:p>
          <a:r>
            <a:rPr kumimoji="1" lang="ja-JP" altLang="en-US" sz="1100">
              <a:solidFill>
                <a:schemeClr val="tx1"/>
              </a:solidFill>
              <a:latin typeface="ＭＳ ゴシック" pitchFamily="49" charset="-128"/>
              <a:ea typeface="ＭＳ ゴシック" pitchFamily="49" charset="-128"/>
            </a:rPr>
            <a:t>　今後も事務事業の整理や基金の積極運用等、最少の経費で最大の効果を挙げる簡素で効率的な行財政運営を進め、黒字収支の確保と基金の積立を図っていく</a:t>
          </a:r>
          <a:r>
            <a:rPr kumimoji="1" lang="ja-JP" altLang="en-US" sz="1200">
              <a:solidFill>
                <a:schemeClr val="tx1"/>
              </a:solidFill>
              <a:latin typeface="ＭＳ ゴシック" pitchFamily="49" charset="-128"/>
              <a:ea typeface="ＭＳ ゴシック" pitchFamily="49" charset="-128"/>
            </a:rPr>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大阪府大阪狭山市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連結実質赤字比率については、一般会計、特別会計及び企業会計全てが黒字の状況であるが、一般会計からの繰出金による影響が大きい。</a:t>
          </a:r>
        </a:p>
        <a:p>
          <a:r>
            <a:rPr kumimoji="1" lang="ja-JP" altLang="en-US" sz="1400">
              <a:latin typeface="ＭＳ ゴシック" pitchFamily="49" charset="-128"/>
              <a:ea typeface="ＭＳ ゴシック" pitchFamily="49" charset="-128"/>
            </a:rPr>
            <a:t>　下水道事業会計については、管路や管渠の老朽化が進んでおり、今後も、インフラ設備の更新に多額の費用が生じるため、収支均衡に注視が特に必要である。　　</a:t>
          </a:r>
        </a:p>
        <a:p>
          <a:r>
            <a:rPr kumimoji="1" lang="ja-JP" altLang="en-US" sz="1400">
              <a:latin typeface="ＭＳ ゴシック" pitchFamily="49" charset="-128"/>
              <a:ea typeface="ＭＳ ゴシック" pitchFamily="49" charset="-128"/>
            </a:rPr>
            <a:t>　今後も市税や国民健康保険料の徴収業務の強化に取り組み、また受益者負担の適正化を含めた使用料の見直し等を行い、財政基盤の強化に努める。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大阪府大阪狭山市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元利償還金については、令和</a:t>
          </a:r>
          <a:r>
            <a:rPr kumimoji="1" lang="en-US" altLang="ja-JP" sz="1400">
              <a:solidFill>
                <a:schemeClr val="tx1"/>
              </a:solidFill>
              <a:latin typeface="ＭＳ ゴシック" pitchFamily="49" charset="-128"/>
              <a:ea typeface="ＭＳ ゴシック" pitchFamily="49" charset="-128"/>
            </a:rPr>
            <a:t>4</a:t>
          </a:r>
          <a:r>
            <a:rPr kumimoji="1" lang="ja-JP" altLang="en-US" sz="1400">
              <a:solidFill>
                <a:schemeClr val="tx1"/>
              </a:solidFill>
              <a:latin typeface="ＭＳ ゴシック" pitchFamily="49" charset="-128"/>
              <a:ea typeface="ＭＳ ゴシック" pitchFamily="49" charset="-128"/>
            </a:rPr>
            <a:t>年度まで増加していたが、令和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年度は、過年度に発行した教育施設に係る建設事業債の償還終了等により前年度と比較して減少したことから、実質公債費比率の分子は減少した。</a:t>
          </a:r>
        </a:p>
        <a:p>
          <a:r>
            <a:rPr kumimoji="1" lang="ja-JP" altLang="en-US" sz="1400">
              <a:solidFill>
                <a:schemeClr val="tx1"/>
              </a:solidFill>
              <a:latin typeface="ＭＳ ゴシック" pitchFamily="49" charset="-128"/>
              <a:ea typeface="ＭＳ ゴシック" pitchFamily="49" charset="-128"/>
            </a:rPr>
            <a:t>　今後も事業の選択と集中により新規発行を抑制し、公債費の適正化に取り組んでいく。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大阪府大阪狭山市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地方債の現在高や公営企業債等繰入見込額の減少等により、将来負担額が減少し、令和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年度の将来負担比率においても、マイナスとなった。</a:t>
          </a:r>
        </a:p>
        <a:p>
          <a:r>
            <a:rPr kumimoji="1" lang="ja-JP" altLang="en-US" sz="1400">
              <a:solidFill>
                <a:schemeClr val="tx1"/>
              </a:solidFill>
              <a:latin typeface="ＭＳ ゴシック" pitchFamily="49" charset="-128"/>
              <a:ea typeface="ＭＳ ゴシック" pitchFamily="49" charset="-128"/>
            </a:rPr>
            <a:t>　今後も引き続き、計画的な地方債の発行に努める。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大阪府大阪狭山市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年度末の基金残高は、普通会計で約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億円となっており、前年度から横ばいで推移している。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基金ごとの取り扱い方針については、下記のとおりであるが、いずれの基金についても、目的に沿った有効な活用を行うために、各種の計画や収支見込み等を勘案した適切な準備（積立）を行うとともに、基金からの財源充当（取り崩し）については、充当対象施策の必要性や緊急性等を十分に勘案するとともに、持続可能な財政運営に資するべく慎重に行い、適切な財源措置に努めていく。</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また各種基金については、今後の金利状況を鑑み、運用方法について検討を行い、財源確保に努める。</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・地域福祉基金：地域福祉の推進に資するために設置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・職員退職手当基金：退職手当の財源に不足を生じたときの財源を積み立てるために設置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・文化振興基金：市民の文化の振興に資するために設置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・国際交流基金：国際交流と国際理解を深める諸事業の推進を図るために設置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・緑のまちづくり基金：ふるさと創生事業を含む緑のまちづくりの推進を図るために設置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・市民公益活動促進基金：市民公益活動の促進に要する経費に充てるために設置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・子育て応援基金：市民が安心して子育てができる環境づくりを推進することを目的として設置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・森林環境譲与税基金：森林の整備及びその促進に関する事業に要する経費に充てるために設置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・新型コロナウイルス感染症等対策基金：新型コロナウイルス感染症等の感染拡大防止や感染拡大の影響を受けた市民生活の支援及び地</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域経済の活性化に資することを目的として設置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職員退職手当基金については、取り崩しを行わず、運用利子収入分のみを積み立てたことから、横ばいとなっている。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その他の特定目的基金については、一部事業に係る財源として取り崩しを行ったものの、ふるさと納税寄附金の積み立てにより、残高は増加した。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年度以降に退職者数・退職手当額の増加が見込まれており、決算状況と収支見込みを勘案した計画的な積立を行っていく。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金については、財源とする寄付金等の増収に向けた取り組みを強化していくとともに、多様化する市民ニーズに柔軟に対応するために、必要となる施策の実現に向け、適切な財源充当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年度は、経常的な経費や物価高騰対策等の臨時的な経費の増加により</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億円を取り崩したことから、残高は減少した。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については、災害の緊急対応時のほか、市の対応として必要不可欠な財源措置に柔軟に対応するため積み立てているものであり、今後も市の財政運営状況・決算状況等を勘案し、積立・取り崩しについては適切な対応に努め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近年の市の行政経営の課題として、社会保障関係経費の増嵩による経常経費の上昇や、公共施設の老朽化対策等があるため、決算状況と収支見込みを踏まえた適切な備え（積み増し等）を講じるとともに、計画に基づいた効率的・効果的な執行のための財源措置に努めていく必要があ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は過年度の地方交付税追加交付分（臨時財政対策債償還基金費）の一部を取り崩した一方で、当年度の地方交付税追加交付分（臨時財政対策債償還基金費）の一部を積み立てたことから、残高は増加し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現在償還中の地方債については、原則的に、国等の公的機関または金融機関からの借り入れで元利均等または元金均等返済となっており、償還額の平準化が図られていること、金利水準の変動による借り換え等の必要性が低いことなどから、当面の間、当該基金については、運用利子収入分のみの積立を継続していく見込みであ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なお、地方交付税の臨時財政対策債償還基金費分として積み立てた基金については、臨時財政対策債の償還に合わせて計画的に取り崩しを行う。</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今後の市の財政状況の変動に伴う起債発行（償還額）状況や、市場環境の変化に注視しつつ、必要に応じた適切な措置を講じていく。</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9A5B30C-9756-4380-B91C-F1B4A88B06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6BF1C14-D088-4CEC-BF31-940C62368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5B185BE-BC83-40E4-85CF-71AD90703317}"/>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AA8AFE4-DFA2-4D2C-861A-411BCA451842}"/>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5542DDA-D307-497C-9E1E-17E3E0D1879F}"/>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4F926E5-6215-4FC0-AE16-5B14B91C9FC5}"/>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C9D72BB-DCA9-4CA5-96B9-C9546BDB77BD}"/>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92106B3-50ED-4668-9612-0B5B39EC2678}"/>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55BA168-0E96-4B17-BB00-91DC03DE775C}"/>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6BC5DAE-B26D-4BEA-AC1D-9DA9E716C62A}"/>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A2EE6AF-C65C-4AFE-8E9B-B35022874893}"/>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302BB55-5E06-4779-B2E1-C56078CF005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3575750-7A43-4608-A0ED-732C8062EB79}"/>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A167500-2C7A-4402-AA59-F5799BC9A34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4253967-8740-451C-9081-058A37C4D02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D10C117-6ED5-458A-A6C4-2C0508EEEAF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大阪府大阪狭山市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BE32F19-C079-4365-B6EC-F9BCF6542F27}"/>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949633B-61D7-43AE-9FA3-F8E6C96E5D84}"/>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F7522E-E5EC-4E89-9960-D396F2B6BAD8}"/>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F7AACC1-28B2-4A45-9D90-C57EC41A182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3E61FD8-E9AC-457A-9C99-8675D71F01D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C3B5446-B3D9-4248-8CDC-15057E7DB51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57,746
57,095
11.92
23,999,671
23,926,293
59,537
13,523,903
13,191,426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3068AD5-3594-47AD-BC75-18E0CF317AD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C654BC6-2A53-46EF-9C78-C09944923CA2}"/>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51F5C29-7387-422E-B212-86D751C1867D}"/>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AD34370-417B-4E37-B023-0CC3004652D9}"/>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0546754-77FE-42AF-9CEC-1B7BCE60FB7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439B080-2E31-406E-8D7D-C424D6D9A011}"/>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458E207-B117-4597-8A87-5C9619BD1694}"/>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BCF5C51-052E-4DD2-93A8-4BD306891DF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75F8BD0-6EDF-41C9-8DD0-B2D7A69A0B7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EDAFC59-0136-44E9-AB00-74E88B18E43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D443840-548E-419B-B718-44E102870A1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981D89F-2368-48CA-9F19-E435A4C79F92}"/>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08C5551-ABF6-42BE-BB0E-AF8827D391F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71D0696-B16B-4538-8DD7-B0B09A19CADC}"/>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08AD6EC-638D-45D0-9BCE-170209776193}"/>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B88E68B-B98A-4B80-A7A0-F14784279CDA}"/>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4EF6C4C-E5E4-45FF-B994-B71AEC1BDE1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D87159A-023E-4491-89DD-D179E8F12FD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C0FDB02-BF6D-40F0-B6C1-363AD451339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10350BA-4E6B-424D-82CE-8738EFDC4AF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C0EA175-8ED1-496F-A921-E07C574C917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E9F2355-B90F-4890-90E4-030940249CF2}"/>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1F8A089-6416-456D-BE41-42CAE15415B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756B8B1-62CD-4BD5-9BA1-C28EBD69013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425EDC1-7F6D-4202-8431-0E682A26897A}"/>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726CAE5-7C03-412B-B97C-704C7054F23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B39E646-A781-4758-A9A8-4C5FD863D5FF}"/>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D2FE169-52F6-409D-AA80-0F59DDAC037E}"/>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220AD3F-C196-434E-940E-CE59836E8A8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BF5248E-7985-4AF8-B4E1-67165A612411}"/>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BFBFD20-B56E-4E54-81EC-85515D58B9EB}"/>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D419F88-4E7F-4767-B12C-3F01956EC902}"/>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C718304-9E39-4E42-85C5-BB0A7BF8D7BA}"/>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659A9F0-A8F2-4D6C-96FC-4DBCAEFFD058}"/>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A3C454B-853F-4919-8D14-F1BE9C756668}"/>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69.8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％で、類似団体内平均値と比べ、</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ポイント高く、令和</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本市ではこれまで、債務圧縮を図る中で、公共施設への老朽化対策を抑制してきた経過があり、公共施設の老朽化が着実に進行してきた。</a:t>
          </a:r>
          <a:endParaRPr lang="ja-JP" altLang="ja-JP">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各施設の安全性を確保する観点からも、今後は、公共施設等総合管理計画に基づき、計画的な対策を講じていく必要がある。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E73BBF2-87E2-4D85-9664-C633823BB18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A86CAED-29EF-457A-8E35-996EF6DD216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DA95882-E6C6-4856-AB34-5A118992B250}"/>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3C0C5134-5C6B-44C8-AB16-54F394D940C0}"/>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49AECBC-19BC-435F-9673-90D9E327A867}"/>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B97CF2E-5AC6-4914-B2E5-FF3E7C34C4B3}"/>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15E746FF-92C1-4821-BB8D-E35B86043136}"/>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E54D7512-9DBF-470C-8C31-C5A16DEC32F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7AA26B12-C908-4CF2-8A79-7204D34C7D8F}"/>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1B054B44-7731-4367-9D14-9FCDEC6CB00C}"/>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AEB9BD6-6394-4635-AB61-81E904F5250D}"/>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3CAEA3B7-F19C-4209-97DB-016DD3DAEFBF}"/>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DE1F24DD-7848-48D9-A973-B16C761E7707}"/>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4AF22DA-7305-4860-B9EB-86C4288CE2BA}"/>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F9280ED-00F6-47A0-90F5-24DAF53CFF48}"/>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AA0FD0B-B645-429A-A9FF-E9AAA8DB190F}"/>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34C5F83-9F42-4005-BD7F-75A982B5B414}"/>
            </a:ext>
          </a:extLst>
        </xdr:cNvPr>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4DBEA045-23A7-40C2-9DA7-20B0854CC4A5}"/>
            </a:ext>
          </a:extLst>
        </xdr:cNvPr>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59EEE459-E903-4EEB-AF8D-A8DB818F2B8D}"/>
            </a:ext>
          </a:extLst>
        </xdr:cNvPr>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6F9FD820-18EE-4404-B01A-D0DBAD876266}"/>
            </a:ext>
          </a:extLst>
        </xdr:cNvPr>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F8422466-2877-4283-95C6-C2DD5430A691}"/>
            </a:ext>
          </a:extLst>
        </xdr:cNvPr>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3E65FAC7-F521-4E58-B966-02310043250D}"/>
            </a:ext>
          </a:extLst>
        </xdr:cNvPr>
        <xdr:cNvSpPr txBox="1"/>
      </xdr:nvSpPr>
      <xdr:spPr>
        <a:xfrm>
          <a:off x="4258945" y="59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4D82CF1B-04A0-4680-BFA4-5D1625F94151}"/>
            </a:ext>
          </a:extLst>
        </xdr:cNvPr>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96DEEA8C-93AF-4CA6-BFAD-88B92A02D8A2}"/>
            </a:ext>
          </a:extLst>
        </xdr:cNvPr>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B28E0472-EC37-4BBB-BD25-EED75D0E0481}"/>
            </a:ext>
          </a:extLst>
        </xdr:cNvPr>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3B3234F0-B242-4B8F-98E7-ADF333CAA58E}"/>
            </a:ext>
          </a:extLst>
        </xdr:cNvPr>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3603C8FF-E17E-403B-83DA-E6BE0928B0DA}"/>
            </a:ext>
          </a:extLst>
        </xdr:cNvPr>
        <xdr:cNvSpPr/>
      </xdr:nvSpPr>
      <xdr:spPr>
        <a:xfrm>
          <a:off x="1525905" y="5969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C1D82EF-9867-40CB-B0C1-1B1A67488EE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DEDAEBF-E294-4CCB-B72A-7263B97ACA4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4874EFD-6B5F-4193-80FA-DD0FA4A84916}"/>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CF19712-BAEE-4805-9E55-543954B6FF76}"/>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F3F705D-6472-4742-9D29-0504E4C30118}"/>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76412</xdr:rowOff>
    </xdr:from>
    <xdr:to>
      <xdr:col>23</xdr:col>
      <xdr:colOff>136525</xdr:colOff>
      <xdr:row>33</xdr:row>
      <xdr:rowOff>6562</xdr:rowOff>
    </xdr:to>
    <xdr:sp macro="" textlink="">
      <xdr:nvSpPr>
        <xdr:cNvPr id="91" name="楕円 90">
          <a:extLst>
            <a:ext uri="{FF2B5EF4-FFF2-40B4-BE49-F238E27FC236}">
              <a16:creationId xmlns:a16="http://schemas.microsoft.com/office/drawing/2014/main" id="{6140569E-361F-40D9-81C7-B5FDD563322F}"/>
            </a:ext>
          </a:extLst>
        </xdr:cNvPr>
        <xdr:cNvSpPr/>
      </xdr:nvSpPr>
      <xdr:spPr>
        <a:xfrm>
          <a:off x="4157345" y="6210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54839</xdr:rowOff>
    </xdr:from>
    <xdr:ext cx="405111" cy="259045"/>
    <xdr:sp macro="" textlink="">
      <xdr:nvSpPr>
        <xdr:cNvPr id="92" name="有形固定資産減価償却率該当値テキスト">
          <a:extLst>
            <a:ext uri="{FF2B5EF4-FFF2-40B4-BE49-F238E27FC236}">
              <a16:creationId xmlns:a16="http://schemas.microsoft.com/office/drawing/2014/main" id="{46E8CD5E-7332-4AA6-8D89-CB32DD7DFCA6}"/>
            </a:ext>
          </a:extLst>
        </xdr:cNvPr>
        <xdr:cNvSpPr txBox="1"/>
      </xdr:nvSpPr>
      <xdr:spPr>
        <a:xfrm>
          <a:off x="4258945" y="6188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22437</xdr:rowOff>
    </xdr:from>
    <xdr:to>
      <xdr:col>19</xdr:col>
      <xdr:colOff>187325</xdr:colOff>
      <xdr:row>32</xdr:row>
      <xdr:rowOff>124037</xdr:rowOff>
    </xdr:to>
    <xdr:sp macro="" textlink="">
      <xdr:nvSpPr>
        <xdr:cNvPr id="93" name="楕円 92">
          <a:extLst>
            <a:ext uri="{FF2B5EF4-FFF2-40B4-BE49-F238E27FC236}">
              <a16:creationId xmlns:a16="http://schemas.microsoft.com/office/drawing/2014/main" id="{FA6613CB-2AE6-42A1-80D2-C5E850D5A7C5}"/>
            </a:ext>
          </a:extLst>
        </xdr:cNvPr>
        <xdr:cNvSpPr/>
      </xdr:nvSpPr>
      <xdr:spPr>
        <a:xfrm>
          <a:off x="3537585" y="61565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73237</xdr:rowOff>
    </xdr:from>
    <xdr:to>
      <xdr:col>23</xdr:col>
      <xdr:colOff>85725</xdr:colOff>
      <xdr:row>32</xdr:row>
      <xdr:rowOff>127212</xdr:rowOff>
    </xdr:to>
    <xdr:cxnSp macro="">
      <xdr:nvCxnSpPr>
        <xdr:cNvPr id="94" name="直線コネクタ 93">
          <a:extLst>
            <a:ext uri="{FF2B5EF4-FFF2-40B4-BE49-F238E27FC236}">
              <a16:creationId xmlns:a16="http://schemas.microsoft.com/office/drawing/2014/main" id="{4914ECC3-3406-453F-80DD-2A7139B14692}"/>
            </a:ext>
          </a:extLst>
        </xdr:cNvPr>
        <xdr:cNvCxnSpPr/>
      </xdr:nvCxnSpPr>
      <xdr:spPr>
        <a:xfrm>
          <a:off x="3588385" y="6207337"/>
          <a:ext cx="6197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168698</xdr:rowOff>
    </xdr:from>
    <xdr:to>
      <xdr:col>15</xdr:col>
      <xdr:colOff>187325</xdr:colOff>
      <xdr:row>32</xdr:row>
      <xdr:rowOff>98848</xdr:rowOff>
    </xdr:to>
    <xdr:sp macro="" textlink="">
      <xdr:nvSpPr>
        <xdr:cNvPr id="95" name="楕円 94">
          <a:extLst>
            <a:ext uri="{FF2B5EF4-FFF2-40B4-BE49-F238E27FC236}">
              <a16:creationId xmlns:a16="http://schemas.microsoft.com/office/drawing/2014/main" id="{2155D6E7-3F87-437A-82AC-EF28D7C90C1A}"/>
            </a:ext>
          </a:extLst>
        </xdr:cNvPr>
        <xdr:cNvSpPr/>
      </xdr:nvSpPr>
      <xdr:spPr>
        <a:xfrm>
          <a:off x="2867025" y="61351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48048</xdr:rowOff>
    </xdr:from>
    <xdr:to>
      <xdr:col>19</xdr:col>
      <xdr:colOff>136525</xdr:colOff>
      <xdr:row>32</xdr:row>
      <xdr:rowOff>73237</xdr:rowOff>
    </xdr:to>
    <xdr:cxnSp macro="">
      <xdr:nvCxnSpPr>
        <xdr:cNvPr id="96" name="直線コネクタ 95">
          <a:extLst>
            <a:ext uri="{FF2B5EF4-FFF2-40B4-BE49-F238E27FC236}">
              <a16:creationId xmlns:a16="http://schemas.microsoft.com/office/drawing/2014/main" id="{EA5E141E-42A4-4515-BDCE-BB8F996E4CB4}"/>
            </a:ext>
          </a:extLst>
        </xdr:cNvPr>
        <xdr:cNvCxnSpPr/>
      </xdr:nvCxnSpPr>
      <xdr:spPr>
        <a:xfrm>
          <a:off x="2917825" y="6182148"/>
          <a:ext cx="67056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118322</xdr:rowOff>
    </xdr:from>
    <xdr:to>
      <xdr:col>11</xdr:col>
      <xdr:colOff>187325</xdr:colOff>
      <xdr:row>32</xdr:row>
      <xdr:rowOff>48472</xdr:rowOff>
    </xdr:to>
    <xdr:sp macro="" textlink="">
      <xdr:nvSpPr>
        <xdr:cNvPr id="97" name="楕円 96">
          <a:extLst>
            <a:ext uri="{FF2B5EF4-FFF2-40B4-BE49-F238E27FC236}">
              <a16:creationId xmlns:a16="http://schemas.microsoft.com/office/drawing/2014/main" id="{78286935-B2F2-44DC-94F1-5DBA39C8E188}"/>
            </a:ext>
          </a:extLst>
        </xdr:cNvPr>
        <xdr:cNvSpPr/>
      </xdr:nvSpPr>
      <xdr:spPr>
        <a:xfrm>
          <a:off x="2196465" y="6084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169122</xdr:rowOff>
    </xdr:from>
    <xdr:to>
      <xdr:col>15</xdr:col>
      <xdr:colOff>136525</xdr:colOff>
      <xdr:row>32</xdr:row>
      <xdr:rowOff>48048</xdr:rowOff>
    </xdr:to>
    <xdr:cxnSp macro="">
      <xdr:nvCxnSpPr>
        <xdr:cNvPr id="98" name="直線コネクタ 97">
          <a:extLst>
            <a:ext uri="{FF2B5EF4-FFF2-40B4-BE49-F238E27FC236}">
              <a16:creationId xmlns:a16="http://schemas.microsoft.com/office/drawing/2014/main" id="{682D4155-21BC-4FEB-8508-D61599142417}"/>
            </a:ext>
          </a:extLst>
        </xdr:cNvPr>
        <xdr:cNvCxnSpPr/>
      </xdr:nvCxnSpPr>
      <xdr:spPr>
        <a:xfrm>
          <a:off x="2247265" y="6135582"/>
          <a:ext cx="670560" cy="4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57150</xdr:rowOff>
    </xdr:from>
    <xdr:to>
      <xdr:col>7</xdr:col>
      <xdr:colOff>187325</xdr:colOff>
      <xdr:row>31</xdr:row>
      <xdr:rowOff>158750</xdr:rowOff>
    </xdr:to>
    <xdr:sp macro="" textlink="">
      <xdr:nvSpPr>
        <xdr:cNvPr id="99" name="楕円 98">
          <a:extLst>
            <a:ext uri="{FF2B5EF4-FFF2-40B4-BE49-F238E27FC236}">
              <a16:creationId xmlns:a16="http://schemas.microsoft.com/office/drawing/2014/main" id="{EAE6B63D-8CA6-4359-944D-B03728DD7A6F}"/>
            </a:ext>
          </a:extLst>
        </xdr:cNvPr>
        <xdr:cNvSpPr/>
      </xdr:nvSpPr>
      <xdr:spPr>
        <a:xfrm>
          <a:off x="1525905" y="60236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107950</xdr:rowOff>
    </xdr:from>
    <xdr:to>
      <xdr:col>11</xdr:col>
      <xdr:colOff>136525</xdr:colOff>
      <xdr:row>31</xdr:row>
      <xdr:rowOff>169122</xdr:rowOff>
    </xdr:to>
    <xdr:cxnSp macro="">
      <xdr:nvCxnSpPr>
        <xdr:cNvPr id="100" name="直線コネクタ 99">
          <a:extLst>
            <a:ext uri="{FF2B5EF4-FFF2-40B4-BE49-F238E27FC236}">
              <a16:creationId xmlns:a16="http://schemas.microsoft.com/office/drawing/2014/main" id="{1340DDB5-AAC8-4B52-B144-CC81692D8BCF}"/>
            </a:ext>
          </a:extLst>
        </xdr:cNvPr>
        <xdr:cNvCxnSpPr/>
      </xdr:nvCxnSpPr>
      <xdr:spPr>
        <a:xfrm>
          <a:off x="1576705" y="6074410"/>
          <a:ext cx="6705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38DD9D5D-D8E1-4D73-974F-8F66C2147F80}"/>
            </a:ext>
          </a:extLst>
        </xdr:cNvPr>
        <xdr:cNvSpPr txBox="1"/>
      </xdr:nvSpPr>
      <xdr:spPr>
        <a:xfrm>
          <a:off x="3395989" y="582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CC95C2C1-8C6F-4C8D-9BD0-6782DE34980F}"/>
            </a:ext>
          </a:extLst>
        </xdr:cNvPr>
        <xdr:cNvSpPr txBox="1"/>
      </xdr:nvSpPr>
      <xdr:spPr>
        <a:xfrm>
          <a:off x="273812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554E8D65-FE3E-4078-85CC-6F373513B84D}"/>
            </a:ext>
          </a:extLst>
        </xdr:cNvPr>
        <xdr:cNvSpPr txBox="1"/>
      </xdr:nvSpPr>
      <xdr:spPr>
        <a:xfrm>
          <a:off x="2067569" y="577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A3F6A953-9CAA-4FEA-A122-A29952AB4DD4}"/>
            </a:ext>
          </a:extLst>
        </xdr:cNvPr>
        <xdr:cNvSpPr txBox="1"/>
      </xdr:nvSpPr>
      <xdr:spPr>
        <a:xfrm>
          <a:off x="1397009" y="575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115164</xdr:rowOff>
    </xdr:from>
    <xdr:ext cx="405111" cy="259045"/>
    <xdr:sp macro="" textlink="">
      <xdr:nvSpPr>
        <xdr:cNvPr id="105" name="n_1mainValue有形固定資産減価償却率">
          <a:extLst>
            <a:ext uri="{FF2B5EF4-FFF2-40B4-BE49-F238E27FC236}">
              <a16:creationId xmlns:a16="http://schemas.microsoft.com/office/drawing/2014/main" id="{F36EB93F-4F97-4D72-8202-56CF16E4A0E1}"/>
            </a:ext>
          </a:extLst>
        </xdr:cNvPr>
        <xdr:cNvSpPr txBox="1"/>
      </xdr:nvSpPr>
      <xdr:spPr>
        <a:xfrm>
          <a:off x="3395989" y="6249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106" name="n_2mainValue有形固定資産減価償却率">
          <a:extLst>
            <a:ext uri="{FF2B5EF4-FFF2-40B4-BE49-F238E27FC236}">
              <a16:creationId xmlns:a16="http://schemas.microsoft.com/office/drawing/2014/main" id="{E098A209-CAA2-4F1A-94A8-EA533D66AC69}"/>
            </a:ext>
          </a:extLst>
        </xdr:cNvPr>
        <xdr:cNvSpPr txBox="1"/>
      </xdr:nvSpPr>
      <xdr:spPr>
        <a:xfrm>
          <a:off x="2738129" y="622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39599</xdr:rowOff>
    </xdr:from>
    <xdr:ext cx="405111" cy="259045"/>
    <xdr:sp macro="" textlink="">
      <xdr:nvSpPr>
        <xdr:cNvPr id="107" name="n_3mainValue有形固定資産減価償却率">
          <a:extLst>
            <a:ext uri="{FF2B5EF4-FFF2-40B4-BE49-F238E27FC236}">
              <a16:creationId xmlns:a16="http://schemas.microsoft.com/office/drawing/2014/main" id="{AD7067D3-AF55-4229-A93A-89EFA39CB30F}"/>
            </a:ext>
          </a:extLst>
        </xdr:cNvPr>
        <xdr:cNvSpPr txBox="1"/>
      </xdr:nvSpPr>
      <xdr:spPr>
        <a:xfrm>
          <a:off x="2067569" y="617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149877</xdr:rowOff>
    </xdr:from>
    <xdr:ext cx="405111" cy="259045"/>
    <xdr:sp macro="" textlink="">
      <xdr:nvSpPr>
        <xdr:cNvPr id="108" name="n_4mainValue有形固定資産減価償却率">
          <a:extLst>
            <a:ext uri="{FF2B5EF4-FFF2-40B4-BE49-F238E27FC236}">
              <a16:creationId xmlns:a16="http://schemas.microsoft.com/office/drawing/2014/main" id="{440BA7ED-823B-4A86-BD19-D4A07BBC5435}"/>
            </a:ext>
          </a:extLst>
        </xdr:cNvPr>
        <xdr:cNvSpPr txBox="1"/>
      </xdr:nvSpPr>
      <xdr:spPr>
        <a:xfrm>
          <a:off x="1397009" y="611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05832EA-4E8D-40F1-A2AE-6A03A6EA56EA}"/>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7192E4E-D286-43C1-B042-1DB5A4CC825B}"/>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B504709C-3804-4276-88DF-6A33764059BA}"/>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B70C2AB-FD28-4068-90EF-5B2F33C8E9D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C9B70D95-8920-4CC8-82DE-E7A0F6D57E39}"/>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27D7834D-D291-4122-B4F5-81D3000ADDFC}"/>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AEE41D05-398B-4A6F-BC6B-48A39D2C1008}"/>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DE9FC4C-75A5-45DC-9E2B-3D8EEEE38DF8}"/>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006E572-79F1-460C-BCDF-EE2DBD897A1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DF82248-7D5C-4640-9825-BF11F097BE18}"/>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D4FA8DD-FAB6-4C73-B8EB-939B02091DAB}"/>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601E78DD-61F0-4880-8D38-4CF324172AEE}"/>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958AA36-C7BB-41E6-95AE-F62B1FF8E749}"/>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債務償還比率は、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485.3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％で、類似団体内平均値と比べ</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低いものの</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分子である将来負担額は減少しているものの、分母である経常的な収支が減少したことが主な要因である。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今後、公共施設の再編等を予定していることから、事務事業の整理等、効率的な行財政運営を進め、債務償還比率の大幅な変動の抑制に努める</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775272B-3CA5-4769-BB04-3D8D785181ED}"/>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8EE7F9C-ADCC-4EB5-A4DE-DD992784B77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8915965-9228-47F9-9FFC-3A6227F7701A}"/>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C549FA52-FF2B-4C03-91B4-66B89D208A82}"/>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9666870B-E7C6-44CC-8FB4-F28EE1A643B7}"/>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54662CF0-CCD1-4A8E-B7B3-EAC58D95E07F}"/>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4D148A23-8CAC-4BDD-BB8C-48083A15B1A5}"/>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FD5D84C7-F3C9-410F-BC68-6E2267DB0105}"/>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9460A965-6B30-4B62-BC40-E1050DD72B9E}"/>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A7B67FFD-050B-4101-AD01-48BACAE6B0CD}"/>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DFB1E7DF-6D1F-4775-91CA-418CA0B907DA}"/>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86C271A6-50BB-4429-9114-D861F0D562D8}"/>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FA2798D2-40B4-4518-AC11-56BACCB51F77}"/>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6DEA6CF-4F1A-4305-B456-23AD77C87A3F}"/>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37DEA02-E279-4DB3-B147-0D5B8E90167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9431FA60-E378-47AA-A7B7-AFB85EB17C92}"/>
            </a:ext>
          </a:extLst>
        </xdr:cNvPr>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D5AD24D7-2BAA-4064-A7FB-90D675E7F121}"/>
            </a:ext>
          </a:extLst>
        </xdr:cNvPr>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405A0BC2-F0C4-457E-A4A1-A5DC20AF5186}"/>
            </a:ext>
          </a:extLst>
        </xdr:cNvPr>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6CBAA140-0858-4DD3-808B-36F4CA40F864}"/>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F4E7D831-E858-4E71-9113-FFA9C47D9DB6}"/>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F3E2D58D-6FAA-4395-B34D-EA4E8A86FA1D}"/>
            </a:ext>
          </a:extLst>
        </xdr:cNvPr>
        <xdr:cNvSpPr txBox="1"/>
      </xdr:nvSpPr>
      <xdr:spPr>
        <a:xfrm>
          <a:off x="13080365" y="5746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A6C20719-F313-4543-BC2E-081C6F198FA2}"/>
            </a:ext>
          </a:extLst>
        </xdr:cNvPr>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95C27D0E-07B5-4B8D-B372-93B3C95E5B48}"/>
            </a:ext>
          </a:extLst>
        </xdr:cNvPr>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CDCC763C-EACD-4E17-87E7-A879558E4643}"/>
            </a:ext>
          </a:extLst>
        </xdr:cNvPr>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868D9F37-3065-48D9-A601-A6B7C362CFA2}"/>
            </a:ext>
          </a:extLst>
        </xdr:cNvPr>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2F359D50-26CE-46EE-8FC6-A607C8C13DC1}"/>
            </a:ext>
          </a:extLst>
        </xdr:cNvPr>
        <xdr:cNvSpPr/>
      </xdr:nvSpPr>
      <xdr:spPr>
        <a:xfrm>
          <a:off x="10347325" y="5893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F9F11A6-C767-450D-8A73-9D53C3FA32D5}"/>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21001E8-DFF0-48E6-8719-B0BB2F932887}"/>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089D5F6-85F3-49EB-A483-F2008F7CAA0E}"/>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1B8421E-2291-4C6B-B891-788A1192962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CF5DF27-6FD1-4384-B868-5BAD7D38A335}"/>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100549</xdr:rowOff>
    </xdr:from>
    <xdr:to>
      <xdr:col>76</xdr:col>
      <xdr:colOff>73025</xdr:colOff>
      <xdr:row>30</xdr:row>
      <xdr:rowOff>30699</xdr:rowOff>
    </xdr:to>
    <xdr:sp macro="" textlink="">
      <xdr:nvSpPr>
        <xdr:cNvPr id="153" name="楕円 152">
          <a:extLst>
            <a:ext uri="{FF2B5EF4-FFF2-40B4-BE49-F238E27FC236}">
              <a16:creationId xmlns:a16="http://schemas.microsoft.com/office/drawing/2014/main" id="{838D7A37-CF13-40A9-9739-AA0AA7078D27}"/>
            </a:ext>
          </a:extLst>
        </xdr:cNvPr>
        <xdr:cNvSpPr/>
      </xdr:nvSpPr>
      <xdr:spPr>
        <a:xfrm>
          <a:off x="13001625" y="57317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123426</xdr:rowOff>
    </xdr:from>
    <xdr:ext cx="469744" cy="259045"/>
    <xdr:sp macro="" textlink="">
      <xdr:nvSpPr>
        <xdr:cNvPr id="154" name="債務償還比率該当値テキスト">
          <a:extLst>
            <a:ext uri="{FF2B5EF4-FFF2-40B4-BE49-F238E27FC236}">
              <a16:creationId xmlns:a16="http://schemas.microsoft.com/office/drawing/2014/main" id="{97086D6F-736C-49BA-8DCF-0EE1EDD0E249}"/>
            </a:ext>
          </a:extLst>
        </xdr:cNvPr>
        <xdr:cNvSpPr txBox="1"/>
      </xdr:nvSpPr>
      <xdr:spPr>
        <a:xfrm>
          <a:off x="13080365" y="558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95151</xdr:rowOff>
    </xdr:from>
    <xdr:to>
      <xdr:col>72</xdr:col>
      <xdr:colOff>123825</xdr:colOff>
      <xdr:row>30</xdr:row>
      <xdr:rowOff>25301</xdr:rowOff>
    </xdr:to>
    <xdr:sp macro="" textlink="">
      <xdr:nvSpPr>
        <xdr:cNvPr id="155" name="楕円 154">
          <a:extLst>
            <a:ext uri="{FF2B5EF4-FFF2-40B4-BE49-F238E27FC236}">
              <a16:creationId xmlns:a16="http://schemas.microsoft.com/office/drawing/2014/main" id="{52AE5E37-41A4-43B3-A070-812CF736E217}"/>
            </a:ext>
          </a:extLst>
        </xdr:cNvPr>
        <xdr:cNvSpPr/>
      </xdr:nvSpPr>
      <xdr:spPr>
        <a:xfrm>
          <a:off x="12359005" y="5726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145951</xdr:rowOff>
    </xdr:from>
    <xdr:to>
      <xdr:col>76</xdr:col>
      <xdr:colOff>22225</xdr:colOff>
      <xdr:row>29</xdr:row>
      <xdr:rowOff>151349</xdr:rowOff>
    </xdr:to>
    <xdr:cxnSp macro="">
      <xdr:nvCxnSpPr>
        <xdr:cNvPr id="156" name="直線コネクタ 155">
          <a:extLst>
            <a:ext uri="{FF2B5EF4-FFF2-40B4-BE49-F238E27FC236}">
              <a16:creationId xmlns:a16="http://schemas.microsoft.com/office/drawing/2014/main" id="{CC20F805-5ABD-4D7F-958D-1A619DD6DACC}"/>
            </a:ext>
          </a:extLst>
        </xdr:cNvPr>
        <xdr:cNvCxnSpPr/>
      </xdr:nvCxnSpPr>
      <xdr:spPr>
        <a:xfrm>
          <a:off x="12409805" y="5777131"/>
          <a:ext cx="61976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54730</xdr:rowOff>
    </xdr:from>
    <xdr:to>
      <xdr:col>68</xdr:col>
      <xdr:colOff>123825</xdr:colOff>
      <xdr:row>29</xdr:row>
      <xdr:rowOff>156330</xdr:rowOff>
    </xdr:to>
    <xdr:sp macro="" textlink="">
      <xdr:nvSpPr>
        <xdr:cNvPr id="157" name="楕円 156">
          <a:extLst>
            <a:ext uri="{FF2B5EF4-FFF2-40B4-BE49-F238E27FC236}">
              <a16:creationId xmlns:a16="http://schemas.microsoft.com/office/drawing/2014/main" id="{7E219B5D-F022-4F40-B18F-33DA920E8527}"/>
            </a:ext>
          </a:extLst>
        </xdr:cNvPr>
        <xdr:cNvSpPr/>
      </xdr:nvSpPr>
      <xdr:spPr>
        <a:xfrm>
          <a:off x="11688445" y="568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105530</xdr:rowOff>
    </xdr:from>
    <xdr:to>
      <xdr:col>72</xdr:col>
      <xdr:colOff>73025</xdr:colOff>
      <xdr:row>29</xdr:row>
      <xdr:rowOff>145951</xdr:rowOff>
    </xdr:to>
    <xdr:cxnSp macro="">
      <xdr:nvCxnSpPr>
        <xdr:cNvPr id="158" name="直線コネクタ 157">
          <a:extLst>
            <a:ext uri="{FF2B5EF4-FFF2-40B4-BE49-F238E27FC236}">
              <a16:creationId xmlns:a16="http://schemas.microsoft.com/office/drawing/2014/main" id="{87FA1900-8898-41AA-B5DF-AC7E0BC93457}"/>
            </a:ext>
          </a:extLst>
        </xdr:cNvPr>
        <xdr:cNvCxnSpPr/>
      </xdr:nvCxnSpPr>
      <xdr:spPr>
        <a:xfrm>
          <a:off x="11739245" y="5736710"/>
          <a:ext cx="670560" cy="4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76200</xdr:rowOff>
    </xdr:from>
    <xdr:to>
      <xdr:col>64</xdr:col>
      <xdr:colOff>123825</xdr:colOff>
      <xdr:row>30</xdr:row>
      <xdr:rowOff>6350</xdr:rowOff>
    </xdr:to>
    <xdr:sp macro="" textlink="">
      <xdr:nvSpPr>
        <xdr:cNvPr id="159" name="楕円 158">
          <a:extLst>
            <a:ext uri="{FF2B5EF4-FFF2-40B4-BE49-F238E27FC236}">
              <a16:creationId xmlns:a16="http://schemas.microsoft.com/office/drawing/2014/main" id="{7F0767CB-0BA1-4606-B0E3-13A13CA07A63}"/>
            </a:ext>
          </a:extLst>
        </xdr:cNvPr>
        <xdr:cNvSpPr/>
      </xdr:nvSpPr>
      <xdr:spPr>
        <a:xfrm>
          <a:off x="11017885" y="5707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105530</xdr:rowOff>
    </xdr:from>
    <xdr:to>
      <xdr:col>68</xdr:col>
      <xdr:colOff>73025</xdr:colOff>
      <xdr:row>29</xdr:row>
      <xdr:rowOff>127000</xdr:rowOff>
    </xdr:to>
    <xdr:cxnSp macro="">
      <xdr:nvCxnSpPr>
        <xdr:cNvPr id="160" name="直線コネクタ 159">
          <a:extLst>
            <a:ext uri="{FF2B5EF4-FFF2-40B4-BE49-F238E27FC236}">
              <a16:creationId xmlns:a16="http://schemas.microsoft.com/office/drawing/2014/main" id="{A00B01C6-4AA5-4CCB-927B-3BCEB82F7948}"/>
            </a:ext>
          </a:extLst>
        </xdr:cNvPr>
        <xdr:cNvCxnSpPr/>
      </xdr:nvCxnSpPr>
      <xdr:spPr>
        <a:xfrm flipV="1">
          <a:off x="11068685" y="5736710"/>
          <a:ext cx="670560" cy="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15170</xdr:rowOff>
    </xdr:from>
    <xdr:to>
      <xdr:col>60</xdr:col>
      <xdr:colOff>123825</xdr:colOff>
      <xdr:row>31</xdr:row>
      <xdr:rowOff>116770</xdr:rowOff>
    </xdr:to>
    <xdr:sp macro="" textlink="">
      <xdr:nvSpPr>
        <xdr:cNvPr id="161" name="楕円 160">
          <a:extLst>
            <a:ext uri="{FF2B5EF4-FFF2-40B4-BE49-F238E27FC236}">
              <a16:creationId xmlns:a16="http://schemas.microsoft.com/office/drawing/2014/main" id="{FF99E070-5385-45CD-BC04-145811DEBEF8}"/>
            </a:ext>
          </a:extLst>
        </xdr:cNvPr>
        <xdr:cNvSpPr/>
      </xdr:nvSpPr>
      <xdr:spPr>
        <a:xfrm>
          <a:off x="10347325" y="598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127000</xdr:rowOff>
    </xdr:from>
    <xdr:to>
      <xdr:col>64</xdr:col>
      <xdr:colOff>73025</xdr:colOff>
      <xdr:row>31</xdr:row>
      <xdr:rowOff>65970</xdr:rowOff>
    </xdr:to>
    <xdr:cxnSp macro="">
      <xdr:nvCxnSpPr>
        <xdr:cNvPr id="162" name="直線コネクタ 161">
          <a:extLst>
            <a:ext uri="{FF2B5EF4-FFF2-40B4-BE49-F238E27FC236}">
              <a16:creationId xmlns:a16="http://schemas.microsoft.com/office/drawing/2014/main" id="{97F5988F-8122-425E-89D9-2B44B2894CEC}"/>
            </a:ext>
          </a:extLst>
        </xdr:cNvPr>
        <xdr:cNvCxnSpPr/>
      </xdr:nvCxnSpPr>
      <xdr:spPr>
        <a:xfrm flipV="1">
          <a:off x="10398125" y="5758180"/>
          <a:ext cx="670560" cy="27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23433328-824C-4F2C-99F2-095619F54A5B}"/>
            </a:ext>
          </a:extLst>
        </xdr:cNvPr>
        <xdr:cNvSpPr txBox="1"/>
      </xdr:nvSpPr>
      <xdr:spPr>
        <a:xfrm>
          <a:off x="12185092" y="585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E463B1F2-0B77-48CF-B661-509E1BA26BE3}"/>
            </a:ext>
          </a:extLst>
        </xdr:cNvPr>
        <xdr:cNvSpPr txBox="1"/>
      </xdr:nvSpPr>
      <xdr:spPr>
        <a:xfrm>
          <a:off x="11527232" y="583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65" name="n_3aveValue債務償還比率">
          <a:extLst>
            <a:ext uri="{FF2B5EF4-FFF2-40B4-BE49-F238E27FC236}">
              <a16:creationId xmlns:a16="http://schemas.microsoft.com/office/drawing/2014/main" id="{9F35213F-E8C3-44D6-9003-3B6704716480}"/>
            </a:ext>
          </a:extLst>
        </xdr:cNvPr>
        <xdr:cNvSpPr txBox="1"/>
      </xdr:nvSpPr>
      <xdr:spPr>
        <a:xfrm>
          <a:off x="10856672" y="547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66" name="n_4aveValue債務償還比率">
          <a:extLst>
            <a:ext uri="{FF2B5EF4-FFF2-40B4-BE49-F238E27FC236}">
              <a16:creationId xmlns:a16="http://schemas.microsoft.com/office/drawing/2014/main" id="{3F2A80C9-80E4-43E3-83FB-A101520ED52E}"/>
            </a:ext>
          </a:extLst>
        </xdr:cNvPr>
        <xdr:cNvSpPr txBox="1"/>
      </xdr:nvSpPr>
      <xdr:spPr>
        <a:xfrm>
          <a:off x="10186112" y="567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41828</xdr:rowOff>
    </xdr:from>
    <xdr:ext cx="469744" cy="259045"/>
    <xdr:sp macro="" textlink="">
      <xdr:nvSpPr>
        <xdr:cNvPr id="167" name="n_1mainValue債務償還比率">
          <a:extLst>
            <a:ext uri="{FF2B5EF4-FFF2-40B4-BE49-F238E27FC236}">
              <a16:creationId xmlns:a16="http://schemas.microsoft.com/office/drawing/2014/main" id="{538B47AC-80E9-4AE9-AB27-0884182500C6}"/>
            </a:ext>
          </a:extLst>
        </xdr:cNvPr>
        <xdr:cNvSpPr txBox="1"/>
      </xdr:nvSpPr>
      <xdr:spPr>
        <a:xfrm>
          <a:off x="12185092" y="5505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1407</xdr:rowOff>
    </xdr:from>
    <xdr:ext cx="469744" cy="259045"/>
    <xdr:sp macro="" textlink="">
      <xdr:nvSpPr>
        <xdr:cNvPr id="168" name="n_2mainValue債務償還比率">
          <a:extLst>
            <a:ext uri="{FF2B5EF4-FFF2-40B4-BE49-F238E27FC236}">
              <a16:creationId xmlns:a16="http://schemas.microsoft.com/office/drawing/2014/main" id="{0E3F5AB3-164B-486F-890A-917B049D8E54}"/>
            </a:ext>
          </a:extLst>
        </xdr:cNvPr>
        <xdr:cNvSpPr txBox="1"/>
      </xdr:nvSpPr>
      <xdr:spPr>
        <a:xfrm>
          <a:off x="11527232" y="546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168927</xdr:rowOff>
    </xdr:from>
    <xdr:ext cx="469744" cy="259045"/>
    <xdr:sp macro="" textlink="">
      <xdr:nvSpPr>
        <xdr:cNvPr id="169" name="n_3mainValue債務償還比率">
          <a:extLst>
            <a:ext uri="{FF2B5EF4-FFF2-40B4-BE49-F238E27FC236}">
              <a16:creationId xmlns:a16="http://schemas.microsoft.com/office/drawing/2014/main" id="{8B12E7D6-CF60-4ADB-AD12-4B052D39C936}"/>
            </a:ext>
          </a:extLst>
        </xdr:cNvPr>
        <xdr:cNvSpPr txBox="1"/>
      </xdr:nvSpPr>
      <xdr:spPr>
        <a:xfrm>
          <a:off x="10856672" y="580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107897</xdr:rowOff>
    </xdr:from>
    <xdr:ext cx="469744" cy="259045"/>
    <xdr:sp macro="" textlink="">
      <xdr:nvSpPr>
        <xdr:cNvPr id="170" name="n_4mainValue債務償還比率">
          <a:extLst>
            <a:ext uri="{FF2B5EF4-FFF2-40B4-BE49-F238E27FC236}">
              <a16:creationId xmlns:a16="http://schemas.microsoft.com/office/drawing/2014/main" id="{DC7F68A2-0320-48F4-97FE-047D41E52CA4}"/>
            </a:ext>
          </a:extLst>
        </xdr:cNvPr>
        <xdr:cNvSpPr txBox="1"/>
      </xdr:nvSpPr>
      <xdr:spPr>
        <a:xfrm>
          <a:off x="10186112" y="607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2B5EDF1A-BA81-472C-8300-0B5473DFE4C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660E4B4-BCE6-49C5-B441-4610F609F98E}"/>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0A6CEB2-3F03-4832-A8B2-4FFCF4F16C7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48402261-58D4-4CC9-B9E5-CCBB3BBDF18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43671CAE-E963-4320-8A82-39E386B12B4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16842D72-EB5A-47EC-8004-8D83C44695F3}"/>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1324F5-3D4F-487E-AA9E-BDD46AE6EAB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02E4134-1D32-4C0B-B0E1-6FF3D8A2F3F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DAB208-6B61-49B4-AF6E-27C9F65201D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CFAE31-B097-4796-99A6-E3241F6D001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大阪府大阪狭山市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862E09F-CB97-485F-A98C-66A9B9BC327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B284FA-ECBE-4F1F-8AF0-BD7846922E0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D45BBFC-70F9-4EFE-9B40-AC5601AA07C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9D4A8F-77D1-4011-80C3-F612A8CE701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0DA6261-18E1-492A-9D6B-5F2CF366D37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72EC1E-3AFF-42B2-8505-9CAAD6744B1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57,746
57,095
11.92
23,999,671
23,926,293
59,537
13,523,903
13,191,426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C9EFD6F-E601-4A21-99EE-19B36FAD234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14E6CD-FFF8-4685-B279-6ACC262006E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46CB41-6890-438F-8875-7717C42EC94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21B351-1573-4844-B23F-B2FB6D1C3D5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2FF8E8D-11E2-4643-BF64-3BEAD2FBC05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5AB0F27-175F-4009-AB8E-F0433C05EE5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AE72337-CAAE-4E86-9543-53A254B8585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02E26D-5BCE-41CF-96D7-A1CB8ACA8A5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E478457-0C1D-4A84-92C6-A63F25F3488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373DFDF-900F-4960-92C6-0F226381357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7F1FE7A-1BD1-40CE-98E5-6CC8F2E2A98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156A84-1775-4D28-965D-A9B91C6312E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6B787BF-71C9-4D76-B941-3D57A835F17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398F7F-9FA1-4C94-BC9E-8786B207D21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5EBBA8-485D-445C-BA8F-9697E7000B8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59E460-5B81-4D42-A533-950DD9BE67D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2D338A-7D27-4893-8150-67A48B53251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20EADA-A4F1-4791-9C32-47A79CDC2ED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67678E9-9690-4A9F-B91F-9F0F42B89A5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B0E24B-D319-49BA-A4A8-730C4C765D1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1254500-B97C-4579-920F-84F2BA0D880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AF985B7-1869-403A-A285-920CDD5070D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D917DF4-C8A3-4C10-9B8F-0DC5D2E9761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3397F3-AE1F-4AE0-8BAE-0C46DDC2638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072792-7CF4-4228-86BE-DF8D2AF3674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3646DE-1570-4AAA-B54C-8E9DB517C25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722312A-9336-43EB-A52D-1EED9EC0145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368069C-3078-48CA-8690-54D98894BBC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D2106F-C780-48F0-AA8E-ADE972DE529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C3F0C8-5691-4FF2-A731-C350E3398ED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FC41195-3E49-4259-AF71-A3A2D70E96C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EECCEBA-0AB0-4699-8281-B25EA2844E7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60FAC60-8C0C-4D9F-9B08-816B8079574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2595BBF-5506-4966-85F9-2A11232AE79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62C1F4E-A1D0-44FD-A027-6E77E2C0DD4A}"/>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43D8F50-8CBD-4EFC-ACDF-2F20163A511A}"/>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121FEF2-36EF-46AA-A3B6-775F348CE7E6}"/>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F289476-0E8A-455D-B14E-EB83602922FE}"/>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A4C2896-F05C-47A4-A2CA-9290F6DCA9EF}"/>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6ECBEAB-60FC-49C1-AD0B-A8D229CC8B5C}"/>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1432ABE-CCFD-4888-9BFE-D6F1790C6FB6}"/>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8CFECB7-D09D-4BE8-A539-EB015F97FAA9}"/>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BC8B241-4171-4000-9A40-30BF55009D0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C15542C-C7FB-434B-AA36-DFBCFD8C07F6}"/>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E1F1A80-3385-43CC-BF44-1AADC4DC810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7ABC603E-E68C-4993-8E4E-0C8173A87098}"/>
            </a:ext>
          </a:extLst>
        </xdr:cNvPr>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D8E76F60-841E-4681-82EF-D0C88AB609BA}"/>
            </a:ext>
          </a:extLst>
        </xdr:cNvPr>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11C04706-78E5-499F-9D3B-2D4718240A38}"/>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E8AD9ED2-FE0C-41B5-8A13-499569203977}"/>
            </a:ext>
          </a:extLst>
        </xdr:cNvPr>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E37CA7C7-9297-408E-AD71-035BE991E419}"/>
            </a:ext>
          </a:extLst>
        </xdr:cNvPr>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C614C44-7EBD-412D-A66B-FF5E626E8D79}"/>
            </a:ext>
          </a:extLst>
        </xdr:cNvPr>
        <xdr:cNvSpPr txBox="1"/>
      </xdr:nvSpPr>
      <xdr:spPr>
        <a:xfrm>
          <a:off x="4124960" y="632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8A9AADB9-0574-49E9-B7CE-8A42505A0A79}"/>
            </a:ext>
          </a:extLst>
        </xdr:cNvPr>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1B6C2CF-9165-4D14-8CAB-F0EA78485B77}"/>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B6600572-854F-47A9-90EB-DF23F62B4072}"/>
            </a:ext>
          </a:extLst>
        </xdr:cNvPr>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26573654-0AB8-4F60-8038-46ED9B27CE13}"/>
            </a:ext>
          </a:extLst>
        </xdr:cNvPr>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C6182A9C-2973-435F-9499-6F0ECCEAEDBA}"/>
            </a:ext>
          </a:extLst>
        </xdr:cNvPr>
        <xdr:cNvSpPr/>
      </xdr:nvSpPr>
      <xdr:spPr>
        <a:xfrm>
          <a:off x="965200" y="636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05F977-5E5A-4125-A338-A9079CAC936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795778B-5E10-409E-A819-C00C4F5C8D7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A0FA5F8-ADAE-4B39-8B0D-0554CC2AEFD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E6B9846-5A69-444D-B1EE-EF754FCC895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A7CFE90-78FA-44B9-9418-59630C6230B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3" name="楕円 72">
          <a:extLst>
            <a:ext uri="{FF2B5EF4-FFF2-40B4-BE49-F238E27FC236}">
              <a16:creationId xmlns:a16="http://schemas.microsoft.com/office/drawing/2014/main" id="{A12AA021-6FE0-46D4-92DF-E48DF0E422E9}"/>
            </a:ext>
          </a:extLst>
        </xdr:cNvPr>
        <xdr:cNvSpPr/>
      </xdr:nvSpPr>
      <xdr:spPr>
        <a:xfrm>
          <a:off x="4036060" y="6475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83837</xdr:rowOff>
    </xdr:from>
    <xdr:ext cx="405111" cy="259045"/>
    <xdr:sp macro="" textlink="">
      <xdr:nvSpPr>
        <xdr:cNvPr id="74" name="【道路】&#10;有形固定資産減価償却率該当値テキスト">
          <a:extLst>
            <a:ext uri="{FF2B5EF4-FFF2-40B4-BE49-F238E27FC236}">
              <a16:creationId xmlns:a16="http://schemas.microsoft.com/office/drawing/2014/main" id="{E7FDED47-9B87-4F27-A9FB-4566F3E0F21A}"/>
            </a:ext>
          </a:extLst>
        </xdr:cNvPr>
        <xdr:cNvSpPr txBox="1"/>
      </xdr:nvSpPr>
      <xdr:spPr>
        <a:xfrm>
          <a:off x="4124960"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82550</xdr:rowOff>
    </xdr:from>
    <xdr:to>
      <xdr:col>20</xdr:col>
      <xdr:colOff>38100</xdr:colOff>
      <xdr:row>39</xdr:row>
      <xdr:rowOff>12700</xdr:rowOff>
    </xdr:to>
    <xdr:sp macro="" textlink="">
      <xdr:nvSpPr>
        <xdr:cNvPr id="75" name="楕円 74">
          <a:extLst>
            <a:ext uri="{FF2B5EF4-FFF2-40B4-BE49-F238E27FC236}">
              <a16:creationId xmlns:a16="http://schemas.microsoft.com/office/drawing/2014/main" id="{81C5F50B-484B-45E4-A697-55ABE1A238F2}"/>
            </a:ext>
          </a:extLst>
        </xdr:cNvPr>
        <xdr:cNvSpPr/>
      </xdr:nvSpPr>
      <xdr:spPr>
        <a:xfrm>
          <a:off x="3312160" y="645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133350</xdr:rowOff>
    </xdr:from>
    <xdr:to>
      <xdr:col>24</xdr:col>
      <xdr:colOff>63500</xdr:colOff>
      <xdr:row>38</xdr:row>
      <xdr:rowOff>156210</xdr:rowOff>
    </xdr:to>
    <xdr:cxnSp macro="">
      <xdr:nvCxnSpPr>
        <xdr:cNvPr id="76" name="直線コネクタ 75">
          <a:extLst>
            <a:ext uri="{FF2B5EF4-FFF2-40B4-BE49-F238E27FC236}">
              <a16:creationId xmlns:a16="http://schemas.microsoft.com/office/drawing/2014/main" id="{3BBEE24A-6F27-4D6F-90F3-52CF93F642BB}"/>
            </a:ext>
          </a:extLst>
        </xdr:cNvPr>
        <xdr:cNvCxnSpPr/>
      </xdr:nvCxnSpPr>
      <xdr:spPr>
        <a:xfrm>
          <a:off x="3355340" y="650367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90170</xdr:rowOff>
    </xdr:from>
    <xdr:to>
      <xdr:col>15</xdr:col>
      <xdr:colOff>101600</xdr:colOff>
      <xdr:row>39</xdr:row>
      <xdr:rowOff>20320</xdr:rowOff>
    </xdr:to>
    <xdr:sp macro="" textlink="">
      <xdr:nvSpPr>
        <xdr:cNvPr id="77" name="楕円 76">
          <a:extLst>
            <a:ext uri="{FF2B5EF4-FFF2-40B4-BE49-F238E27FC236}">
              <a16:creationId xmlns:a16="http://schemas.microsoft.com/office/drawing/2014/main" id="{45DC4391-5FBC-458A-B499-9531E3014BBE}"/>
            </a:ext>
          </a:extLst>
        </xdr:cNvPr>
        <xdr:cNvSpPr/>
      </xdr:nvSpPr>
      <xdr:spPr>
        <a:xfrm>
          <a:off x="2514600" y="646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140970</xdr:rowOff>
    </xdr:to>
    <xdr:cxnSp macro="">
      <xdr:nvCxnSpPr>
        <xdr:cNvPr id="78" name="直線コネクタ 77">
          <a:extLst>
            <a:ext uri="{FF2B5EF4-FFF2-40B4-BE49-F238E27FC236}">
              <a16:creationId xmlns:a16="http://schemas.microsoft.com/office/drawing/2014/main" id="{AF164CCB-45B8-4A70-9F55-78D9E5F89A77}"/>
            </a:ext>
          </a:extLst>
        </xdr:cNvPr>
        <xdr:cNvCxnSpPr/>
      </xdr:nvCxnSpPr>
      <xdr:spPr>
        <a:xfrm flipV="1">
          <a:off x="2565400" y="650367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55880</xdr:rowOff>
    </xdr:from>
    <xdr:to>
      <xdr:col>10</xdr:col>
      <xdr:colOff>165100</xdr:colOff>
      <xdr:row>38</xdr:row>
      <xdr:rowOff>157480</xdr:rowOff>
    </xdr:to>
    <xdr:sp macro="" textlink="">
      <xdr:nvSpPr>
        <xdr:cNvPr id="79" name="楕円 78">
          <a:extLst>
            <a:ext uri="{FF2B5EF4-FFF2-40B4-BE49-F238E27FC236}">
              <a16:creationId xmlns:a16="http://schemas.microsoft.com/office/drawing/2014/main" id="{20692C7F-8A9D-4D73-82A3-E0697763F043}"/>
            </a:ext>
          </a:extLst>
        </xdr:cNvPr>
        <xdr:cNvSpPr/>
      </xdr:nvSpPr>
      <xdr:spPr>
        <a:xfrm>
          <a:off x="17399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106680</xdr:rowOff>
    </xdr:from>
    <xdr:to>
      <xdr:col>15</xdr:col>
      <xdr:colOff>50800</xdr:colOff>
      <xdr:row>38</xdr:row>
      <xdr:rowOff>140970</xdr:rowOff>
    </xdr:to>
    <xdr:cxnSp macro="">
      <xdr:nvCxnSpPr>
        <xdr:cNvPr id="80" name="直線コネクタ 79">
          <a:extLst>
            <a:ext uri="{FF2B5EF4-FFF2-40B4-BE49-F238E27FC236}">
              <a16:creationId xmlns:a16="http://schemas.microsoft.com/office/drawing/2014/main" id="{EBAFE9BE-7FDF-4A2A-B994-DC034E64DD0F}"/>
            </a:ext>
          </a:extLst>
        </xdr:cNvPr>
        <xdr:cNvCxnSpPr/>
      </xdr:nvCxnSpPr>
      <xdr:spPr>
        <a:xfrm>
          <a:off x="1790700" y="647700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23495</xdr:rowOff>
    </xdr:from>
    <xdr:to>
      <xdr:col>6</xdr:col>
      <xdr:colOff>38100</xdr:colOff>
      <xdr:row>38</xdr:row>
      <xdr:rowOff>125095</xdr:rowOff>
    </xdr:to>
    <xdr:sp macro="" textlink="">
      <xdr:nvSpPr>
        <xdr:cNvPr id="81" name="楕円 80">
          <a:extLst>
            <a:ext uri="{FF2B5EF4-FFF2-40B4-BE49-F238E27FC236}">
              <a16:creationId xmlns:a16="http://schemas.microsoft.com/office/drawing/2014/main" id="{5E1B7BD8-F79D-4338-9595-B14DD25A6F3E}"/>
            </a:ext>
          </a:extLst>
        </xdr:cNvPr>
        <xdr:cNvSpPr/>
      </xdr:nvSpPr>
      <xdr:spPr>
        <a:xfrm>
          <a:off x="965200" y="6393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74295</xdr:rowOff>
    </xdr:from>
    <xdr:to>
      <xdr:col>10</xdr:col>
      <xdr:colOff>114300</xdr:colOff>
      <xdr:row>38</xdr:row>
      <xdr:rowOff>106680</xdr:rowOff>
    </xdr:to>
    <xdr:cxnSp macro="">
      <xdr:nvCxnSpPr>
        <xdr:cNvPr id="82" name="直線コネクタ 81">
          <a:extLst>
            <a:ext uri="{FF2B5EF4-FFF2-40B4-BE49-F238E27FC236}">
              <a16:creationId xmlns:a16="http://schemas.microsoft.com/office/drawing/2014/main" id="{486B24BE-E4FD-480A-955C-ADC8B28800A8}"/>
            </a:ext>
          </a:extLst>
        </xdr:cNvPr>
        <xdr:cNvCxnSpPr/>
      </xdr:nvCxnSpPr>
      <xdr:spPr>
        <a:xfrm>
          <a:off x="1008380" y="644461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C4AFEC76-8F9F-4A98-B9BA-7D8BEB438EA3}"/>
            </a:ext>
          </a:extLst>
        </xdr:cNvPr>
        <xdr:cNvSpPr txBox="1"/>
      </xdr:nvSpPr>
      <xdr:spPr>
        <a:xfrm>
          <a:off x="317056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D027370F-5F27-4F86-9FA8-16AA48749B94}"/>
            </a:ext>
          </a:extLst>
        </xdr:cNvPr>
        <xdr:cNvSpPr txBox="1"/>
      </xdr:nvSpPr>
      <xdr:spPr>
        <a:xfrm>
          <a:off x="238570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15C14341-01EE-4B2C-BAC2-C5C45084FD0B}"/>
            </a:ext>
          </a:extLst>
        </xdr:cNvPr>
        <xdr:cNvSpPr txBox="1"/>
      </xdr:nvSpPr>
      <xdr:spPr>
        <a:xfrm>
          <a:off x="161100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B2149F4F-76BA-421E-A730-3A49EE928238}"/>
            </a:ext>
          </a:extLst>
        </xdr:cNvPr>
        <xdr:cNvSpPr txBox="1"/>
      </xdr:nvSpPr>
      <xdr:spPr>
        <a:xfrm>
          <a:off x="83630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3827</xdr:rowOff>
    </xdr:from>
    <xdr:ext cx="405111" cy="259045"/>
    <xdr:sp macro="" textlink="">
      <xdr:nvSpPr>
        <xdr:cNvPr id="87" name="n_1mainValue【道路】&#10;有形固定資産減価償却率">
          <a:extLst>
            <a:ext uri="{FF2B5EF4-FFF2-40B4-BE49-F238E27FC236}">
              <a16:creationId xmlns:a16="http://schemas.microsoft.com/office/drawing/2014/main" id="{2ECBA8BC-493E-4CE6-91A9-5294374EDF4A}"/>
            </a:ext>
          </a:extLst>
        </xdr:cNvPr>
        <xdr:cNvSpPr txBox="1"/>
      </xdr:nvSpPr>
      <xdr:spPr>
        <a:xfrm>
          <a:off x="317056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11447</xdr:rowOff>
    </xdr:from>
    <xdr:ext cx="405111" cy="259045"/>
    <xdr:sp macro="" textlink="">
      <xdr:nvSpPr>
        <xdr:cNvPr id="88" name="n_2mainValue【道路】&#10;有形固定資産減価償却率">
          <a:extLst>
            <a:ext uri="{FF2B5EF4-FFF2-40B4-BE49-F238E27FC236}">
              <a16:creationId xmlns:a16="http://schemas.microsoft.com/office/drawing/2014/main" id="{523224F8-CFBB-42C2-83A2-F8B48AEBB80F}"/>
            </a:ext>
          </a:extLst>
        </xdr:cNvPr>
        <xdr:cNvSpPr txBox="1"/>
      </xdr:nvSpPr>
      <xdr:spPr>
        <a:xfrm>
          <a:off x="238570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9" name="n_3mainValue【道路】&#10;有形固定資産減価償却率">
          <a:extLst>
            <a:ext uri="{FF2B5EF4-FFF2-40B4-BE49-F238E27FC236}">
              <a16:creationId xmlns:a16="http://schemas.microsoft.com/office/drawing/2014/main" id="{B97D9CD3-4CBE-41E5-9881-A33682DB3C66}"/>
            </a:ext>
          </a:extLst>
        </xdr:cNvPr>
        <xdr:cNvSpPr txBox="1"/>
      </xdr:nvSpPr>
      <xdr:spPr>
        <a:xfrm>
          <a:off x="161100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116222</xdr:rowOff>
    </xdr:from>
    <xdr:ext cx="405111" cy="259045"/>
    <xdr:sp macro="" textlink="">
      <xdr:nvSpPr>
        <xdr:cNvPr id="90" name="n_4mainValue【道路】&#10;有形固定資産減価償却率">
          <a:extLst>
            <a:ext uri="{FF2B5EF4-FFF2-40B4-BE49-F238E27FC236}">
              <a16:creationId xmlns:a16="http://schemas.microsoft.com/office/drawing/2014/main" id="{2279295F-8933-4CFC-B0CD-17A454EC530E}"/>
            </a:ext>
          </a:extLst>
        </xdr:cNvPr>
        <xdr:cNvSpPr txBox="1"/>
      </xdr:nvSpPr>
      <xdr:spPr>
        <a:xfrm>
          <a:off x="83630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E27E698-D5A7-42C5-A5EF-C975858D48F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65BAD8F-6FD4-48C7-B1FB-619BD2ABC2B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B4D1CCD-4DFE-4018-8434-AD4529F2582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C5AA616-C406-41B8-8CD3-54341B2392B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CC30B12-ECAB-49D1-8A8D-4DE25FE5FD9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CCDEF96-9A58-4920-9EEC-2FA614D95D6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50C8F7D-01DD-4866-AE39-53A47262A3F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795F9F6-94FD-4434-A282-99C1D93910D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0D023AF-FA9E-4620-A67A-3EC89E16C88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3E6CE7B-26B9-434A-ABB2-7BDCE79109B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C58C2EC-2F67-4A88-B497-2B1F3CF63552}"/>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9092043-E542-4CBE-9949-C471811A553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59A982D-7ED6-4E49-BFDA-CD92E47F58CA}"/>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687781E-FB96-4264-8075-052F7C9632C7}"/>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626362C-BB8D-475C-A2D6-3CA38DA97EA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7738EA4-2116-4964-8C3D-6A95045CE3CB}"/>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AF155F6-D776-4E36-AB54-DD6A61F4CDE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BA35176-0B87-4CFE-BFBF-9507AAC3826F}"/>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0309A8C-4EB8-413F-9F14-253FEA42999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5A38F51-FEB7-4036-941A-92F5BD0B74F9}"/>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EA72151-27DD-4E92-9DBA-6B4D8C906BC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2AC858B9-3D0F-40DC-9227-9F99DC34D2E6}"/>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A0EEB6B-0634-477B-B833-760682CA910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20C5854D-B724-471D-A793-B45E44E27390}"/>
            </a:ext>
          </a:extLst>
        </xdr:cNvPr>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4F553FB8-AAD1-4519-B7B2-9CE09D8C6482}"/>
            </a:ext>
          </a:extLst>
        </xdr:cNvPr>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73E36E50-F6CC-4B26-AEFC-2071602C0CDA}"/>
            </a:ext>
          </a:extLst>
        </xdr:cNvPr>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7BB99181-2632-42C6-AEE5-43C28A9C8C2B}"/>
            </a:ext>
          </a:extLst>
        </xdr:cNvPr>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80B53BFD-6A7A-4F0A-B710-4C3F5C6130B5}"/>
            </a:ext>
          </a:extLst>
        </xdr:cNvPr>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F6A2B990-24BC-4386-BEA7-B78C0A2DC245}"/>
            </a:ext>
          </a:extLst>
        </xdr:cNvPr>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585312C9-4548-4BDB-911D-AF15FB5E274A}"/>
            </a:ext>
          </a:extLst>
        </xdr:cNvPr>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5ADE4A81-3341-47B8-B9A1-EE2327AE5353}"/>
            </a:ext>
          </a:extLst>
        </xdr:cNvPr>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B92E7B97-7A30-43D9-BAC5-BE82102B41EF}"/>
            </a:ext>
          </a:extLst>
        </xdr:cNvPr>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5879E8FE-6E90-46F9-9CA8-CFBC33EC00F0}"/>
            </a:ext>
          </a:extLst>
        </xdr:cNvPr>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C7F8099F-98DF-433C-80B9-5B9469730A19}"/>
            </a:ext>
          </a:extLst>
        </xdr:cNvPr>
        <xdr:cNvSpPr/>
      </xdr:nvSpPr>
      <xdr:spPr>
        <a:xfrm>
          <a:off x="6098540" y="677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BD96394-C631-4314-8819-CE3A07CA973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ACA9DA0-2EA6-450E-9A34-C239EEB3F96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764CEC5-EA03-41CF-B63B-99A7A54189E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B4CB21B-5A09-4375-83C5-1C4D16E682F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80243B7-FD60-4A8E-9448-A5E2B647EB3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41935</xdr:rowOff>
    </xdr:from>
    <xdr:to>
      <xdr:col>55</xdr:col>
      <xdr:colOff>50800</xdr:colOff>
      <xdr:row>41</xdr:row>
      <xdr:rowOff>143535</xdr:rowOff>
    </xdr:to>
    <xdr:sp macro="" textlink="">
      <xdr:nvSpPr>
        <xdr:cNvPr id="130" name="楕円 129">
          <a:extLst>
            <a:ext uri="{FF2B5EF4-FFF2-40B4-BE49-F238E27FC236}">
              <a16:creationId xmlns:a16="http://schemas.microsoft.com/office/drawing/2014/main" id="{79BCC993-A34C-474F-BBAC-C12B7B27183E}"/>
            </a:ext>
          </a:extLst>
        </xdr:cNvPr>
        <xdr:cNvSpPr/>
      </xdr:nvSpPr>
      <xdr:spPr>
        <a:xfrm>
          <a:off x="9192260" y="6915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128312</xdr:rowOff>
    </xdr:from>
    <xdr:ext cx="469744" cy="259045"/>
    <xdr:sp macro="" textlink="">
      <xdr:nvSpPr>
        <xdr:cNvPr id="131" name="【道路】&#10;一人当たり延長該当値テキスト">
          <a:extLst>
            <a:ext uri="{FF2B5EF4-FFF2-40B4-BE49-F238E27FC236}">
              <a16:creationId xmlns:a16="http://schemas.microsoft.com/office/drawing/2014/main" id="{1AA70E7D-3D6F-4FEE-A547-9693A176E099}"/>
            </a:ext>
          </a:extLst>
        </xdr:cNvPr>
        <xdr:cNvSpPr txBox="1"/>
      </xdr:nvSpPr>
      <xdr:spPr>
        <a:xfrm>
          <a:off x="9258300" y="683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42735</xdr:rowOff>
    </xdr:from>
    <xdr:to>
      <xdr:col>50</xdr:col>
      <xdr:colOff>165100</xdr:colOff>
      <xdr:row>41</xdr:row>
      <xdr:rowOff>144335</xdr:rowOff>
    </xdr:to>
    <xdr:sp macro="" textlink="">
      <xdr:nvSpPr>
        <xdr:cNvPr id="132" name="楕円 131">
          <a:extLst>
            <a:ext uri="{FF2B5EF4-FFF2-40B4-BE49-F238E27FC236}">
              <a16:creationId xmlns:a16="http://schemas.microsoft.com/office/drawing/2014/main" id="{786A010B-9C1A-488E-9064-7D0732A2C5B4}"/>
            </a:ext>
          </a:extLst>
        </xdr:cNvPr>
        <xdr:cNvSpPr/>
      </xdr:nvSpPr>
      <xdr:spPr>
        <a:xfrm>
          <a:off x="8445500" y="691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92735</xdr:rowOff>
    </xdr:from>
    <xdr:to>
      <xdr:col>55</xdr:col>
      <xdr:colOff>0</xdr:colOff>
      <xdr:row>41</xdr:row>
      <xdr:rowOff>93535</xdr:rowOff>
    </xdr:to>
    <xdr:cxnSp macro="">
      <xdr:nvCxnSpPr>
        <xdr:cNvPr id="133" name="直線コネクタ 132">
          <a:extLst>
            <a:ext uri="{FF2B5EF4-FFF2-40B4-BE49-F238E27FC236}">
              <a16:creationId xmlns:a16="http://schemas.microsoft.com/office/drawing/2014/main" id="{DBAC63B3-7BA6-4B8D-A30F-50B1237FFE6D}"/>
            </a:ext>
          </a:extLst>
        </xdr:cNvPr>
        <xdr:cNvCxnSpPr/>
      </xdr:nvCxnSpPr>
      <xdr:spPr>
        <a:xfrm flipV="1">
          <a:off x="8496300" y="6965975"/>
          <a:ext cx="7239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44183</xdr:rowOff>
    </xdr:from>
    <xdr:to>
      <xdr:col>46</xdr:col>
      <xdr:colOff>38100</xdr:colOff>
      <xdr:row>41</xdr:row>
      <xdr:rowOff>145783</xdr:rowOff>
    </xdr:to>
    <xdr:sp macro="" textlink="">
      <xdr:nvSpPr>
        <xdr:cNvPr id="134" name="楕円 133">
          <a:extLst>
            <a:ext uri="{FF2B5EF4-FFF2-40B4-BE49-F238E27FC236}">
              <a16:creationId xmlns:a16="http://schemas.microsoft.com/office/drawing/2014/main" id="{AABA200C-BAAB-4DFA-96DA-71E9349885FC}"/>
            </a:ext>
          </a:extLst>
        </xdr:cNvPr>
        <xdr:cNvSpPr/>
      </xdr:nvSpPr>
      <xdr:spPr>
        <a:xfrm>
          <a:off x="7670800" y="69174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93535</xdr:rowOff>
    </xdr:from>
    <xdr:to>
      <xdr:col>50</xdr:col>
      <xdr:colOff>114300</xdr:colOff>
      <xdr:row>41</xdr:row>
      <xdr:rowOff>94983</xdr:rowOff>
    </xdr:to>
    <xdr:cxnSp macro="">
      <xdr:nvCxnSpPr>
        <xdr:cNvPr id="135" name="直線コネクタ 134">
          <a:extLst>
            <a:ext uri="{FF2B5EF4-FFF2-40B4-BE49-F238E27FC236}">
              <a16:creationId xmlns:a16="http://schemas.microsoft.com/office/drawing/2014/main" id="{9D71F09D-267F-4E15-97BA-8FC540B9E0B1}"/>
            </a:ext>
          </a:extLst>
        </xdr:cNvPr>
        <xdr:cNvCxnSpPr/>
      </xdr:nvCxnSpPr>
      <xdr:spPr>
        <a:xfrm flipV="1">
          <a:off x="7713980" y="6966775"/>
          <a:ext cx="78232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44679</xdr:rowOff>
    </xdr:from>
    <xdr:to>
      <xdr:col>41</xdr:col>
      <xdr:colOff>101600</xdr:colOff>
      <xdr:row>41</xdr:row>
      <xdr:rowOff>146279</xdr:rowOff>
    </xdr:to>
    <xdr:sp macro="" textlink="">
      <xdr:nvSpPr>
        <xdr:cNvPr id="136" name="楕円 135">
          <a:extLst>
            <a:ext uri="{FF2B5EF4-FFF2-40B4-BE49-F238E27FC236}">
              <a16:creationId xmlns:a16="http://schemas.microsoft.com/office/drawing/2014/main" id="{5E831738-670C-4EF4-801B-AE5BEBD815B2}"/>
            </a:ext>
          </a:extLst>
        </xdr:cNvPr>
        <xdr:cNvSpPr/>
      </xdr:nvSpPr>
      <xdr:spPr>
        <a:xfrm>
          <a:off x="6873240" y="691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94983</xdr:rowOff>
    </xdr:from>
    <xdr:to>
      <xdr:col>45</xdr:col>
      <xdr:colOff>177800</xdr:colOff>
      <xdr:row>41</xdr:row>
      <xdr:rowOff>95479</xdr:rowOff>
    </xdr:to>
    <xdr:cxnSp macro="">
      <xdr:nvCxnSpPr>
        <xdr:cNvPr id="137" name="直線コネクタ 136">
          <a:extLst>
            <a:ext uri="{FF2B5EF4-FFF2-40B4-BE49-F238E27FC236}">
              <a16:creationId xmlns:a16="http://schemas.microsoft.com/office/drawing/2014/main" id="{1E1C22FC-069F-4DE1-886D-A56702410A29}"/>
            </a:ext>
          </a:extLst>
        </xdr:cNvPr>
        <xdr:cNvCxnSpPr/>
      </xdr:nvCxnSpPr>
      <xdr:spPr>
        <a:xfrm flipV="1">
          <a:off x="6924040" y="6968223"/>
          <a:ext cx="78994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45479</xdr:rowOff>
    </xdr:from>
    <xdr:to>
      <xdr:col>36</xdr:col>
      <xdr:colOff>165100</xdr:colOff>
      <xdr:row>41</xdr:row>
      <xdr:rowOff>147079</xdr:rowOff>
    </xdr:to>
    <xdr:sp macro="" textlink="">
      <xdr:nvSpPr>
        <xdr:cNvPr id="138" name="楕円 137">
          <a:extLst>
            <a:ext uri="{FF2B5EF4-FFF2-40B4-BE49-F238E27FC236}">
              <a16:creationId xmlns:a16="http://schemas.microsoft.com/office/drawing/2014/main" id="{84E681FC-3A5B-4E1A-AFDC-8E05F506E05A}"/>
            </a:ext>
          </a:extLst>
        </xdr:cNvPr>
        <xdr:cNvSpPr/>
      </xdr:nvSpPr>
      <xdr:spPr>
        <a:xfrm>
          <a:off x="6098540" y="691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95479</xdr:rowOff>
    </xdr:from>
    <xdr:to>
      <xdr:col>41</xdr:col>
      <xdr:colOff>50800</xdr:colOff>
      <xdr:row>41</xdr:row>
      <xdr:rowOff>96279</xdr:rowOff>
    </xdr:to>
    <xdr:cxnSp macro="">
      <xdr:nvCxnSpPr>
        <xdr:cNvPr id="139" name="直線コネクタ 138">
          <a:extLst>
            <a:ext uri="{FF2B5EF4-FFF2-40B4-BE49-F238E27FC236}">
              <a16:creationId xmlns:a16="http://schemas.microsoft.com/office/drawing/2014/main" id="{490612D7-456F-4A12-9CC7-6BDD20C57D7B}"/>
            </a:ext>
          </a:extLst>
        </xdr:cNvPr>
        <xdr:cNvCxnSpPr/>
      </xdr:nvCxnSpPr>
      <xdr:spPr>
        <a:xfrm flipV="1">
          <a:off x="6149340" y="6968719"/>
          <a:ext cx="7747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DE8893EC-E705-4280-8527-1D57636594DA}"/>
            </a:ext>
          </a:extLst>
        </xdr:cNvPr>
        <xdr:cNvSpPr txBox="1"/>
      </xdr:nvSpPr>
      <xdr:spPr>
        <a:xfrm>
          <a:off x="8271587" y="65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B6905FF3-8F70-4A7B-B142-C60F53647FA6}"/>
            </a:ext>
          </a:extLst>
        </xdr:cNvPr>
        <xdr:cNvSpPr txBox="1"/>
      </xdr:nvSpPr>
      <xdr:spPr>
        <a:xfrm>
          <a:off x="7509587" y="65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A907E714-6DD7-4F88-802A-83F06259B377}"/>
            </a:ext>
          </a:extLst>
        </xdr:cNvPr>
        <xdr:cNvSpPr txBox="1"/>
      </xdr:nvSpPr>
      <xdr:spPr>
        <a:xfrm>
          <a:off x="6712027" y="653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65107A03-413B-4843-8FDC-DF29CD9F841A}"/>
            </a:ext>
          </a:extLst>
        </xdr:cNvPr>
        <xdr:cNvSpPr txBox="1"/>
      </xdr:nvSpPr>
      <xdr:spPr>
        <a:xfrm>
          <a:off x="5937327" y="655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135462</xdr:rowOff>
    </xdr:from>
    <xdr:ext cx="469744" cy="259045"/>
    <xdr:sp macro="" textlink="">
      <xdr:nvSpPr>
        <xdr:cNvPr id="144" name="n_1mainValue【道路】&#10;一人当たり延長">
          <a:extLst>
            <a:ext uri="{FF2B5EF4-FFF2-40B4-BE49-F238E27FC236}">
              <a16:creationId xmlns:a16="http://schemas.microsoft.com/office/drawing/2014/main" id="{E2062F40-E0EA-4857-9057-AB2C3CABC0D7}"/>
            </a:ext>
          </a:extLst>
        </xdr:cNvPr>
        <xdr:cNvSpPr txBox="1"/>
      </xdr:nvSpPr>
      <xdr:spPr>
        <a:xfrm>
          <a:off x="8271587" y="700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136910</xdr:rowOff>
    </xdr:from>
    <xdr:ext cx="469744" cy="259045"/>
    <xdr:sp macro="" textlink="">
      <xdr:nvSpPr>
        <xdr:cNvPr id="145" name="n_2mainValue【道路】&#10;一人当たり延長">
          <a:extLst>
            <a:ext uri="{FF2B5EF4-FFF2-40B4-BE49-F238E27FC236}">
              <a16:creationId xmlns:a16="http://schemas.microsoft.com/office/drawing/2014/main" id="{A52BE75F-6801-45F6-8610-F096190A7D2A}"/>
            </a:ext>
          </a:extLst>
        </xdr:cNvPr>
        <xdr:cNvSpPr txBox="1"/>
      </xdr:nvSpPr>
      <xdr:spPr>
        <a:xfrm>
          <a:off x="7509587" y="701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137406</xdr:rowOff>
    </xdr:from>
    <xdr:ext cx="469744" cy="259045"/>
    <xdr:sp macro="" textlink="">
      <xdr:nvSpPr>
        <xdr:cNvPr id="146" name="n_3mainValue【道路】&#10;一人当たり延長">
          <a:extLst>
            <a:ext uri="{FF2B5EF4-FFF2-40B4-BE49-F238E27FC236}">
              <a16:creationId xmlns:a16="http://schemas.microsoft.com/office/drawing/2014/main" id="{3162408E-504F-4DB3-A009-C5BB2CAD68C7}"/>
            </a:ext>
          </a:extLst>
        </xdr:cNvPr>
        <xdr:cNvSpPr txBox="1"/>
      </xdr:nvSpPr>
      <xdr:spPr>
        <a:xfrm>
          <a:off x="6712027" y="70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138206</xdr:rowOff>
    </xdr:from>
    <xdr:ext cx="469744" cy="259045"/>
    <xdr:sp macro="" textlink="">
      <xdr:nvSpPr>
        <xdr:cNvPr id="147" name="n_4mainValue【道路】&#10;一人当たり延長">
          <a:extLst>
            <a:ext uri="{FF2B5EF4-FFF2-40B4-BE49-F238E27FC236}">
              <a16:creationId xmlns:a16="http://schemas.microsoft.com/office/drawing/2014/main" id="{A1BBAB93-643E-4B1F-9661-EC9F10DE407C}"/>
            </a:ext>
          </a:extLst>
        </xdr:cNvPr>
        <xdr:cNvSpPr txBox="1"/>
      </xdr:nvSpPr>
      <xdr:spPr>
        <a:xfrm>
          <a:off x="5937327" y="701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4A7F780-7A27-4253-BC24-2CA7624EE5F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E9093C7-9278-47C9-9E33-F9B149E420C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3D017C9-E152-49C3-B66E-A25E51282FA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BACE419-4405-4CA9-AC7A-30AC9D7E2A1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A912531-4648-477A-A6C3-4A91E4D4364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144F4E7-192B-4D37-A757-02D46FEEBD3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0AD9920-CF8B-4402-A3EA-30BDC061906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038CB81-293F-45B7-BE0F-BDA5E7990A2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27E7331-E404-4AB7-A4A0-11392721EB2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57CF4ED-0139-4227-AA92-FD843BF2BB5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FF3C0F4-8BB1-4BFA-B70B-F7948672120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190EB41-3794-4580-848F-407968C32D3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970E86E-5928-4FBB-9993-0DC05E7971D6}"/>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580F269-5079-42C8-A306-44FA069C2DB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17CCF97-CD3A-4539-80D3-3BDD3B87F67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E0CA4D4-5A7B-4FAE-81B7-CB1420C4B14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D3C9B7C7-B5DB-46E8-BC25-6A5EEBB77D2C}"/>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3F81492-DBA3-4FA2-84A3-C4D48D6A1CB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4295E76-50B9-4D7C-BC52-93FC668B0DE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57A447B-3F0F-402F-B41C-8E81F25AE91C}"/>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9ACBD61-573C-4F10-ADED-2053D5184A52}"/>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A9DA2E5-8178-41EF-9CDD-AC7E6BBC4E1B}"/>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12678DD-017B-42D2-9DFA-064B2E26BC0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97B4A10-CA42-4C7A-92CC-9494DD30583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1F8CB4E-DC4D-4A23-B19D-2F6AD4C358F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DE981DC1-EBD2-4553-8732-8D522064FD68}"/>
            </a:ext>
          </a:extLst>
        </xdr:cNvPr>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0ABFCBB-CD0C-42CB-99B0-0A2D44F2E740}"/>
            </a:ext>
          </a:extLst>
        </xdr:cNvPr>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1A7A821A-E16F-4F8A-805B-D62F5995F763}"/>
            </a:ext>
          </a:extLst>
        </xdr:cNvPr>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C685EF5-CCCD-489E-A0C7-A0ED6BC3A237}"/>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7CB50CF9-BCF2-4179-B3F5-D6AE564DACBF}"/>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98D4EC6-4178-487D-89BD-1D114FD59E93}"/>
            </a:ext>
          </a:extLst>
        </xdr:cNvPr>
        <xdr:cNvSpPr txBox="1"/>
      </xdr:nvSpPr>
      <xdr:spPr>
        <a:xfrm>
          <a:off x="412496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2ABD9A3-773C-4C6B-B712-7BC99731F8B6}"/>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EC88F43D-2127-4BAE-88FF-3973D8F6F38C}"/>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7B134129-1CDD-46CA-86F4-847C4D1971CD}"/>
            </a:ext>
          </a:extLst>
        </xdr:cNvPr>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2F3CA178-592D-445E-95E4-FAD035CFA8C6}"/>
            </a:ext>
          </a:extLst>
        </xdr:cNvPr>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AEDD8771-E875-45DF-9C05-3B46C4011325}"/>
            </a:ext>
          </a:extLst>
        </xdr:cNvPr>
        <xdr:cNvSpPr/>
      </xdr:nvSpPr>
      <xdr:spPr>
        <a:xfrm>
          <a:off x="965200" y="1016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D6AC4D6-89D0-4D4D-83F9-D586F7BA3B4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713B794-77B6-41D9-BE8E-8B3689ADD38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66F19ED-C40E-459D-9E8E-70CB04ED8D2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1941B04-6874-4910-96CC-5AC25447CEA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BCCF75F-88CF-444C-8F76-D6656E7C5EF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189" name="楕円 188">
          <a:extLst>
            <a:ext uri="{FF2B5EF4-FFF2-40B4-BE49-F238E27FC236}">
              <a16:creationId xmlns:a16="http://schemas.microsoft.com/office/drawing/2014/main" id="{A98B9C1B-D808-45A4-8131-6818C18AC8EA}"/>
            </a:ext>
          </a:extLst>
        </xdr:cNvPr>
        <xdr:cNvSpPr/>
      </xdr:nvSpPr>
      <xdr:spPr>
        <a:xfrm>
          <a:off x="403606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53357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30E0082-FC87-4D99-BCDC-AD4EF3471C4C}"/>
            </a:ext>
          </a:extLst>
        </xdr:cNvPr>
        <xdr:cNvSpPr txBox="1"/>
      </xdr:nvSpPr>
      <xdr:spPr>
        <a:xfrm>
          <a:off x="4124960"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1" name="楕円 190">
          <a:extLst>
            <a:ext uri="{FF2B5EF4-FFF2-40B4-BE49-F238E27FC236}">
              <a16:creationId xmlns:a16="http://schemas.microsoft.com/office/drawing/2014/main" id="{535FAB0F-1CC5-4CDF-A90C-A20BF2910979}"/>
            </a:ext>
          </a:extLst>
        </xdr:cNvPr>
        <xdr:cNvSpPr/>
      </xdr:nvSpPr>
      <xdr:spPr>
        <a:xfrm>
          <a:off x="3312160" y="10278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125730</xdr:rowOff>
    </xdr:to>
    <xdr:cxnSp macro="">
      <xdr:nvCxnSpPr>
        <xdr:cNvPr id="192" name="直線コネクタ 191">
          <a:extLst>
            <a:ext uri="{FF2B5EF4-FFF2-40B4-BE49-F238E27FC236}">
              <a16:creationId xmlns:a16="http://schemas.microsoft.com/office/drawing/2014/main" id="{D80255E5-E85A-484B-B9E7-2BB65B226F3B}"/>
            </a:ext>
          </a:extLst>
        </xdr:cNvPr>
        <xdr:cNvCxnSpPr/>
      </xdr:nvCxnSpPr>
      <xdr:spPr>
        <a:xfrm>
          <a:off x="3355340" y="1032891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25944</xdr:rowOff>
    </xdr:from>
    <xdr:to>
      <xdr:col>15</xdr:col>
      <xdr:colOff>101600</xdr:colOff>
      <xdr:row>61</xdr:row>
      <xdr:rowOff>127544</xdr:rowOff>
    </xdr:to>
    <xdr:sp macro="" textlink="">
      <xdr:nvSpPr>
        <xdr:cNvPr id="193" name="楕円 192">
          <a:extLst>
            <a:ext uri="{FF2B5EF4-FFF2-40B4-BE49-F238E27FC236}">
              <a16:creationId xmlns:a16="http://schemas.microsoft.com/office/drawing/2014/main" id="{D2171FC1-48BE-4B5E-8EE1-277FAFB1615D}"/>
            </a:ext>
          </a:extLst>
        </xdr:cNvPr>
        <xdr:cNvSpPr/>
      </xdr:nvSpPr>
      <xdr:spPr>
        <a:xfrm>
          <a:off x="2514600" y="1025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76744</xdr:rowOff>
    </xdr:from>
    <xdr:to>
      <xdr:col>19</xdr:col>
      <xdr:colOff>177800</xdr:colOff>
      <xdr:row>61</xdr:row>
      <xdr:rowOff>102870</xdr:rowOff>
    </xdr:to>
    <xdr:cxnSp macro="">
      <xdr:nvCxnSpPr>
        <xdr:cNvPr id="194" name="直線コネクタ 193">
          <a:extLst>
            <a:ext uri="{FF2B5EF4-FFF2-40B4-BE49-F238E27FC236}">
              <a16:creationId xmlns:a16="http://schemas.microsoft.com/office/drawing/2014/main" id="{B3CDD4B2-330F-456C-9A02-5487D7D8DCAB}"/>
            </a:ext>
          </a:extLst>
        </xdr:cNvPr>
        <xdr:cNvCxnSpPr/>
      </xdr:nvCxnSpPr>
      <xdr:spPr>
        <a:xfrm>
          <a:off x="2565400" y="10302784"/>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171269</xdr:rowOff>
    </xdr:from>
    <xdr:to>
      <xdr:col>10</xdr:col>
      <xdr:colOff>165100</xdr:colOff>
      <xdr:row>61</xdr:row>
      <xdr:rowOff>101419</xdr:rowOff>
    </xdr:to>
    <xdr:sp macro="" textlink="">
      <xdr:nvSpPr>
        <xdr:cNvPr id="195" name="楕円 194">
          <a:extLst>
            <a:ext uri="{FF2B5EF4-FFF2-40B4-BE49-F238E27FC236}">
              <a16:creationId xmlns:a16="http://schemas.microsoft.com/office/drawing/2014/main" id="{063F3A11-8520-4909-968F-0E77A8D1BF09}"/>
            </a:ext>
          </a:extLst>
        </xdr:cNvPr>
        <xdr:cNvSpPr/>
      </xdr:nvSpPr>
      <xdr:spPr>
        <a:xfrm>
          <a:off x="1739900" y="102296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50619</xdr:rowOff>
    </xdr:from>
    <xdr:to>
      <xdr:col>15</xdr:col>
      <xdr:colOff>50800</xdr:colOff>
      <xdr:row>61</xdr:row>
      <xdr:rowOff>76744</xdr:rowOff>
    </xdr:to>
    <xdr:cxnSp macro="">
      <xdr:nvCxnSpPr>
        <xdr:cNvPr id="196" name="直線コネクタ 195">
          <a:extLst>
            <a:ext uri="{FF2B5EF4-FFF2-40B4-BE49-F238E27FC236}">
              <a16:creationId xmlns:a16="http://schemas.microsoft.com/office/drawing/2014/main" id="{60F91DF4-84CB-4955-8334-2BAAF1727552}"/>
            </a:ext>
          </a:extLst>
        </xdr:cNvPr>
        <xdr:cNvCxnSpPr/>
      </xdr:nvCxnSpPr>
      <xdr:spPr>
        <a:xfrm>
          <a:off x="1790700" y="10276659"/>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145143</xdr:rowOff>
    </xdr:from>
    <xdr:to>
      <xdr:col>6</xdr:col>
      <xdr:colOff>38100</xdr:colOff>
      <xdr:row>61</xdr:row>
      <xdr:rowOff>75293</xdr:rowOff>
    </xdr:to>
    <xdr:sp macro="" textlink="">
      <xdr:nvSpPr>
        <xdr:cNvPr id="197" name="楕円 196">
          <a:extLst>
            <a:ext uri="{FF2B5EF4-FFF2-40B4-BE49-F238E27FC236}">
              <a16:creationId xmlns:a16="http://schemas.microsoft.com/office/drawing/2014/main" id="{30D13B31-CAC7-4DD7-8AE6-DDCE68FE8978}"/>
            </a:ext>
          </a:extLst>
        </xdr:cNvPr>
        <xdr:cNvSpPr/>
      </xdr:nvSpPr>
      <xdr:spPr>
        <a:xfrm>
          <a:off x="965200" y="10203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24493</xdr:rowOff>
    </xdr:from>
    <xdr:to>
      <xdr:col>10</xdr:col>
      <xdr:colOff>114300</xdr:colOff>
      <xdr:row>61</xdr:row>
      <xdr:rowOff>50619</xdr:rowOff>
    </xdr:to>
    <xdr:cxnSp macro="">
      <xdr:nvCxnSpPr>
        <xdr:cNvPr id="198" name="直線コネクタ 197">
          <a:extLst>
            <a:ext uri="{FF2B5EF4-FFF2-40B4-BE49-F238E27FC236}">
              <a16:creationId xmlns:a16="http://schemas.microsoft.com/office/drawing/2014/main" id="{123EB23C-2166-49A1-86CF-3150CAA51002}"/>
            </a:ext>
          </a:extLst>
        </xdr:cNvPr>
        <xdr:cNvCxnSpPr/>
      </xdr:nvCxnSpPr>
      <xdr:spPr>
        <a:xfrm>
          <a:off x="1008380" y="10250533"/>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25FE651-F8FE-470F-A323-12B4F7B7B71F}"/>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B283766-711A-4790-9F3F-9FA8C59B72E1}"/>
            </a:ext>
          </a:extLst>
        </xdr:cNvPr>
        <xdr:cNvSpPr txBox="1"/>
      </xdr:nvSpPr>
      <xdr:spPr>
        <a:xfrm>
          <a:off x="2385704" y="9976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68E7439-242C-4911-8696-CC08C573FC4C}"/>
            </a:ext>
          </a:extLst>
        </xdr:cNvPr>
        <xdr:cNvSpPr txBox="1"/>
      </xdr:nvSpPr>
      <xdr:spPr>
        <a:xfrm>
          <a:off x="16110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66BE187-F9F5-42AD-89A1-DE0CDC11452A}"/>
            </a:ext>
          </a:extLst>
        </xdr:cNvPr>
        <xdr:cNvSpPr txBox="1"/>
      </xdr:nvSpPr>
      <xdr:spPr>
        <a:xfrm>
          <a:off x="836304" y="994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315D54A-1C1C-4C79-B795-ADAC72FAFF92}"/>
            </a:ext>
          </a:extLst>
        </xdr:cNvPr>
        <xdr:cNvSpPr txBox="1"/>
      </xdr:nvSpPr>
      <xdr:spPr>
        <a:xfrm>
          <a:off x="317056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118671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1C07DB4-D19D-41B6-B7A9-6B3D2F752C67}"/>
            </a:ext>
          </a:extLst>
        </xdr:cNvPr>
        <xdr:cNvSpPr txBox="1"/>
      </xdr:nvSpPr>
      <xdr:spPr>
        <a:xfrm>
          <a:off x="238570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92546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03082F8-B1FC-41EA-B557-57624B1ACE31}"/>
            </a:ext>
          </a:extLst>
        </xdr:cNvPr>
        <xdr:cNvSpPr txBox="1"/>
      </xdr:nvSpPr>
      <xdr:spPr>
        <a:xfrm>
          <a:off x="1611004" y="10318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748BD85-DE38-4FE5-9A8B-0D2D63C286EF}"/>
            </a:ext>
          </a:extLst>
        </xdr:cNvPr>
        <xdr:cNvSpPr txBox="1"/>
      </xdr:nvSpPr>
      <xdr:spPr>
        <a:xfrm>
          <a:off x="8363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95F9F40-7FF8-4D57-AD22-A859F4ECBEE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B45B6AF-32C4-47C9-9FAE-2EF5102399D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3F9AC32-C97B-4074-8EFA-EA74C07F625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DDC7A99-F1F3-4D41-8F7F-7D31B953821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80299F3-6BB9-4E7F-90DE-DD5DD711BF2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E36EB54-E6CF-4D97-A2F1-C43B9A5A805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63BA11A-7C6A-448A-996E-9E19EC7C335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C6306C4-2B5D-405A-8311-7CF69D3F39F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7D95A04-6B51-4F56-965F-8FE98933029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810B059-046D-44E8-B672-64A1E475488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6CFC403-6AEE-4BCF-8846-464B085C481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6F99DA4-F9E2-401E-9624-FC7531812B85}"/>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E3BC8C5-A45C-44A2-86E8-2B0AE445F88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B9163EE4-1F06-4888-9A77-A6C80842C285}"/>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7CC3A68-468E-453F-9A6F-A869EB52A64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FEE8CC0E-F329-45BC-AFC2-3A4DE054D42E}"/>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1477BA0-02F6-4668-B648-C9D6B1A1A4A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48EDFF98-D99A-4A64-9EAE-6EE4DA114E9D}"/>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ACD36BE-3D63-48C3-8662-0BAB8F94568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19AE59D-240A-42F1-A175-A60FAF8B9F25}"/>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22E3A0E-763D-4545-A91D-FC2E7DD9B70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545605F-108C-4D30-BF3F-034EFF8FEC06}"/>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06C59F7-E177-4B4A-841F-F608B23BD4A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B544312-667C-4503-8ADF-01E74661A9CE}"/>
            </a:ext>
          </a:extLst>
        </xdr:cNvPr>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A0F7DEC6-15CE-4875-A2BC-E0C86A8361AD}"/>
            </a:ext>
          </a:extLst>
        </xdr:cNvPr>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68D684AC-4DE4-4CFD-ACEE-2C274004936D}"/>
            </a:ext>
          </a:extLst>
        </xdr:cNvPr>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97709BF-BDDC-4C04-928D-0DBAFC12F5EA}"/>
            </a:ext>
          </a:extLst>
        </xdr:cNvPr>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CE463BE7-F8F9-4FFA-A6C0-DF1BD768C8CE}"/>
            </a:ext>
          </a:extLst>
        </xdr:cNvPr>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A3AD303-1E39-40D4-A7EA-B41C987219E8}"/>
            </a:ext>
          </a:extLst>
        </xdr:cNvPr>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946C64E9-22DE-46EE-AD4A-7EC32DD841ED}"/>
            </a:ext>
          </a:extLst>
        </xdr:cNvPr>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7371BAFD-DD18-4B21-96B5-33D06B02DB06}"/>
            </a:ext>
          </a:extLst>
        </xdr:cNvPr>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963C5965-282D-4A07-A1AF-3BC28D87414F}"/>
            </a:ext>
          </a:extLst>
        </xdr:cNvPr>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FDFBA0F0-2E2F-4F69-B7CD-EC4051C325D9}"/>
            </a:ext>
          </a:extLst>
        </xdr:cNvPr>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E7196B7C-D17E-4B97-ABA9-0A4052E84F7A}"/>
            </a:ext>
          </a:extLst>
        </xdr:cNvPr>
        <xdr:cNvSpPr/>
      </xdr:nvSpPr>
      <xdr:spPr>
        <a:xfrm>
          <a:off x="6098540" y="106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B273007-4A15-410C-9614-290A0ADE4D6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128B10F-B241-4401-85E8-012E05A9CD5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357110D-4866-4274-BA00-C82EAE1D618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BC567D3-990C-4D8D-972B-AA950010A42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246FA3-0C07-46DF-B3EF-9B9457DFB6C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166195</xdr:rowOff>
    </xdr:from>
    <xdr:to>
      <xdr:col>55</xdr:col>
      <xdr:colOff>50800</xdr:colOff>
      <xdr:row>64</xdr:row>
      <xdr:rowOff>96345</xdr:rowOff>
    </xdr:to>
    <xdr:sp macro="" textlink="">
      <xdr:nvSpPr>
        <xdr:cNvPr id="246" name="楕円 245">
          <a:extLst>
            <a:ext uri="{FF2B5EF4-FFF2-40B4-BE49-F238E27FC236}">
              <a16:creationId xmlns:a16="http://schemas.microsoft.com/office/drawing/2014/main" id="{266A9EA5-1D61-4992-8062-AFF8E4021B6B}"/>
            </a:ext>
          </a:extLst>
        </xdr:cNvPr>
        <xdr:cNvSpPr/>
      </xdr:nvSpPr>
      <xdr:spPr>
        <a:xfrm>
          <a:off x="9192260" y="107275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81122</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9DEAFD1A-40C5-4C3D-8157-E90D544EFCEF}"/>
            </a:ext>
          </a:extLst>
        </xdr:cNvPr>
        <xdr:cNvSpPr txBox="1"/>
      </xdr:nvSpPr>
      <xdr:spPr>
        <a:xfrm>
          <a:off x="9258300" y="106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166443</xdr:rowOff>
    </xdr:from>
    <xdr:to>
      <xdr:col>50</xdr:col>
      <xdr:colOff>165100</xdr:colOff>
      <xdr:row>64</xdr:row>
      <xdr:rowOff>96593</xdr:rowOff>
    </xdr:to>
    <xdr:sp macro="" textlink="">
      <xdr:nvSpPr>
        <xdr:cNvPr id="248" name="楕円 247">
          <a:extLst>
            <a:ext uri="{FF2B5EF4-FFF2-40B4-BE49-F238E27FC236}">
              <a16:creationId xmlns:a16="http://schemas.microsoft.com/office/drawing/2014/main" id="{F49D8EA2-A203-4E46-9511-73B3204C0ED9}"/>
            </a:ext>
          </a:extLst>
        </xdr:cNvPr>
        <xdr:cNvSpPr/>
      </xdr:nvSpPr>
      <xdr:spPr>
        <a:xfrm>
          <a:off x="8445500" y="107277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45545</xdr:rowOff>
    </xdr:from>
    <xdr:to>
      <xdr:col>55</xdr:col>
      <xdr:colOff>0</xdr:colOff>
      <xdr:row>64</xdr:row>
      <xdr:rowOff>45793</xdr:rowOff>
    </xdr:to>
    <xdr:cxnSp macro="">
      <xdr:nvCxnSpPr>
        <xdr:cNvPr id="249" name="直線コネクタ 248">
          <a:extLst>
            <a:ext uri="{FF2B5EF4-FFF2-40B4-BE49-F238E27FC236}">
              <a16:creationId xmlns:a16="http://schemas.microsoft.com/office/drawing/2014/main" id="{96E6F412-22CA-4130-B2DA-03595AD5ED8D}"/>
            </a:ext>
          </a:extLst>
        </xdr:cNvPr>
        <xdr:cNvCxnSpPr/>
      </xdr:nvCxnSpPr>
      <xdr:spPr>
        <a:xfrm flipV="1">
          <a:off x="8496300" y="10774505"/>
          <a:ext cx="7239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166594</xdr:rowOff>
    </xdr:from>
    <xdr:to>
      <xdr:col>46</xdr:col>
      <xdr:colOff>38100</xdr:colOff>
      <xdr:row>64</xdr:row>
      <xdr:rowOff>96744</xdr:rowOff>
    </xdr:to>
    <xdr:sp macro="" textlink="">
      <xdr:nvSpPr>
        <xdr:cNvPr id="250" name="楕円 249">
          <a:extLst>
            <a:ext uri="{FF2B5EF4-FFF2-40B4-BE49-F238E27FC236}">
              <a16:creationId xmlns:a16="http://schemas.microsoft.com/office/drawing/2014/main" id="{896ADC55-976E-4516-AE00-0EF17A6B205A}"/>
            </a:ext>
          </a:extLst>
        </xdr:cNvPr>
        <xdr:cNvSpPr/>
      </xdr:nvSpPr>
      <xdr:spPr>
        <a:xfrm>
          <a:off x="7670800" y="107279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45793</xdr:rowOff>
    </xdr:from>
    <xdr:to>
      <xdr:col>50</xdr:col>
      <xdr:colOff>114300</xdr:colOff>
      <xdr:row>64</xdr:row>
      <xdr:rowOff>45944</xdr:rowOff>
    </xdr:to>
    <xdr:cxnSp macro="">
      <xdr:nvCxnSpPr>
        <xdr:cNvPr id="251" name="直線コネクタ 250">
          <a:extLst>
            <a:ext uri="{FF2B5EF4-FFF2-40B4-BE49-F238E27FC236}">
              <a16:creationId xmlns:a16="http://schemas.microsoft.com/office/drawing/2014/main" id="{4ADCA126-29E8-4945-A74C-20A55DE64DC0}"/>
            </a:ext>
          </a:extLst>
        </xdr:cNvPr>
        <xdr:cNvCxnSpPr/>
      </xdr:nvCxnSpPr>
      <xdr:spPr>
        <a:xfrm flipV="1">
          <a:off x="7713980" y="10774753"/>
          <a:ext cx="78232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166700</xdr:rowOff>
    </xdr:from>
    <xdr:to>
      <xdr:col>41</xdr:col>
      <xdr:colOff>101600</xdr:colOff>
      <xdr:row>64</xdr:row>
      <xdr:rowOff>96850</xdr:rowOff>
    </xdr:to>
    <xdr:sp macro="" textlink="">
      <xdr:nvSpPr>
        <xdr:cNvPr id="252" name="楕円 251">
          <a:extLst>
            <a:ext uri="{FF2B5EF4-FFF2-40B4-BE49-F238E27FC236}">
              <a16:creationId xmlns:a16="http://schemas.microsoft.com/office/drawing/2014/main" id="{C95E0EDA-C927-458D-9923-C803CF7114CF}"/>
            </a:ext>
          </a:extLst>
        </xdr:cNvPr>
        <xdr:cNvSpPr/>
      </xdr:nvSpPr>
      <xdr:spPr>
        <a:xfrm>
          <a:off x="6873240" y="10728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45944</xdr:rowOff>
    </xdr:from>
    <xdr:to>
      <xdr:col>45</xdr:col>
      <xdr:colOff>177800</xdr:colOff>
      <xdr:row>64</xdr:row>
      <xdr:rowOff>46050</xdr:rowOff>
    </xdr:to>
    <xdr:cxnSp macro="">
      <xdr:nvCxnSpPr>
        <xdr:cNvPr id="253" name="直線コネクタ 252">
          <a:extLst>
            <a:ext uri="{FF2B5EF4-FFF2-40B4-BE49-F238E27FC236}">
              <a16:creationId xmlns:a16="http://schemas.microsoft.com/office/drawing/2014/main" id="{DAA804D7-EF3D-4E97-ACC9-A4F12D4E4897}"/>
            </a:ext>
          </a:extLst>
        </xdr:cNvPr>
        <xdr:cNvCxnSpPr/>
      </xdr:nvCxnSpPr>
      <xdr:spPr>
        <a:xfrm flipV="1">
          <a:off x="6924040" y="10774904"/>
          <a:ext cx="789940" cy="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166808</xdr:rowOff>
    </xdr:from>
    <xdr:to>
      <xdr:col>36</xdr:col>
      <xdr:colOff>165100</xdr:colOff>
      <xdr:row>64</xdr:row>
      <xdr:rowOff>96958</xdr:rowOff>
    </xdr:to>
    <xdr:sp macro="" textlink="">
      <xdr:nvSpPr>
        <xdr:cNvPr id="254" name="楕円 253">
          <a:extLst>
            <a:ext uri="{FF2B5EF4-FFF2-40B4-BE49-F238E27FC236}">
              <a16:creationId xmlns:a16="http://schemas.microsoft.com/office/drawing/2014/main" id="{FD71EF17-E4DF-485F-8765-64A519AB86FE}"/>
            </a:ext>
          </a:extLst>
        </xdr:cNvPr>
        <xdr:cNvSpPr/>
      </xdr:nvSpPr>
      <xdr:spPr>
        <a:xfrm>
          <a:off x="6098540" y="107281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46050</xdr:rowOff>
    </xdr:from>
    <xdr:to>
      <xdr:col>41</xdr:col>
      <xdr:colOff>50800</xdr:colOff>
      <xdr:row>64</xdr:row>
      <xdr:rowOff>46158</xdr:rowOff>
    </xdr:to>
    <xdr:cxnSp macro="">
      <xdr:nvCxnSpPr>
        <xdr:cNvPr id="255" name="直線コネクタ 254">
          <a:extLst>
            <a:ext uri="{FF2B5EF4-FFF2-40B4-BE49-F238E27FC236}">
              <a16:creationId xmlns:a16="http://schemas.microsoft.com/office/drawing/2014/main" id="{643D5300-6E9B-4044-8A54-2C0B2941A1FE}"/>
            </a:ext>
          </a:extLst>
        </xdr:cNvPr>
        <xdr:cNvCxnSpPr/>
      </xdr:nvCxnSpPr>
      <xdr:spPr>
        <a:xfrm flipV="1">
          <a:off x="6149340" y="10775010"/>
          <a:ext cx="7747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DF6BBDB-7D0E-483A-9EC0-A06672BC765C}"/>
            </a:ext>
          </a:extLst>
        </xdr:cNvPr>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CD434AF-E67F-4592-A642-F6CF641EF694}"/>
            </a:ext>
          </a:extLst>
        </xdr:cNvPr>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F0614E1-7C72-4870-B24D-3B835509869E}"/>
            </a:ext>
          </a:extLst>
        </xdr:cNvPr>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2F1D375-D2DB-4854-8EB9-861D886AFCDD}"/>
            </a:ext>
          </a:extLst>
        </xdr:cNvPr>
        <xdr:cNvSpPr txBox="1"/>
      </xdr:nvSpPr>
      <xdr:spPr>
        <a:xfrm>
          <a:off x="5872695" y="1039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87720</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AC58D210-8EF8-49B3-ADE4-347B9C0993A8}"/>
            </a:ext>
          </a:extLst>
        </xdr:cNvPr>
        <xdr:cNvSpPr txBox="1"/>
      </xdr:nvSpPr>
      <xdr:spPr>
        <a:xfrm>
          <a:off x="8239271" y="1081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87871</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A972D0CD-4882-4ABE-8198-E3FFA3F24277}"/>
            </a:ext>
          </a:extLst>
        </xdr:cNvPr>
        <xdr:cNvSpPr txBox="1"/>
      </xdr:nvSpPr>
      <xdr:spPr>
        <a:xfrm>
          <a:off x="7477271" y="1081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87977</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F18C9826-6895-4692-82B3-A73D1D6413F7}"/>
            </a:ext>
          </a:extLst>
        </xdr:cNvPr>
        <xdr:cNvSpPr txBox="1"/>
      </xdr:nvSpPr>
      <xdr:spPr>
        <a:xfrm>
          <a:off x="6702571" y="1081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88085</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20FE7A-67B3-4014-97AB-D7A243C06650}"/>
            </a:ext>
          </a:extLst>
        </xdr:cNvPr>
        <xdr:cNvSpPr txBox="1"/>
      </xdr:nvSpPr>
      <xdr:spPr>
        <a:xfrm>
          <a:off x="5905011" y="1081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372894A-83E7-453B-AEA8-122058E47E5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112F7AD-CF24-4F08-B21E-ECB23313C95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0C60BF7-DAFF-4122-AD5C-320D7957815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E39A448-26C3-47D0-8CD0-D632A4EE113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4810C84-661F-49D1-BAC7-1B49C4BFE17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262DABD-97C8-40C6-A079-FDB5DF319D0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064EBB4-ABAF-41A9-AA81-DA7D477565C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76F516F-B116-48CD-BE03-4B74EB5B872A}"/>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1E6718E6-7B0A-4A38-A094-04618AF428B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6329BF33-7F8C-4231-AC76-E56A9232637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43CB3A9E-B28E-4141-AA1C-0D93DB4AA5D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FFCE252C-C4A7-41AB-A0D1-1587167CE31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231E50CF-9790-486C-B91B-1C65827222D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91FC05D6-02D0-42F5-BC02-20FA5071497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ED3FD3B4-F70A-4408-A6E4-5C40AAC1CC4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F4032E5E-1422-49AC-8B1A-A09F1ACD1DA1}"/>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AA36D0AB-F4F9-45DC-B44D-8A24632B753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BED9373-89F5-4A80-9233-103B7CD3223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37A7CEFB-6F35-4E96-BE2E-3096FC40A6C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B7589ACF-9E39-45A4-86D3-FDFC8D7600E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9A3DCD22-24C4-4609-B87A-D2FB5112E3B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CF7848EF-FB21-4760-B802-7003936DD43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940C4B9B-5232-4EFA-A159-5C3FD791C5C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27D6F5D5-5D66-4D5D-AA52-9954BBD44504}"/>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3A1FA1E6-748A-4B2A-AC3A-E481A3FEDA4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901D9C33-2C8A-42A6-9784-C92E5C7FA61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D8E33E4F-FD7D-4AF9-A02D-1A180782599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80E18514-1C88-4385-B745-86A4B10094F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BC76A73A-037E-410D-B1D2-17A5F193D07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ACAD2F0C-D5B3-4A2F-9460-79DB3004742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6364EE47-5112-4808-AE7C-6E27FD596CA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58008401-3C52-4B4D-96BA-9E12DA44971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93CE7F84-0184-4376-8C51-47CE6729345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2D2EB9A5-F178-41C8-BA29-297689F0325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B8561D47-9264-4E20-9E6B-EDD42CE5198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C8927F2B-B12B-42FC-B887-FABEC3450F5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97B21C46-B86B-4958-821E-64989253363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DC7BA674-330C-4615-9679-56A878431FC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D0070D2E-D70D-4C04-8000-84B94184D78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DE3F478B-4EE1-4C08-AE04-32AE5B17FF1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95608254-36BF-4627-819C-DF8EFDAF71E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1BA6E965-126E-4F9D-B3E8-3889CB0CE89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2A886B6D-D10E-4879-B7E2-6E804629C04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39B31D0D-954E-4E88-B11B-A65D4322A13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3F8FCF1B-B00C-4769-81DA-77D0ECEDE40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051461B4-6D6A-4263-B4D9-EE7DEA93927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DECE50AC-B60D-4E0C-A356-749B045E833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C61E0F51-8F13-4EDC-8E51-C14BA1489C2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7CA55681-4002-44D2-80F6-F4D60C1F314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4D734F80-341A-47E7-AEDA-DF29C39F97F4}"/>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3D797BCC-84B3-4A66-B956-E572956158D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6F803129-83A5-4A8B-96D1-59B939A59E54}"/>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5B125433-3FCA-4162-85EC-09E12E004CA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5654BB3A-E5FE-4AA5-8CB0-27ED384B044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7C708565-4680-48BD-84B3-08EC8B9DBD31}"/>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100A23FC-9A33-4A09-A8F9-4AFEE30F290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60D9D076-7281-43DE-8D74-BFB9E4BAD71E}"/>
            </a:ext>
          </a:extLst>
        </xdr:cNvPr>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4F08B6E4-2E63-4EDC-9B2C-C1C5B6BDB32F}"/>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1E1E5C9D-B9C7-476E-A975-2E20044F9FC9}"/>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F08B3E2C-D1D2-4DA5-B27E-1253309B0F98}"/>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DC9B810D-0B3A-4E0E-AE0C-64AC06AEC009}"/>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EFF34553-1FD7-4D37-AFCE-82831D33D9C4}"/>
            </a:ext>
          </a:extLst>
        </xdr:cNvPr>
        <xdr:cNvSpPr txBox="1"/>
      </xdr:nvSpPr>
      <xdr:spPr>
        <a:xfrm>
          <a:off x="14414500" y="6140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2F225336-C67C-4B09-BAB0-417F26AB6425}"/>
            </a:ext>
          </a:extLst>
        </xdr:cNvPr>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9F1BE004-8AAB-440B-9FB9-925E225B4BBA}"/>
            </a:ext>
          </a:extLst>
        </xdr:cNvPr>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B54E19AF-236F-4498-9143-CD421CC1E327}"/>
            </a:ext>
          </a:extLst>
        </xdr:cNvPr>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CC581F19-DFA6-4730-8695-834CD3C551B4}"/>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a:extLst>
            <a:ext uri="{FF2B5EF4-FFF2-40B4-BE49-F238E27FC236}">
              <a16:creationId xmlns:a16="http://schemas.microsoft.com/office/drawing/2014/main" id="{C34BB045-0052-42EA-BA5B-3F02E59FD2BC}"/>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E76D3B2-0320-4D19-BECD-4C3B74E91BF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BA560A80-5055-4A96-87F7-F8AD65F16A5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5F518E11-5CFB-416A-8523-6033A8635AF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573BE64C-C8CC-48BB-9512-BFCB3D40230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72C7B3AC-C9F7-43AF-9E7E-F851C0697F1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107315</xdr:rowOff>
    </xdr:from>
    <xdr:to>
      <xdr:col>85</xdr:col>
      <xdr:colOff>177800</xdr:colOff>
      <xdr:row>40</xdr:row>
      <xdr:rowOff>37465</xdr:rowOff>
    </xdr:to>
    <xdr:sp macro="" textlink="">
      <xdr:nvSpPr>
        <xdr:cNvPr id="336" name="楕円 335">
          <a:extLst>
            <a:ext uri="{FF2B5EF4-FFF2-40B4-BE49-F238E27FC236}">
              <a16:creationId xmlns:a16="http://schemas.microsoft.com/office/drawing/2014/main" id="{4961536B-472C-4661-B297-917369186D22}"/>
            </a:ext>
          </a:extLst>
        </xdr:cNvPr>
        <xdr:cNvSpPr/>
      </xdr:nvSpPr>
      <xdr:spPr>
        <a:xfrm>
          <a:off x="14325600" y="66452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85742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4385A807-A14E-40CE-9C01-49DFE712118A}"/>
            </a:ext>
          </a:extLst>
        </xdr:cNvPr>
        <xdr:cNvSpPr txBox="1"/>
      </xdr:nvSpPr>
      <xdr:spPr>
        <a:xfrm>
          <a:off x="14414500"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76835</xdr:rowOff>
    </xdr:from>
    <xdr:to>
      <xdr:col>81</xdr:col>
      <xdr:colOff>101600</xdr:colOff>
      <xdr:row>40</xdr:row>
      <xdr:rowOff>6985</xdr:rowOff>
    </xdr:to>
    <xdr:sp macro="" textlink="">
      <xdr:nvSpPr>
        <xdr:cNvPr id="338" name="楕円 337">
          <a:extLst>
            <a:ext uri="{FF2B5EF4-FFF2-40B4-BE49-F238E27FC236}">
              <a16:creationId xmlns:a16="http://schemas.microsoft.com/office/drawing/2014/main" id="{4979D641-8583-4BE2-A989-F623B5A8F912}"/>
            </a:ext>
          </a:extLst>
        </xdr:cNvPr>
        <xdr:cNvSpPr/>
      </xdr:nvSpPr>
      <xdr:spPr>
        <a:xfrm>
          <a:off x="13578840" y="6614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127635</xdr:rowOff>
    </xdr:from>
    <xdr:to>
      <xdr:col>85</xdr:col>
      <xdr:colOff>127000</xdr:colOff>
      <xdr:row>39</xdr:row>
      <xdr:rowOff>158115</xdr:rowOff>
    </xdr:to>
    <xdr:cxnSp macro="">
      <xdr:nvCxnSpPr>
        <xdr:cNvPr id="339" name="直線コネクタ 338">
          <a:extLst>
            <a:ext uri="{FF2B5EF4-FFF2-40B4-BE49-F238E27FC236}">
              <a16:creationId xmlns:a16="http://schemas.microsoft.com/office/drawing/2014/main" id="{098CE4E8-F845-4730-ADA2-D7E520EE3FD7}"/>
            </a:ext>
          </a:extLst>
        </xdr:cNvPr>
        <xdr:cNvCxnSpPr/>
      </xdr:nvCxnSpPr>
      <xdr:spPr>
        <a:xfrm>
          <a:off x="13629640" y="6665595"/>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40640</xdr:rowOff>
    </xdr:from>
    <xdr:to>
      <xdr:col>76</xdr:col>
      <xdr:colOff>165100</xdr:colOff>
      <xdr:row>39</xdr:row>
      <xdr:rowOff>142240</xdr:rowOff>
    </xdr:to>
    <xdr:sp macro="" textlink="">
      <xdr:nvSpPr>
        <xdr:cNvPr id="340" name="楕円 339">
          <a:extLst>
            <a:ext uri="{FF2B5EF4-FFF2-40B4-BE49-F238E27FC236}">
              <a16:creationId xmlns:a16="http://schemas.microsoft.com/office/drawing/2014/main" id="{E940B30C-70E8-4EFE-957E-16B73B99662A}"/>
            </a:ext>
          </a:extLst>
        </xdr:cNvPr>
        <xdr:cNvSpPr/>
      </xdr:nvSpPr>
      <xdr:spPr>
        <a:xfrm>
          <a:off x="1280414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91440</xdr:rowOff>
    </xdr:from>
    <xdr:to>
      <xdr:col>81</xdr:col>
      <xdr:colOff>50800</xdr:colOff>
      <xdr:row>39</xdr:row>
      <xdr:rowOff>127635</xdr:rowOff>
    </xdr:to>
    <xdr:cxnSp macro="">
      <xdr:nvCxnSpPr>
        <xdr:cNvPr id="341" name="直線コネクタ 340">
          <a:extLst>
            <a:ext uri="{FF2B5EF4-FFF2-40B4-BE49-F238E27FC236}">
              <a16:creationId xmlns:a16="http://schemas.microsoft.com/office/drawing/2014/main" id="{C5AE5CE7-F427-4488-AF57-594960E477D5}"/>
            </a:ext>
          </a:extLst>
        </xdr:cNvPr>
        <xdr:cNvCxnSpPr/>
      </xdr:nvCxnSpPr>
      <xdr:spPr>
        <a:xfrm>
          <a:off x="12854940" y="662940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635</xdr:rowOff>
    </xdr:from>
    <xdr:to>
      <xdr:col>72</xdr:col>
      <xdr:colOff>38100</xdr:colOff>
      <xdr:row>39</xdr:row>
      <xdr:rowOff>102235</xdr:rowOff>
    </xdr:to>
    <xdr:sp macro="" textlink="">
      <xdr:nvSpPr>
        <xdr:cNvPr id="342" name="楕円 341">
          <a:extLst>
            <a:ext uri="{FF2B5EF4-FFF2-40B4-BE49-F238E27FC236}">
              <a16:creationId xmlns:a16="http://schemas.microsoft.com/office/drawing/2014/main" id="{34015F11-786C-4DF1-BF18-213EF08242AE}"/>
            </a:ext>
          </a:extLst>
        </xdr:cNvPr>
        <xdr:cNvSpPr/>
      </xdr:nvSpPr>
      <xdr:spPr>
        <a:xfrm>
          <a:off x="12029440" y="65385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51435</xdr:rowOff>
    </xdr:from>
    <xdr:to>
      <xdr:col>76</xdr:col>
      <xdr:colOff>114300</xdr:colOff>
      <xdr:row>39</xdr:row>
      <xdr:rowOff>91440</xdr:rowOff>
    </xdr:to>
    <xdr:cxnSp macro="">
      <xdr:nvCxnSpPr>
        <xdr:cNvPr id="343" name="直線コネクタ 342">
          <a:extLst>
            <a:ext uri="{FF2B5EF4-FFF2-40B4-BE49-F238E27FC236}">
              <a16:creationId xmlns:a16="http://schemas.microsoft.com/office/drawing/2014/main" id="{D140450D-BD0C-4548-9CBC-D806CE1EA060}"/>
            </a:ext>
          </a:extLst>
        </xdr:cNvPr>
        <xdr:cNvCxnSpPr/>
      </xdr:nvCxnSpPr>
      <xdr:spPr>
        <a:xfrm>
          <a:off x="12072620" y="658939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133985</xdr:rowOff>
    </xdr:from>
    <xdr:to>
      <xdr:col>67</xdr:col>
      <xdr:colOff>101600</xdr:colOff>
      <xdr:row>39</xdr:row>
      <xdr:rowOff>64135</xdr:rowOff>
    </xdr:to>
    <xdr:sp macro="" textlink="">
      <xdr:nvSpPr>
        <xdr:cNvPr id="344" name="楕円 343">
          <a:extLst>
            <a:ext uri="{FF2B5EF4-FFF2-40B4-BE49-F238E27FC236}">
              <a16:creationId xmlns:a16="http://schemas.microsoft.com/office/drawing/2014/main" id="{F21DAD6B-D92F-4E59-AAB2-7E7CFF28699E}"/>
            </a:ext>
          </a:extLst>
        </xdr:cNvPr>
        <xdr:cNvSpPr/>
      </xdr:nvSpPr>
      <xdr:spPr>
        <a:xfrm>
          <a:off x="11231880" y="650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13335</xdr:rowOff>
    </xdr:from>
    <xdr:to>
      <xdr:col>71</xdr:col>
      <xdr:colOff>177800</xdr:colOff>
      <xdr:row>39</xdr:row>
      <xdr:rowOff>51435</xdr:rowOff>
    </xdr:to>
    <xdr:cxnSp macro="">
      <xdr:nvCxnSpPr>
        <xdr:cNvPr id="345" name="直線コネクタ 344">
          <a:extLst>
            <a:ext uri="{FF2B5EF4-FFF2-40B4-BE49-F238E27FC236}">
              <a16:creationId xmlns:a16="http://schemas.microsoft.com/office/drawing/2014/main" id="{A1596166-A5BF-4490-AFFB-8AC61AE47C15}"/>
            </a:ext>
          </a:extLst>
        </xdr:cNvPr>
        <xdr:cNvCxnSpPr/>
      </xdr:nvCxnSpPr>
      <xdr:spPr>
        <a:xfrm>
          <a:off x="11282680" y="655129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D65D00C7-6690-4515-81D6-43B1402D6189}"/>
            </a:ext>
          </a:extLst>
        </xdr:cNvPr>
        <xdr:cNvSpPr txBox="1"/>
      </xdr:nvSpPr>
      <xdr:spPr>
        <a:xfrm>
          <a:off x="134372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05BD0A5A-0559-4CFF-A626-CE478F94322B}"/>
            </a:ext>
          </a:extLst>
        </xdr:cNvPr>
        <xdr:cNvSpPr txBox="1"/>
      </xdr:nvSpPr>
      <xdr:spPr>
        <a:xfrm>
          <a:off x="126752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5D33DCCC-8FE0-449A-A815-AA7A7931E483}"/>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FC556823-A07D-410A-AAA1-11967CF1BD42}"/>
            </a:ext>
          </a:extLst>
        </xdr:cNvPr>
        <xdr:cNvSpPr txBox="1"/>
      </xdr:nvSpPr>
      <xdr:spPr>
        <a:xfrm>
          <a:off x="1110298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169562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EA5B317B-D3D1-4850-A50E-B3804C9819ED}"/>
            </a:ext>
          </a:extLst>
        </xdr:cNvPr>
        <xdr:cNvSpPr txBox="1"/>
      </xdr:nvSpPr>
      <xdr:spPr>
        <a:xfrm>
          <a:off x="134372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133367</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995F2EB1-9EB7-4D90-AED4-7E2FB364A981}"/>
            </a:ext>
          </a:extLst>
        </xdr:cNvPr>
        <xdr:cNvSpPr txBox="1"/>
      </xdr:nvSpPr>
      <xdr:spPr>
        <a:xfrm>
          <a:off x="126752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93362</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5E33CE09-D5AA-47FE-8F8A-E3BD0F971187}"/>
            </a:ext>
          </a:extLst>
        </xdr:cNvPr>
        <xdr:cNvSpPr txBox="1"/>
      </xdr:nvSpPr>
      <xdr:spPr>
        <a:xfrm>
          <a:off x="11900544"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55262</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5A394C0B-57C9-4F40-939D-4C42A8F4B35A}"/>
            </a:ext>
          </a:extLst>
        </xdr:cNvPr>
        <xdr:cNvSpPr txBox="1"/>
      </xdr:nvSpPr>
      <xdr:spPr>
        <a:xfrm>
          <a:off x="1110298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CA19259F-7E7D-4E8C-B826-EA426C969B0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7F9012AD-6CB5-4E94-8807-CCC1172F28A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3372BE13-20B4-4262-AFBB-C7D32C49190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7780EAF4-A015-41F6-B4F8-25D403C66F5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4270597F-B908-4CAC-B0EC-A7B47323C60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86B3F6CD-36D0-4134-A857-F9ED72BC29E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13F5C27D-E8FC-45A5-86F4-E67C8EBDA95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B3062207-EBFC-40E4-8BEA-BA0FBA535F2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86419D27-4562-4119-845F-D3EC8E1CCBC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6C300EFF-4B05-4337-B674-EA36B9D88EA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674CC488-33C0-40BC-9B55-37C992FA3E3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03A5E9ED-B466-40D7-8D3A-BD3DAC0DA330}"/>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A38BBABF-21D8-46FD-BE09-BD6A6BA1234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D444136F-088E-48C7-A2F0-446C692BC3FF}"/>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7F684E99-0638-461B-BB3B-49D25A314CAD}"/>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78DB9892-FB9D-4B73-A54B-E99EA640B36B}"/>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9087E66E-F81F-406D-8CD9-547BAC13FFA7}"/>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17C10C1B-C473-4DBA-8356-37EEDCA83775}"/>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53545D2D-83D1-43B5-9996-298BC0333CC8}"/>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0F3C12A0-023D-415F-9C56-2CC983BF3AC1}"/>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FEA2E333-497F-4028-BE5B-840E6492AA3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5225EC74-8F94-40DE-81E1-5AA61C7F31DA}"/>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84464B24-937D-4C15-AF4E-8F899C430B7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F8887C64-8DD0-445D-A99C-690E1BA83988}"/>
            </a:ext>
          </a:extLst>
        </xdr:cNvPr>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03C0C81A-3C6B-4472-8B86-4FB890278492}"/>
            </a:ext>
          </a:extLst>
        </xdr:cNvPr>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BF861CD6-1382-4FE6-8371-7D920375012A}"/>
            </a:ext>
          </a:extLst>
        </xdr:cNvPr>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A3A9262F-80F3-445F-8384-00DBBFE89FE5}"/>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2425A3D3-69ED-4500-96CE-E574629FB630}"/>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2671C35A-5FCB-4344-9895-7843D2133E97}"/>
            </a:ext>
          </a:extLst>
        </xdr:cNvPr>
        <xdr:cNvSpPr txBox="1"/>
      </xdr:nvSpPr>
      <xdr:spPr>
        <a:xfrm>
          <a:off x="19547840" y="656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0802E9F2-BF2D-48AF-BBF0-BB25287F3504}"/>
            </a:ext>
          </a:extLst>
        </xdr:cNvPr>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2996C61F-3F0A-41D0-A9DD-1D7CDDCA2074}"/>
            </a:ext>
          </a:extLst>
        </xdr:cNvPr>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DCB8B215-E28C-4ECA-8F77-ECBEE8CAADDE}"/>
            </a:ext>
          </a:extLst>
        </xdr:cNvPr>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E68210BD-CFBB-41FC-981B-A84F84CF6414}"/>
            </a:ext>
          </a:extLst>
        </xdr:cNvPr>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a:extLst>
            <a:ext uri="{FF2B5EF4-FFF2-40B4-BE49-F238E27FC236}">
              <a16:creationId xmlns:a16="http://schemas.microsoft.com/office/drawing/2014/main" id="{BF08468D-36AD-443F-9E34-E6D18D7BD9B3}"/>
            </a:ext>
          </a:extLst>
        </xdr:cNvPr>
        <xdr:cNvSpPr/>
      </xdr:nvSpPr>
      <xdr:spPr>
        <a:xfrm>
          <a:off x="1638808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7958B596-E3EA-4881-B58B-32D0CDD0707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AE18C2C4-9172-4E1C-B336-C5C456BB41F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FFB260F7-03D9-408B-AD02-CA217903E56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2419B631-5556-40A1-985E-F937BE0BBA3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E54E596F-149C-4BAB-B928-A37B24DA0C0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33020</xdr:rowOff>
    </xdr:from>
    <xdr:to>
      <xdr:col>116</xdr:col>
      <xdr:colOff>114300</xdr:colOff>
      <xdr:row>40</xdr:row>
      <xdr:rowOff>134620</xdr:rowOff>
    </xdr:to>
    <xdr:sp macro="" textlink="">
      <xdr:nvSpPr>
        <xdr:cNvPr id="393" name="楕円 392">
          <a:extLst>
            <a:ext uri="{FF2B5EF4-FFF2-40B4-BE49-F238E27FC236}">
              <a16:creationId xmlns:a16="http://schemas.microsoft.com/office/drawing/2014/main" id="{3373A54A-465C-40A9-948C-B67CA782155B}"/>
            </a:ext>
          </a:extLst>
        </xdr:cNvPr>
        <xdr:cNvSpPr/>
      </xdr:nvSpPr>
      <xdr:spPr>
        <a:xfrm>
          <a:off x="1945894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11447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72E66079-7A27-4F82-9E95-51D50A6F2D25}"/>
            </a:ext>
          </a:extLst>
        </xdr:cNvPr>
        <xdr:cNvSpPr txBox="1"/>
      </xdr:nvSpPr>
      <xdr:spPr>
        <a:xfrm>
          <a:off x="19547840"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33020</xdr:rowOff>
    </xdr:from>
    <xdr:to>
      <xdr:col>112</xdr:col>
      <xdr:colOff>38100</xdr:colOff>
      <xdr:row>40</xdr:row>
      <xdr:rowOff>134620</xdr:rowOff>
    </xdr:to>
    <xdr:sp macro="" textlink="">
      <xdr:nvSpPr>
        <xdr:cNvPr id="395" name="楕円 394">
          <a:extLst>
            <a:ext uri="{FF2B5EF4-FFF2-40B4-BE49-F238E27FC236}">
              <a16:creationId xmlns:a16="http://schemas.microsoft.com/office/drawing/2014/main" id="{CADF47C4-3082-419F-BBDE-70B85B78D2F2}"/>
            </a:ext>
          </a:extLst>
        </xdr:cNvPr>
        <xdr:cNvSpPr/>
      </xdr:nvSpPr>
      <xdr:spPr>
        <a:xfrm>
          <a:off x="1873504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83820</xdr:rowOff>
    </xdr:from>
    <xdr:to>
      <xdr:col>116</xdr:col>
      <xdr:colOff>63500</xdr:colOff>
      <xdr:row>40</xdr:row>
      <xdr:rowOff>83820</xdr:rowOff>
    </xdr:to>
    <xdr:cxnSp macro="">
      <xdr:nvCxnSpPr>
        <xdr:cNvPr id="396" name="直線コネクタ 395">
          <a:extLst>
            <a:ext uri="{FF2B5EF4-FFF2-40B4-BE49-F238E27FC236}">
              <a16:creationId xmlns:a16="http://schemas.microsoft.com/office/drawing/2014/main" id="{806DCA21-10AA-4861-AB24-95115764B309}"/>
            </a:ext>
          </a:extLst>
        </xdr:cNvPr>
        <xdr:cNvCxnSpPr/>
      </xdr:nvCxnSpPr>
      <xdr:spPr>
        <a:xfrm>
          <a:off x="18778220" y="67894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36830</xdr:rowOff>
    </xdr:from>
    <xdr:to>
      <xdr:col>107</xdr:col>
      <xdr:colOff>101600</xdr:colOff>
      <xdr:row>40</xdr:row>
      <xdr:rowOff>138430</xdr:rowOff>
    </xdr:to>
    <xdr:sp macro="" textlink="">
      <xdr:nvSpPr>
        <xdr:cNvPr id="397" name="楕円 396">
          <a:extLst>
            <a:ext uri="{FF2B5EF4-FFF2-40B4-BE49-F238E27FC236}">
              <a16:creationId xmlns:a16="http://schemas.microsoft.com/office/drawing/2014/main" id="{987AD34C-AED9-43B6-B9C3-2477B6EAAEFB}"/>
            </a:ext>
          </a:extLst>
        </xdr:cNvPr>
        <xdr:cNvSpPr/>
      </xdr:nvSpPr>
      <xdr:spPr>
        <a:xfrm>
          <a:off x="1793748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83820</xdr:rowOff>
    </xdr:from>
    <xdr:to>
      <xdr:col>111</xdr:col>
      <xdr:colOff>177800</xdr:colOff>
      <xdr:row>40</xdr:row>
      <xdr:rowOff>87630</xdr:rowOff>
    </xdr:to>
    <xdr:cxnSp macro="">
      <xdr:nvCxnSpPr>
        <xdr:cNvPr id="398" name="直線コネクタ 397">
          <a:extLst>
            <a:ext uri="{FF2B5EF4-FFF2-40B4-BE49-F238E27FC236}">
              <a16:creationId xmlns:a16="http://schemas.microsoft.com/office/drawing/2014/main" id="{0B0FF931-3A9B-48FF-8D06-C6094C947D65}"/>
            </a:ext>
          </a:extLst>
        </xdr:cNvPr>
        <xdr:cNvCxnSpPr/>
      </xdr:nvCxnSpPr>
      <xdr:spPr>
        <a:xfrm flipV="1">
          <a:off x="17988280" y="678942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36830</xdr:rowOff>
    </xdr:from>
    <xdr:to>
      <xdr:col>102</xdr:col>
      <xdr:colOff>165100</xdr:colOff>
      <xdr:row>40</xdr:row>
      <xdr:rowOff>138430</xdr:rowOff>
    </xdr:to>
    <xdr:sp macro="" textlink="">
      <xdr:nvSpPr>
        <xdr:cNvPr id="399" name="楕円 398">
          <a:extLst>
            <a:ext uri="{FF2B5EF4-FFF2-40B4-BE49-F238E27FC236}">
              <a16:creationId xmlns:a16="http://schemas.microsoft.com/office/drawing/2014/main" id="{6B4BD0E9-3421-4570-A0BD-14DE60BABB10}"/>
            </a:ext>
          </a:extLst>
        </xdr:cNvPr>
        <xdr:cNvSpPr/>
      </xdr:nvSpPr>
      <xdr:spPr>
        <a:xfrm>
          <a:off x="1716278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87630</xdr:rowOff>
    </xdr:from>
    <xdr:to>
      <xdr:col>107</xdr:col>
      <xdr:colOff>50800</xdr:colOff>
      <xdr:row>40</xdr:row>
      <xdr:rowOff>87630</xdr:rowOff>
    </xdr:to>
    <xdr:cxnSp macro="">
      <xdr:nvCxnSpPr>
        <xdr:cNvPr id="400" name="直線コネクタ 399">
          <a:extLst>
            <a:ext uri="{FF2B5EF4-FFF2-40B4-BE49-F238E27FC236}">
              <a16:creationId xmlns:a16="http://schemas.microsoft.com/office/drawing/2014/main" id="{105B8B06-CE0C-4B2D-90BE-00CD1938AAC1}"/>
            </a:ext>
          </a:extLst>
        </xdr:cNvPr>
        <xdr:cNvCxnSpPr/>
      </xdr:nvCxnSpPr>
      <xdr:spPr>
        <a:xfrm>
          <a:off x="17213580" y="67932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36830</xdr:rowOff>
    </xdr:from>
    <xdr:to>
      <xdr:col>98</xdr:col>
      <xdr:colOff>38100</xdr:colOff>
      <xdr:row>40</xdr:row>
      <xdr:rowOff>138430</xdr:rowOff>
    </xdr:to>
    <xdr:sp macro="" textlink="">
      <xdr:nvSpPr>
        <xdr:cNvPr id="401" name="楕円 400">
          <a:extLst>
            <a:ext uri="{FF2B5EF4-FFF2-40B4-BE49-F238E27FC236}">
              <a16:creationId xmlns:a16="http://schemas.microsoft.com/office/drawing/2014/main" id="{CF202F58-EA9D-4F0A-A7C1-2FAEC8379599}"/>
            </a:ext>
          </a:extLst>
        </xdr:cNvPr>
        <xdr:cNvSpPr/>
      </xdr:nvSpPr>
      <xdr:spPr>
        <a:xfrm>
          <a:off x="16388080" y="67424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87630</xdr:rowOff>
    </xdr:from>
    <xdr:to>
      <xdr:col>102</xdr:col>
      <xdr:colOff>114300</xdr:colOff>
      <xdr:row>40</xdr:row>
      <xdr:rowOff>87630</xdr:rowOff>
    </xdr:to>
    <xdr:cxnSp macro="">
      <xdr:nvCxnSpPr>
        <xdr:cNvPr id="402" name="直線コネクタ 401">
          <a:extLst>
            <a:ext uri="{FF2B5EF4-FFF2-40B4-BE49-F238E27FC236}">
              <a16:creationId xmlns:a16="http://schemas.microsoft.com/office/drawing/2014/main" id="{C1CCB713-2DDC-462A-9F6D-47E9884B0001}"/>
            </a:ext>
          </a:extLst>
        </xdr:cNvPr>
        <xdr:cNvCxnSpPr/>
      </xdr:nvCxnSpPr>
      <xdr:spPr>
        <a:xfrm>
          <a:off x="16431260" y="67932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D5085F4D-9234-4753-86FE-3A607C7A613E}"/>
            </a:ext>
          </a:extLst>
        </xdr:cNvPr>
        <xdr:cNvSpPr txBox="1"/>
      </xdr:nvSpPr>
      <xdr:spPr>
        <a:xfrm>
          <a:off x="185611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C6E5C7E6-B12B-40AF-8E67-27D6B3ED3B7F}"/>
            </a:ext>
          </a:extLst>
        </xdr:cNvPr>
        <xdr:cNvSpPr txBox="1"/>
      </xdr:nvSpPr>
      <xdr:spPr>
        <a:xfrm>
          <a:off x="1777626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878E0501-8B3B-4086-8988-338B49975D73}"/>
            </a:ext>
          </a:extLst>
        </xdr:cNvPr>
        <xdr:cNvSpPr txBox="1"/>
      </xdr:nvSpPr>
      <xdr:spPr>
        <a:xfrm>
          <a:off x="17001567"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6996F2C4-A8CA-4E28-98FC-97A52B9A2E1C}"/>
            </a:ext>
          </a:extLst>
        </xdr:cNvPr>
        <xdr:cNvSpPr txBox="1"/>
      </xdr:nvSpPr>
      <xdr:spPr>
        <a:xfrm>
          <a:off x="1622686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125747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DFAE8D55-BC7D-4516-81DE-1E0393F52C98}"/>
            </a:ext>
          </a:extLst>
        </xdr:cNvPr>
        <xdr:cNvSpPr txBox="1"/>
      </xdr:nvSpPr>
      <xdr:spPr>
        <a:xfrm>
          <a:off x="185611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129557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919F77F5-67C1-411E-8876-BCCAAF9A37B0}"/>
            </a:ext>
          </a:extLst>
        </xdr:cNvPr>
        <xdr:cNvSpPr txBox="1"/>
      </xdr:nvSpPr>
      <xdr:spPr>
        <a:xfrm>
          <a:off x="17776267"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129557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277E6ED6-AA35-44F2-8E01-7375DD105E0F}"/>
            </a:ext>
          </a:extLst>
        </xdr:cNvPr>
        <xdr:cNvSpPr txBox="1"/>
      </xdr:nvSpPr>
      <xdr:spPr>
        <a:xfrm>
          <a:off x="17001567"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129557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F3DE4A5C-E389-465F-869D-68C1EA8230E6}"/>
            </a:ext>
          </a:extLst>
        </xdr:cNvPr>
        <xdr:cNvSpPr txBox="1"/>
      </xdr:nvSpPr>
      <xdr:spPr>
        <a:xfrm>
          <a:off x="16226867"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4A0C5112-CA55-4CCC-BD97-2858B9C30DA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28EF138B-E45E-4176-9EDA-F38162528D6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EFC76159-8BC6-4D11-AEFA-BC648541420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9C71DCC9-72ED-44BB-8869-AC8300B8966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AACBD3E3-FFC5-4764-9914-BCDF9790210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E1C7D3A0-2680-45B4-B8EF-C85F6BDEB07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6CF8FC73-48F2-46B2-8BB5-35F36DE9CCF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C551D700-5D90-4300-9414-EC012895540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4AD0E545-86AF-45C2-AA0C-3E2A2EA6224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130FC9F6-73F4-4E92-8805-5A52D1BC8DB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BFE79D3-D175-48A6-B363-E61D454DF5B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6D27A0B5-0648-46FD-9887-225E47785A7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234193F2-70B8-4E05-98A3-A2B61BA5CDAB}"/>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9EA0E18C-1E31-490F-888E-CD27C00BBE76}"/>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AFC47563-5320-43FF-8589-5B7E9C5BA95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D1E0D850-F76B-4874-B71F-6935B210CDB4}"/>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70A189B0-34B6-4921-92BD-36F4FE65599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C3A865C9-E17D-405C-9CCC-DDD1FC1149BB}"/>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05CD0F41-C89E-4546-959F-E20BC39A46C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6DF4CAE8-AD23-4E27-978F-CD503524B5D1}"/>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CE530062-189F-4FF9-A9E7-57645378534D}"/>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32C16796-FBA6-4FD1-A232-65596BDB0BA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1A168211-2629-45B0-8D60-A4F946D85EC9}"/>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2369806D-477C-4BDF-83BF-129A7C1A0A8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895A90A6-F955-43A4-86A1-57CA9B2FF2CF}"/>
            </a:ext>
          </a:extLst>
        </xdr:cNvPr>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D6BA143D-1811-406A-BD50-EA2C5DDA10E7}"/>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045F52C2-9EB0-46C4-8FF1-4051B248A800}"/>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3DB7CD1A-9369-4318-AE74-F8E14BBC3AEB}"/>
            </a:ext>
          </a:extLst>
        </xdr:cNvPr>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9E3657E7-8CCD-4CB7-9299-78813351B387}"/>
            </a:ext>
          </a:extLst>
        </xdr:cNvPr>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95D72430-6391-444A-834F-E16D681BD3AE}"/>
            </a:ext>
          </a:extLst>
        </xdr:cNvPr>
        <xdr:cNvSpPr txBox="1"/>
      </xdr:nvSpPr>
      <xdr:spPr>
        <a:xfrm>
          <a:off x="144145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FFBB756A-23ED-4AC4-AD42-925C062DF403}"/>
            </a:ext>
          </a:extLst>
        </xdr:cNvPr>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B8B20E4F-ECAE-45E4-BA7C-6A5DE8929568}"/>
            </a:ext>
          </a:extLst>
        </xdr:cNvPr>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2A760655-76FD-41D2-9A74-6C61A0EF8962}"/>
            </a:ext>
          </a:extLst>
        </xdr:cNvPr>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70ECB368-69AB-44DC-91D1-472FC05C2CEA}"/>
            </a:ext>
          </a:extLst>
        </xdr:cNvPr>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B831D412-A6D3-49C8-8404-6A226D552CA3}"/>
            </a:ext>
          </a:extLst>
        </xdr:cNvPr>
        <xdr:cNvSpPr/>
      </xdr:nvSpPr>
      <xdr:spPr>
        <a:xfrm>
          <a:off x="1123188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7D4D5809-6C43-44AB-8BB1-9F72D0F50BC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8795315-A3E8-4691-97A4-27A8F8927E7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126206B-1389-4A75-8D66-8F067F49525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55EA7557-F718-4A03-B635-B509FC9DF3A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B5F434A0-EF1D-4930-9B9D-28F18481FB1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153035</xdr:rowOff>
    </xdr:from>
    <xdr:to>
      <xdr:col>85</xdr:col>
      <xdr:colOff>177800</xdr:colOff>
      <xdr:row>62</xdr:row>
      <xdr:rowOff>83185</xdr:rowOff>
    </xdr:to>
    <xdr:sp macro="" textlink="">
      <xdr:nvSpPr>
        <xdr:cNvPr id="451" name="楕円 450">
          <a:extLst>
            <a:ext uri="{FF2B5EF4-FFF2-40B4-BE49-F238E27FC236}">
              <a16:creationId xmlns:a16="http://schemas.microsoft.com/office/drawing/2014/main" id="{634CBC0A-CE06-4538-B110-41BD4F2DC351}"/>
            </a:ext>
          </a:extLst>
        </xdr:cNvPr>
        <xdr:cNvSpPr/>
      </xdr:nvSpPr>
      <xdr:spPr>
        <a:xfrm>
          <a:off x="14325600" y="103790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131462</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83CADC86-CDDC-4650-A122-2F66825FEB66}"/>
            </a:ext>
          </a:extLst>
        </xdr:cNvPr>
        <xdr:cNvSpPr txBox="1"/>
      </xdr:nvSpPr>
      <xdr:spPr>
        <a:xfrm>
          <a:off x="14414500"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xdr:rowOff>
    </xdr:from>
    <xdr:to>
      <xdr:col>81</xdr:col>
      <xdr:colOff>101600</xdr:colOff>
      <xdr:row>62</xdr:row>
      <xdr:rowOff>104140</xdr:rowOff>
    </xdr:to>
    <xdr:sp macro="" textlink="">
      <xdr:nvSpPr>
        <xdr:cNvPr id="453" name="楕円 452">
          <a:extLst>
            <a:ext uri="{FF2B5EF4-FFF2-40B4-BE49-F238E27FC236}">
              <a16:creationId xmlns:a16="http://schemas.microsoft.com/office/drawing/2014/main" id="{5BB80C90-389E-47F3-91D9-BC1E4B2DD775}"/>
            </a:ext>
          </a:extLst>
        </xdr:cNvPr>
        <xdr:cNvSpPr/>
      </xdr:nvSpPr>
      <xdr:spPr>
        <a:xfrm>
          <a:off x="1357884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32385</xdr:rowOff>
    </xdr:from>
    <xdr:to>
      <xdr:col>85</xdr:col>
      <xdr:colOff>127000</xdr:colOff>
      <xdr:row>62</xdr:row>
      <xdr:rowOff>53340</xdr:rowOff>
    </xdr:to>
    <xdr:cxnSp macro="">
      <xdr:nvCxnSpPr>
        <xdr:cNvPr id="454" name="直線コネクタ 453">
          <a:extLst>
            <a:ext uri="{FF2B5EF4-FFF2-40B4-BE49-F238E27FC236}">
              <a16:creationId xmlns:a16="http://schemas.microsoft.com/office/drawing/2014/main" id="{914835ED-2975-43F5-B7FE-0442DFA8DC1D}"/>
            </a:ext>
          </a:extLst>
        </xdr:cNvPr>
        <xdr:cNvCxnSpPr/>
      </xdr:nvCxnSpPr>
      <xdr:spPr>
        <a:xfrm flipV="1">
          <a:off x="13629640" y="10426065"/>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170180</xdr:rowOff>
    </xdr:from>
    <xdr:to>
      <xdr:col>76</xdr:col>
      <xdr:colOff>165100</xdr:colOff>
      <xdr:row>62</xdr:row>
      <xdr:rowOff>100330</xdr:rowOff>
    </xdr:to>
    <xdr:sp macro="" textlink="">
      <xdr:nvSpPr>
        <xdr:cNvPr id="455" name="楕円 454">
          <a:extLst>
            <a:ext uri="{FF2B5EF4-FFF2-40B4-BE49-F238E27FC236}">
              <a16:creationId xmlns:a16="http://schemas.microsoft.com/office/drawing/2014/main" id="{97ED92A9-48F2-480F-8FAA-5773DDA55DC7}"/>
            </a:ext>
          </a:extLst>
        </xdr:cNvPr>
        <xdr:cNvSpPr/>
      </xdr:nvSpPr>
      <xdr:spPr>
        <a:xfrm>
          <a:off x="12804140" y="10396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49530</xdr:rowOff>
    </xdr:from>
    <xdr:to>
      <xdr:col>81</xdr:col>
      <xdr:colOff>50800</xdr:colOff>
      <xdr:row>62</xdr:row>
      <xdr:rowOff>53340</xdr:rowOff>
    </xdr:to>
    <xdr:cxnSp macro="">
      <xdr:nvCxnSpPr>
        <xdr:cNvPr id="456" name="直線コネクタ 455">
          <a:extLst>
            <a:ext uri="{FF2B5EF4-FFF2-40B4-BE49-F238E27FC236}">
              <a16:creationId xmlns:a16="http://schemas.microsoft.com/office/drawing/2014/main" id="{830E6C10-8DA1-4326-B624-238C69FB7E77}"/>
            </a:ext>
          </a:extLst>
        </xdr:cNvPr>
        <xdr:cNvCxnSpPr/>
      </xdr:nvCxnSpPr>
      <xdr:spPr>
        <a:xfrm>
          <a:off x="12854940" y="1044321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168275</xdr:rowOff>
    </xdr:from>
    <xdr:to>
      <xdr:col>72</xdr:col>
      <xdr:colOff>38100</xdr:colOff>
      <xdr:row>62</xdr:row>
      <xdr:rowOff>98425</xdr:rowOff>
    </xdr:to>
    <xdr:sp macro="" textlink="">
      <xdr:nvSpPr>
        <xdr:cNvPr id="457" name="楕円 456">
          <a:extLst>
            <a:ext uri="{FF2B5EF4-FFF2-40B4-BE49-F238E27FC236}">
              <a16:creationId xmlns:a16="http://schemas.microsoft.com/office/drawing/2014/main" id="{C48B0F19-1B60-4EA7-A05A-E3D3692FDC1F}"/>
            </a:ext>
          </a:extLst>
        </xdr:cNvPr>
        <xdr:cNvSpPr/>
      </xdr:nvSpPr>
      <xdr:spPr>
        <a:xfrm>
          <a:off x="12029440" y="10394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47625</xdr:rowOff>
    </xdr:from>
    <xdr:to>
      <xdr:col>76</xdr:col>
      <xdr:colOff>114300</xdr:colOff>
      <xdr:row>62</xdr:row>
      <xdr:rowOff>49530</xdr:rowOff>
    </xdr:to>
    <xdr:cxnSp macro="">
      <xdr:nvCxnSpPr>
        <xdr:cNvPr id="458" name="直線コネクタ 457">
          <a:extLst>
            <a:ext uri="{FF2B5EF4-FFF2-40B4-BE49-F238E27FC236}">
              <a16:creationId xmlns:a16="http://schemas.microsoft.com/office/drawing/2014/main" id="{AF064C77-3FCC-44BC-9425-E368DFDCF64E}"/>
            </a:ext>
          </a:extLst>
        </xdr:cNvPr>
        <xdr:cNvCxnSpPr/>
      </xdr:nvCxnSpPr>
      <xdr:spPr>
        <a:xfrm>
          <a:off x="12072620" y="1044130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135890</xdr:rowOff>
    </xdr:from>
    <xdr:to>
      <xdr:col>67</xdr:col>
      <xdr:colOff>101600</xdr:colOff>
      <xdr:row>62</xdr:row>
      <xdr:rowOff>66040</xdr:rowOff>
    </xdr:to>
    <xdr:sp macro="" textlink="">
      <xdr:nvSpPr>
        <xdr:cNvPr id="459" name="楕円 458">
          <a:extLst>
            <a:ext uri="{FF2B5EF4-FFF2-40B4-BE49-F238E27FC236}">
              <a16:creationId xmlns:a16="http://schemas.microsoft.com/office/drawing/2014/main" id="{D516C5F3-BB6C-4836-BB15-60A22566EDC2}"/>
            </a:ext>
          </a:extLst>
        </xdr:cNvPr>
        <xdr:cNvSpPr/>
      </xdr:nvSpPr>
      <xdr:spPr>
        <a:xfrm>
          <a:off x="11231880" y="10361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15240</xdr:rowOff>
    </xdr:from>
    <xdr:to>
      <xdr:col>71</xdr:col>
      <xdr:colOff>177800</xdr:colOff>
      <xdr:row>62</xdr:row>
      <xdr:rowOff>47625</xdr:rowOff>
    </xdr:to>
    <xdr:cxnSp macro="">
      <xdr:nvCxnSpPr>
        <xdr:cNvPr id="460" name="直線コネクタ 459">
          <a:extLst>
            <a:ext uri="{FF2B5EF4-FFF2-40B4-BE49-F238E27FC236}">
              <a16:creationId xmlns:a16="http://schemas.microsoft.com/office/drawing/2014/main" id="{89C9D855-020C-4A31-899E-AD5E7B650956}"/>
            </a:ext>
          </a:extLst>
        </xdr:cNvPr>
        <xdr:cNvCxnSpPr/>
      </xdr:nvCxnSpPr>
      <xdr:spPr>
        <a:xfrm>
          <a:off x="11282680" y="10408920"/>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DBCCAACF-CE47-46E2-998C-06024D194EC9}"/>
            </a:ext>
          </a:extLst>
        </xdr:cNvPr>
        <xdr:cNvSpPr txBox="1"/>
      </xdr:nvSpPr>
      <xdr:spPr>
        <a:xfrm>
          <a:off x="134372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462" name="n_2aveValue【学校施設】&#10;有形固定資産減価償却率">
          <a:extLst>
            <a:ext uri="{FF2B5EF4-FFF2-40B4-BE49-F238E27FC236}">
              <a16:creationId xmlns:a16="http://schemas.microsoft.com/office/drawing/2014/main" id="{82929960-C4D1-46F5-AEE6-1066E23BC122}"/>
            </a:ext>
          </a:extLst>
        </xdr:cNvPr>
        <xdr:cNvSpPr txBox="1"/>
      </xdr:nvSpPr>
      <xdr:spPr>
        <a:xfrm>
          <a:off x="126752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463" name="n_3aveValue【学校施設】&#10;有形固定資産減価償却率">
          <a:extLst>
            <a:ext uri="{FF2B5EF4-FFF2-40B4-BE49-F238E27FC236}">
              <a16:creationId xmlns:a16="http://schemas.microsoft.com/office/drawing/2014/main" id="{81C18657-C0AD-479F-917D-6D64A01D05D6}"/>
            </a:ext>
          </a:extLst>
        </xdr:cNvPr>
        <xdr:cNvSpPr txBox="1"/>
      </xdr:nvSpPr>
      <xdr:spPr>
        <a:xfrm>
          <a:off x="119005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464" name="n_4aveValue【学校施設】&#10;有形固定資産減価償却率">
          <a:extLst>
            <a:ext uri="{FF2B5EF4-FFF2-40B4-BE49-F238E27FC236}">
              <a16:creationId xmlns:a16="http://schemas.microsoft.com/office/drawing/2014/main" id="{E9C5497F-E98E-43BE-8234-A52BA2CBA943}"/>
            </a:ext>
          </a:extLst>
        </xdr:cNvPr>
        <xdr:cNvSpPr txBox="1"/>
      </xdr:nvSpPr>
      <xdr:spPr>
        <a:xfrm>
          <a:off x="1110298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95267</xdr:rowOff>
    </xdr:from>
    <xdr:ext cx="405111" cy="259045"/>
    <xdr:sp macro="" textlink="">
      <xdr:nvSpPr>
        <xdr:cNvPr id="465" name="n_1mainValue【学校施設】&#10;有形固定資産減価償却率">
          <a:extLst>
            <a:ext uri="{FF2B5EF4-FFF2-40B4-BE49-F238E27FC236}">
              <a16:creationId xmlns:a16="http://schemas.microsoft.com/office/drawing/2014/main" id="{FA2DD3B5-FD42-402F-A15C-AE4272B2DFCD}"/>
            </a:ext>
          </a:extLst>
        </xdr:cNvPr>
        <xdr:cNvSpPr txBox="1"/>
      </xdr:nvSpPr>
      <xdr:spPr>
        <a:xfrm>
          <a:off x="134372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91457</xdr:rowOff>
    </xdr:from>
    <xdr:ext cx="405111" cy="259045"/>
    <xdr:sp macro="" textlink="">
      <xdr:nvSpPr>
        <xdr:cNvPr id="466" name="n_2mainValue【学校施設】&#10;有形固定資産減価償却率">
          <a:extLst>
            <a:ext uri="{FF2B5EF4-FFF2-40B4-BE49-F238E27FC236}">
              <a16:creationId xmlns:a16="http://schemas.microsoft.com/office/drawing/2014/main" id="{72F585B3-F8F1-405B-A5B1-5411EE32A686}"/>
            </a:ext>
          </a:extLst>
        </xdr:cNvPr>
        <xdr:cNvSpPr txBox="1"/>
      </xdr:nvSpPr>
      <xdr:spPr>
        <a:xfrm>
          <a:off x="126752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89552</xdr:rowOff>
    </xdr:from>
    <xdr:ext cx="405111" cy="259045"/>
    <xdr:sp macro="" textlink="">
      <xdr:nvSpPr>
        <xdr:cNvPr id="467" name="n_3mainValue【学校施設】&#10;有形固定資産減価償却率">
          <a:extLst>
            <a:ext uri="{FF2B5EF4-FFF2-40B4-BE49-F238E27FC236}">
              <a16:creationId xmlns:a16="http://schemas.microsoft.com/office/drawing/2014/main" id="{C7EC899C-6521-434D-B401-2F54C75652ED}"/>
            </a:ext>
          </a:extLst>
        </xdr:cNvPr>
        <xdr:cNvSpPr txBox="1"/>
      </xdr:nvSpPr>
      <xdr:spPr>
        <a:xfrm>
          <a:off x="119005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57167</xdr:rowOff>
    </xdr:from>
    <xdr:ext cx="405111" cy="259045"/>
    <xdr:sp macro="" textlink="">
      <xdr:nvSpPr>
        <xdr:cNvPr id="468" name="n_4mainValue【学校施設】&#10;有形固定資産減価償却率">
          <a:extLst>
            <a:ext uri="{FF2B5EF4-FFF2-40B4-BE49-F238E27FC236}">
              <a16:creationId xmlns:a16="http://schemas.microsoft.com/office/drawing/2014/main" id="{DCC1575B-D505-4FFD-B936-07374109D07B}"/>
            </a:ext>
          </a:extLst>
        </xdr:cNvPr>
        <xdr:cNvSpPr txBox="1"/>
      </xdr:nvSpPr>
      <xdr:spPr>
        <a:xfrm>
          <a:off x="1110298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AE946397-F63F-4249-A2A2-998DC7F847B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71B5D0DE-337F-41F3-B3A1-D1FB65F726D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1C3B4CB4-FAB2-4707-B982-2D6E7E12F74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6D9F7CB0-78B7-4536-B477-A8A0E6E9A2B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3EE16AA5-9C61-40E2-B0E7-D8C0FC02A69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C4BBA08B-2BC6-463F-8B02-D6816F410B4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82349AE0-1C1D-4EDC-8B86-A234B85B5AF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58582A0-DC09-4F18-9C24-2D9B741893D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D8AF70A8-4BC8-4AA0-BCCF-71113337837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2B6E04E1-95A7-4C95-949D-929210343D1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D8682F7C-1B5D-41DB-A2DB-4168FBBC64A5}"/>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EC554C73-5828-4C29-8BAE-E2F5FAFB88F1}"/>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DCDFB9DC-99CE-42A4-B80C-8F5DC17A2CAF}"/>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37D1850D-5267-49F4-8D88-4CE531998E45}"/>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C67AB2E7-9D7D-43D0-995E-4158E845FEB1}"/>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BE9BEE56-E2B1-4103-9275-91D12E39D7EB}"/>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02D18F07-04D2-42CD-A933-F099B0DD854E}"/>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7A68D81C-7ACF-40B9-B356-7A6235256D3D}"/>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40E519CB-350D-414A-87E3-150EDC5D0D9B}"/>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2FC96EA0-019A-47F1-9538-9430D579517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CE243267-F0B4-4E6A-B90D-90205D5324E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C9E1EFE5-BA29-41B8-B8AA-41B9F605910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184E8F72-9EA9-450D-8DEC-802F718009B7}"/>
            </a:ext>
          </a:extLst>
        </xdr:cNvPr>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5D55B961-A623-4F57-BC9F-9A27E4B8E96B}"/>
            </a:ext>
          </a:extLst>
        </xdr:cNvPr>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20B98357-02A8-4FEE-AC9B-A25706C58D2D}"/>
            </a:ext>
          </a:extLst>
        </xdr:cNvPr>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2E76F876-1546-4FBA-90B0-49D6022A192D}"/>
            </a:ext>
          </a:extLst>
        </xdr:cNvPr>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5ED42EBA-D8AC-4DE0-A363-C0A3EBC1E28E}"/>
            </a:ext>
          </a:extLst>
        </xdr:cNvPr>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4F5743C5-F881-4F16-9A65-A3AFFB37577F}"/>
            </a:ext>
          </a:extLst>
        </xdr:cNvPr>
        <xdr:cNvSpPr txBox="1"/>
      </xdr:nvSpPr>
      <xdr:spPr>
        <a:xfrm>
          <a:off x="19547840" y="103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0449A1C4-7774-4DC3-86B7-A86420BF96E9}"/>
            </a:ext>
          </a:extLst>
        </xdr:cNvPr>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DBC2F304-E35E-424F-AD75-5D31D55A0A00}"/>
            </a:ext>
          </a:extLst>
        </xdr:cNvPr>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2F6F5DCC-C30F-479F-848D-0E3503145B0D}"/>
            </a:ext>
          </a:extLst>
        </xdr:cNvPr>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4CAD4F60-E62C-4455-A933-80E05AFA4231}"/>
            </a:ext>
          </a:extLst>
        </xdr:cNvPr>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BC126987-CB12-48E5-9258-C559571BCF2E}"/>
            </a:ext>
          </a:extLst>
        </xdr:cNvPr>
        <xdr:cNvSpPr/>
      </xdr:nvSpPr>
      <xdr:spPr>
        <a:xfrm>
          <a:off x="16388080" y="104804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56BE27D9-4DBB-428F-9497-84E6238D196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C7FF12FE-3BCB-4F65-A728-C65E02BC127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E904DB1A-10DF-4B07-990C-3FA1557B667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BA45CE-52CA-4D06-9B53-137A9A1623D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C5841F3-04A3-4A88-94A3-AA652B259B2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69901</xdr:rowOff>
    </xdr:from>
    <xdr:to>
      <xdr:col>116</xdr:col>
      <xdr:colOff>114300</xdr:colOff>
      <xdr:row>64</xdr:row>
      <xdr:rowOff>51</xdr:rowOff>
    </xdr:to>
    <xdr:sp macro="" textlink="">
      <xdr:nvSpPr>
        <xdr:cNvPr id="507" name="楕円 506">
          <a:extLst>
            <a:ext uri="{FF2B5EF4-FFF2-40B4-BE49-F238E27FC236}">
              <a16:creationId xmlns:a16="http://schemas.microsoft.com/office/drawing/2014/main" id="{20053CCA-E5E6-4005-B1CC-C178BFE35490}"/>
            </a:ext>
          </a:extLst>
        </xdr:cNvPr>
        <xdr:cNvSpPr/>
      </xdr:nvSpPr>
      <xdr:spPr>
        <a:xfrm>
          <a:off x="19458940" y="10631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48328</xdr:rowOff>
    </xdr:from>
    <xdr:ext cx="469744" cy="259045"/>
    <xdr:sp macro="" textlink="">
      <xdr:nvSpPr>
        <xdr:cNvPr id="508" name="【学校施設】&#10;一人当たり面積該当値テキスト">
          <a:extLst>
            <a:ext uri="{FF2B5EF4-FFF2-40B4-BE49-F238E27FC236}">
              <a16:creationId xmlns:a16="http://schemas.microsoft.com/office/drawing/2014/main" id="{2A74192C-9803-4EE0-A524-4269A16CBDD5}"/>
            </a:ext>
          </a:extLst>
        </xdr:cNvPr>
        <xdr:cNvSpPr txBox="1"/>
      </xdr:nvSpPr>
      <xdr:spPr>
        <a:xfrm>
          <a:off x="19547840" y="1060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75844</xdr:rowOff>
    </xdr:from>
    <xdr:to>
      <xdr:col>112</xdr:col>
      <xdr:colOff>38100</xdr:colOff>
      <xdr:row>64</xdr:row>
      <xdr:rowOff>5994</xdr:rowOff>
    </xdr:to>
    <xdr:sp macro="" textlink="">
      <xdr:nvSpPr>
        <xdr:cNvPr id="509" name="楕円 508">
          <a:extLst>
            <a:ext uri="{FF2B5EF4-FFF2-40B4-BE49-F238E27FC236}">
              <a16:creationId xmlns:a16="http://schemas.microsoft.com/office/drawing/2014/main" id="{AC37AD38-4CCB-43AF-AF3C-6CD0E6607717}"/>
            </a:ext>
          </a:extLst>
        </xdr:cNvPr>
        <xdr:cNvSpPr/>
      </xdr:nvSpPr>
      <xdr:spPr>
        <a:xfrm>
          <a:off x="18735040" y="106371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120701</xdr:rowOff>
    </xdr:from>
    <xdr:to>
      <xdr:col>116</xdr:col>
      <xdr:colOff>63500</xdr:colOff>
      <xdr:row>63</xdr:row>
      <xdr:rowOff>126644</xdr:rowOff>
    </xdr:to>
    <xdr:cxnSp macro="">
      <xdr:nvCxnSpPr>
        <xdr:cNvPr id="510" name="直線コネクタ 509">
          <a:extLst>
            <a:ext uri="{FF2B5EF4-FFF2-40B4-BE49-F238E27FC236}">
              <a16:creationId xmlns:a16="http://schemas.microsoft.com/office/drawing/2014/main" id="{48B461F9-5B84-4815-89F4-371EE3B83881}"/>
            </a:ext>
          </a:extLst>
        </xdr:cNvPr>
        <xdr:cNvCxnSpPr/>
      </xdr:nvCxnSpPr>
      <xdr:spPr>
        <a:xfrm flipV="1">
          <a:off x="18778220" y="10682021"/>
          <a:ext cx="73152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80873</xdr:rowOff>
    </xdr:from>
    <xdr:to>
      <xdr:col>107</xdr:col>
      <xdr:colOff>101600</xdr:colOff>
      <xdr:row>64</xdr:row>
      <xdr:rowOff>11023</xdr:rowOff>
    </xdr:to>
    <xdr:sp macro="" textlink="">
      <xdr:nvSpPr>
        <xdr:cNvPr id="511" name="楕円 510">
          <a:extLst>
            <a:ext uri="{FF2B5EF4-FFF2-40B4-BE49-F238E27FC236}">
              <a16:creationId xmlns:a16="http://schemas.microsoft.com/office/drawing/2014/main" id="{938A578E-234C-450E-AA05-60BB2085DC43}"/>
            </a:ext>
          </a:extLst>
        </xdr:cNvPr>
        <xdr:cNvSpPr/>
      </xdr:nvSpPr>
      <xdr:spPr>
        <a:xfrm>
          <a:off x="17937480" y="106421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126644</xdr:rowOff>
    </xdr:from>
    <xdr:to>
      <xdr:col>111</xdr:col>
      <xdr:colOff>177800</xdr:colOff>
      <xdr:row>63</xdr:row>
      <xdr:rowOff>131673</xdr:rowOff>
    </xdr:to>
    <xdr:cxnSp macro="">
      <xdr:nvCxnSpPr>
        <xdr:cNvPr id="512" name="直線コネクタ 511">
          <a:extLst>
            <a:ext uri="{FF2B5EF4-FFF2-40B4-BE49-F238E27FC236}">
              <a16:creationId xmlns:a16="http://schemas.microsoft.com/office/drawing/2014/main" id="{734C5533-BED6-4F9B-93EA-ED166FD4B560}"/>
            </a:ext>
          </a:extLst>
        </xdr:cNvPr>
        <xdr:cNvCxnSpPr/>
      </xdr:nvCxnSpPr>
      <xdr:spPr>
        <a:xfrm flipV="1">
          <a:off x="17988280" y="10687964"/>
          <a:ext cx="78994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82703</xdr:rowOff>
    </xdr:from>
    <xdr:to>
      <xdr:col>102</xdr:col>
      <xdr:colOff>165100</xdr:colOff>
      <xdr:row>64</xdr:row>
      <xdr:rowOff>12853</xdr:rowOff>
    </xdr:to>
    <xdr:sp macro="" textlink="">
      <xdr:nvSpPr>
        <xdr:cNvPr id="513" name="楕円 512">
          <a:extLst>
            <a:ext uri="{FF2B5EF4-FFF2-40B4-BE49-F238E27FC236}">
              <a16:creationId xmlns:a16="http://schemas.microsoft.com/office/drawing/2014/main" id="{41541ACC-0CD8-4168-8F10-8DB2B7267EBB}"/>
            </a:ext>
          </a:extLst>
        </xdr:cNvPr>
        <xdr:cNvSpPr/>
      </xdr:nvSpPr>
      <xdr:spPr>
        <a:xfrm>
          <a:off x="17162780" y="106440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131673</xdr:rowOff>
    </xdr:from>
    <xdr:to>
      <xdr:col>107</xdr:col>
      <xdr:colOff>50800</xdr:colOff>
      <xdr:row>63</xdr:row>
      <xdr:rowOff>133503</xdr:rowOff>
    </xdr:to>
    <xdr:cxnSp macro="">
      <xdr:nvCxnSpPr>
        <xdr:cNvPr id="514" name="直線コネクタ 513">
          <a:extLst>
            <a:ext uri="{FF2B5EF4-FFF2-40B4-BE49-F238E27FC236}">
              <a16:creationId xmlns:a16="http://schemas.microsoft.com/office/drawing/2014/main" id="{35451639-2D38-400E-A4E3-B1C84C9B1161}"/>
            </a:ext>
          </a:extLst>
        </xdr:cNvPr>
        <xdr:cNvCxnSpPr/>
      </xdr:nvCxnSpPr>
      <xdr:spPr>
        <a:xfrm flipV="1">
          <a:off x="17213580" y="10692993"/>
          <a:ext cx="7747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84074</xdr:rowOff>
    </xdr:from>
    <xdr:to>
      <xdr:col>98</xdr:col>
      <xdr:colOff>38100</xdr:colOff>
      <xdr:row>64</xdr:row>
      <xdr:rowOff>14224</xdr:rowOff>
    </xdr:to>
    <xdr:sp macro="" textlink="">
      <xdr:nvSpPr>
        <xdr:cNvPr id="515" name="楕円 514">
          <a:extLst>
            <a:ext uri="{FF2B5EF4-FFF2-40B4-BE49-F238E27FC236}">
              <a16:creationId xmlns:a16="http://schemas.microsoft.com/office/drawing/2014/main" id="{1FE3F8CE-8153-4AE2-B423-8C2FD320067B}"/>
            </a:ext>
          </a:extLst>
        </xdr:cNvPr>
        <xdr:cNvSpPr/>
      </xdr:nvSpPr>
      <xdr:spPr>
        <a:xfrm>
          <a:off x="16388080" y="10645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133503</xdr:rowOff>
    </xdr:from>
    <xdr:to>
      <xdr:col>102</xdr:col>
      <xdr:colOff>114300</xdr:colOff>
      <xdr:row>63</xdr:row>
      <xdr:rowOff>134874</xdr:rowOff>
    </xdr:to>
    <xdr:cxnSp macro="">
      <xdr:nvCxnSpPr>
        <xdr:cNvPr id="516" name="直線コネクタ 515">
          <a:extLst>
            <a:ext uri="{FF2B5EF4-FFF2-40B4-BE49-F238E27FC236}">
              <a16:creationId xmlns:a16="http://schemas.microsoft.com/office/drawing/2014/main" id="{AEE260C2-18AC-4161-89B2-D0D6FB8D8C49}"/>
            </a:ext>
          </a:extLst>
        </xdr:cNvPr>
        <xdr:cNvCxnSpPr/>
      </xdr:nvCxnSpPr>
      <xdr:spPr>
        <a:xfrm flipV="1">
          <a:off x="16431260" y="10694823"/>
          <a:ext cx="78232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A9D56AA5-DFA0-431B-8767-8172C380E7C9}"/>
            </a:ext>
          </a:extLst>
        </xdr:cNvPr>
        <xdr:cNvSpPr txBox="1"/>
      </xdr:nvSpPr>
      <xdr:spPr>
        <a:xfrm>
          <a:off x="18561127"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70E27625-7D59-4329-964C-E9C86F5D048E}"/>
            </a:ext>
          </a:extLst>
        </xdr:cNvPr>
        <xdr:cNvSpPr txBox="1"/>
      </xdr:nvSpPr>
      <xdr:spPr>
        <a:xfrm>
          <a:off x="17776267" y="102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9D74A549-FE7B-467B-BBF5-10F04B47FD98}"/>
            </a:ext>
          </a:extLst>
        </xdr:cNvPr>
        <xdr:cNvSpPr txBox="1"/>
      </xdr:nvSpPr>
      <xdr:spPr>
        <a:xfrm>
          <a:off x="170015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a:extLst>
            <a:ext uri="{FF2B5EF4-FFF2-40B4-BE49-F238E27FC236}">
              <a16:creationId xmlns:a16="http://schemas.microsoft.com/office/drawing/2014/main" id="{594ADA79-FB3B-4AB3-9AA4-C5728D3652E6}"/>
            </a:ext>
          </a:extLst>
        </xdr:cNvPr>
        <xdr:cNvSpPr txBox="1"/>
      </xdr:nvSpPr>
      <xdr:spPr>
        <a:xfrm>
          <a:off x="16226867" y="1025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168571</xdr:rowOff>
    </xdr:from>
    <xdr:ext cx="469744" cy="259045"/>
    <xdr:sp macro="" textlink="">
      <xdr:nvSpPr>
        <xdr:cNvPr id="521" name="n_1mainValue【学校施設】&#10;一人当たり面積">
          <a:extLst>
            <a:ext uri="{FF2B5EF4-FFF2-40B4-BE49-F238E27FC236}">
              <a16:creationId xmlns:a16="http://schemas.microsoft.com/office/drawing/2014/main" id="{37ABC924-3C1D-4EDF-AE58-D91E1BC6FF7F}"/>
            </a:ext>
          </a:extLst>
        </xdr:cNvPr>
        <xdr:cNvSpPr txBox="1"/>
      </xdr:nvSpPr>
      <xdr:spPr>
        <a:xfrm>
          <a:off x="18561127" y="1072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2150</xdr:rowOff>
    </xdr:from>
    <xdr:ext cx="469744" cy="259045"/>
    <xdr:sp macro="" textlink="">
      <xdr:nvSpPr>
        <xdr:cNvPr id="522" name="n_2mainValue【学校施設】&#10;一人当たり面積">
          <a:extLst>
            <a:ext uri="{FF2B5EF4-FFF2-40B4-BE49-F238E27FC236}">
              <a16:creationId xmlns:a16="http://schemas.microsoft.com/office/drawing/2014/main" id="{166D49DC-6FE5-4EEB-A81D-C0E407198B9E}"/>
            </a:ext>
          </a:extLst>
        </xdr:cNvPr>
        <xdr:cNvSpPr txBox="1"/>
      </xdr:nvSpPr>
      <xdr:spPr>
        <a:xfrm>
          <a:off x="17776267" y="1073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3980</xdr:rowOff>
    </xdr:from>
    <xdr:ext cx="469744" cy="259045"/>
    <xdr:sp macro="" textlink="">
      <xdr:nvSpPr>
        <xdr:cNvPr id="523" name="n_3mainValue【学校施設】&#10;一人当たり面積">
          <a:extLst>
            <a:ext uri="{FF2B5EF4-FFF2-40B4-BE49-F238E27FC236}">
              <a16:creationId xmlns:a16="http://schemas.microsoft.com/office/drawing/2014/main" id="{0689A68C-4EC2-47B5-BD8C-0D43735E8217}"/>
            </a:ext>
          </a:extLst>
        </xdr:cNvPr>
        <xdr:cNvSpPr txBox="1"/>
      </xdr:nvSpPr>
      <xdr:spPr>
        <a:xfrm>
          <a:off x="17001567" y="1073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5351</xdr:rowOff>
    </xdr:from>
    <xdr:ext cx="469744" cy="259045"/>
    <xdr:sp macro="" textlink="">
      <xdr:nvSpPr>
        <xdr:cNvPr id="524" name="n_4mainValue【学校施設】&#10;一人当たり面積">
          <a:extLst>
            <a:ext uri="{FF2B5EF4-FFF2-40B4-BE49-F238E27FC236}">
              <a16:creationId xmlns:a16="http://schemas.microsoft.com/office/drawing/2014/main" id="{F000CDC3-138A-4324-897C-74A33954CE1E}"/>
            </a:ext>
          </a:extLst>
        </xdr:cNvPr>
        <xdr:cNvSpPr txBox="1"/>
      </xdr:nvSpPr>
      <xdr:spPr>
        <a:xfrm>
          <a:off x="16226867" y="1073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A08B9C8C-0D3A-4D8E-88CF-EFDCDAF287D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5D7EDB8F-4D31-4C2D-992C-6740C598F9D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E2D2E697-81C7-4CD3-A4AC-9A40DFC3787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EEED5CF4-74EA-477E-959F-2DD5F6C1A4A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AF631863-EACE-41C2-814D-6F9AC77DE9A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E7EB7124-E4E5-4B3E-8C83-02888883690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C2ECC951-3CA0-406A-AAF3-61DBA7964F0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AE826DEF-9C50-4F11-90C6-4916F4CC716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ABC8A1F5-3029-4BBA-A963-B85409488F3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FB068690-1D6D-424F-9CD3-A78DF7B0B08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F1939526-F00B-4804-8358-8CC7C9E839C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3275C065-9660-4924-855E-A2F1250A7E4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E7AAC007-FB58-4C57-83FB-B50A62370A6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79A05398-1488-4DF4-9289-3EA05BFF32C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91F4E2DC-CE1B-40B1-BA98-961ACEA9DA7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DC200217-B0D0-4886-B6FD-B3B8117AE67B}"/>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89E98976-D3EE-4F0F-900B-B6CEE436A07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E5250B85-DE33-4386-ACF3-B30B7D96D67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939352A7-B801-4AD7-8B19-61C02C34DB3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48A6FF44-6F8A-4EC4-92EE-C31846CFDCE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070DFFDC-B2B7-4F49-9D76-ABD3E0378FA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61D0202E-3A58-4871-87F3-8398EE363DF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06C3DA8F-FF57-434F-98FA-273AFE2904C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9A99D6E3-BF58-4CE0-A399-8A8AF3F186F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4D4AAC6E-8CB1-42D5-AE2D-C5E0336D009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FF339D28-B8D3-4D12-824D-8B26E870844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FA237047-8330-4E04-A82C-D951338EAD1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CD87538B-5C63-4E62-8F8D-6F9EC86FCED1}"/>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E7062AC7-10C7-4288-9282-13CCD75D52FE}"/>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5F5E719F-2824-41BC-A160-00F8D2C0E12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2EA21EF3-EB8E-4A9B-88CF-64D843B0D3A7}"/>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2F8252A9-A57A-41A9-9207-515D34F8B90F}"/>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8A0575DA-47DB-484C-99FC-7BC8ECF54406}"/>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A57C5C9A-F16A-4621-A6D6-3ACEDA9A50D5}"/>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F60A7E52-5B32-4A92-A66D-5A47FCF44AEF}"/>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81268E70-5C52-4C60-9293-E504E1910B14}"/>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1" name="テキスト ボックス 560">
          <a:extLst>
            <a:ext uri="{FF2B5EF4-FFF2-40B4-BE49-F238E27FC236}">
              <a16:creationId xmlns:a16="http://schemas.microsoft.com/office/drawing/2014/main" id="{11F43FA6-1D5F-44F1-BFE6-4C9EA3B8D406}"/>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12E9A683-D037-44D8-B0E7-553581BA346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3" name="テキスト ボックス 562">
          <a:extLst>
            <a:ext uri="{FF2B5EF4-FFF2-40B4-BE49-F238E27FC236}">
              <a16:creationId xmlns:a16="http://schemas.microsoft.com/office/drawing/2014/main" id="{7B28B0B4-78D1-49A4-B954-72783337826A}"/>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a:extLst>
            <a:ext uri="{FF2B5EF4-FFF2-40B4-BE49-F238E27FC236}">
              <a16:creationId xmlns:a16="http://schemas.microsoft.com/office/drawing/2014/main" id="{878437FB-3CD5-436B-9581-C2D60FA29DB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565" name="直線コネクタ 564">
          <a:extLst>
            <a:ext uri="{FF2B5EF4-FFF2-40B4-BE49-F238E27FC236}">
              <a16:creationId xmlns:a16="http://schemas.microsoft.com/office/drawing/2014/main" id="{4E77B493-581F-4C81-84B7-432478D807EB}"/>
            </a:ext>
          </a:extLst>
        </xdr:cNvPr>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6" name="【公民館】&#10;有形固定資産減価償却率最小値テキスト">
          <a:extLst>
            <a:ext uri="{FF2B5EF4-FFF2-40B4-BE49-F238E27FC236}">
              <a16:creationId xmlns:a16="http://schemas.microsoft.com/office/drawing/2014/main" id="{7B4A325D-E5A0-40B8-98A5-AA2ACC78CC0F}"/>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7" name="直線コネクタ 566">
          <a:extLst>
            <a:ext uri="{FF2B5EF4-FFF2-40B4-BE49-F238E27FC236}">
              <a16:creationId xmlns:a16="http://schemas.microsoft.com/office/drawing/2014/main" id="{24506B32-0AE1-4079-BAEE-2116C476F140}"/>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568" name="【公民館】&#10;有形固定資産減価償却率最大値テキスト">
          <a:extLst>
            <a:ext uri="{FF2B5EF4-FFF2-40B4-BE49-F238E27FC236}">
              <a16:creationId xmlns:a16="http://schemas.microsoft.com/office/drawing/2014/main" id="{FD163C81-9F8E-4B1E-8383-BE415CFA6BC4}"/>
            </a:ext>
          </a:extLst>
        </xdr:cNvPr>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569" name="直線コネクタ 568">
          <a:extLst>
            <a:ext uri="{FF2B5EF4-FFF2-40B4-BE49-F238E27FC236}">
              <a16:creationId xmlns:a16="http://schemas.microsoft.com/office/drawing/2014/main" id="{6F60B44E-A52F-4C6C-9447-8DA2B1342274}"/>
            </a:ext>
          </a:extLst>
        </xdr:cNvPr>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570" name="【公民館】&#10;有形固定資産減価償却率平均値テキスト">
          <a:extLst>
            <a:ext uri="{FF2B5EF4-FFF2-40B4-BE49-F238E27FC236}">
              <a16:creationId xmlns:a16="http://schemas.microsoft.com/office/drawing/2014/main" id="{029CA361-84D8-478C-82B8-4C4FC7FBA33A}"/>
            </a:ext>
          </a:extLst>
        </xdr:cNvPr>
        <xdr:cNvSpPr txBox="1"/>
      </xdr:nvSpPr>
      <xdr:spPr>
        <a:xfrm>
          <a:off x="14414500" y="1736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571" name="フローチャート: 判断 570">
          <a:extLst>
            <a:ext uri="{FF2B5EF4-FFF2-40B4-BE49-F238E27FC236}">
              <a16:creationId xmlns:a16="http://schemas.microsoft.com/office/drawing/2014/main" id="{B28C0627-2F6F-45CA-B7C1-7B0473AEF272}"/>
            </a:ext>
          </a:extLst>
        </xdr:cNvPr>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572" name="フローチャート: 判断 571">
          <a:extLst>
            <a:ext uri="{FF2B5EF4-FFF2-40B4-BE49-F238E27FC236}">
              <a16:creationId xmlns:a16="http://schemas.microsoft.com/office/drawing/2014/main" id="{56B6F74B-F6CD-4520-B13E-A6D19B6018CE}"/>
            </a:ext>
          </a:extLst>
        </xdr:cNvPr>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573" name="フローチャート: 判断 572">
          <a:extLst>
            <a:ext uri="{FF2B5EF4-FFF2-40B4-BE49-F238E27FC236}">
              <a16:creationId xmlns:a16="http://schemas.microsoft.com/office/drawing/2014/main" id="{17FC2E19-0681-4079-B27A-5410E60A4F1A}"/>
            </a:ext>
          </a:extLst>
        </xdr:cNvPr>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574" name="フローチャート: 判断 573">
          <a:extLst>
            <a:ext uri="{FF2B5EF4-FFF2-40B4-BE49-F238E27FC236}">
              <a16:creationId xmlns:a16="http://schemas.microsoft.com/office/drawing/2014/main" id="{22557197-5610-47C2-9839-74EA31B7B2DC}"/>
            </a:ext>
          </a:extLst>
        </xdr:cNvPr>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575" name="フローチャート: 判断 574">
          <a:extLst>
            <a:ext uri="{FF2B5EF4-FFF2-40B4-BE49-F238E27FC236}">
              <a16:creationId xmlns:a16="http://schemas.microsoft.com/office/drawing/2014/main" id="{E9AF0D00-5768-4737-92A9-662BA3681D50}"/>
            </a:ext>
          </a:extLst>
        </xdr:cNvPr>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81AC107-DAFA-4D7F-B1FD-9E7F141B062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376C50D-ADE0-44A6-BB9B-76412A89716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E3B1EF99-C491-45A6-A0F0-299D5B22EA3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7163435C-7B6C-4282-9C33-0CA22BB0FA9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6E349609-2E3C-4F30-B5FB-7F547A70459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105411</xdr:rowOff>
    </xdr:from>
    <xdr:to>
      <xdr:col>85</xdr:col>
      <xdr:colOff>177800</xdr:colOff>
      <xdr:row>108</xdr:row>
      <xdr:rowOff>35561</xdr:rowOff>
    </xdr:to>
    <xdr:sp macro="" textlink="">
      <xdr:nvSpPr>
        <xdr:cNvPr id="581" name="楕円 580">
          <a:extLst>
            <a:ext uri="{FF2B5EF4-FFF2-40B4-BE49-F238E27FC236}">
              <a16:creationId xmlns:a16="http://schemas.microsoft.com/office/drawing/2014/main" id="{218CFD63-45D9-41BF-874E-E546A4DC4E1B}"/>
            </a:ext>
          </a:extLst>
        </xdr:cNvPr>
        <xdr:cNvSpPr/>
      </xdr:nvSpPr>
      <xdr:spPr>
        <a:xfrm>
          <a:off x="14325600" y="1804289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83838</xdr:rowOff>
    </xdr:from>
    <xdr:ext cx="405111" cy="259045"/>
    <xdr:sp macro="" textlink="">
      <xdr:nvSpPr>
        <xdr:cNvPr id="582" name="【公民館】&#10;有形固定資産減価償却率該当値テキスト">
          <a:extLst>
            <a:ext uri="{FF2B5EF4-FFF2-40B4-BE49-F238E27FC236}">
              <a16:creationId xmlns:a16="http://schemas.microsoft.com/office/drawing/2014/main" id="{BCA602C7-EABA-4CF8-9E9B-54933887F067}"/>
            </a:ext>
          </a:extLst>
        </xdr:cNvPr>
        <xdr:cNvSpPr txBox="1"/>
      </xdr:nvSpPr>
      <xdr:spPr>
        <a:xfrm>
          <a:off x="14414500" y="1802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63500</xdr:rowOff>
    </xdr:from>
    <xdr:to>
      <xdr:col>81</xdr:col>
      <xdr:colOff>101600</xdr:colOff>
      <xdr:row>107</xdr:row>
      <xdr:rowOff>165100</xdr:rowOff>
    </xdr:to>
    <xdr:sp macro="" textlink="">
      <xdr:nvSpPr>
        <xdr:cNvPr id="583" name="楕円 582">
          <a:extLst>
            <a:ext uri="{FF2B5EF4-FFF2-40B4-BE49-F238E27FC236}">
              <a16:creationId xmlns:a16="http://schemas.microsoft.com/office/drawing/2014/main" id="{0CC90FC2-4967-4709-88B5-CF826A7A9D50}"/>
            </a:ext>
          </a:extLst>
        </xdr:cNvPr>
        <xdr:cNvSpPr/>
      </xdr:nvSpPr>
      <xdr:spPr>
        <a:xfrm>
          <a:off x="1357884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114300</xdr:rowOff>
    </xdr:from>
    <xdr:to>
      <xdr:col>85</xdr:col>
      <xdr:colOff>127000</xdr:colOff>
      <xdr:row>107</xdr:row>
      <xdr:rowOff>156211</xdr:rowOff>
    </xdr:to>
    <xdr:cxnSp macro="">
      <xdr:nvCxnSpPr>
        <xdr:cNvPr id="584" name="直線コネクタ 583">
          <a:extLst>
            <a:ext uri="{FF2B5EF4-FFF2-40B4-BE49-F238E27FC236}">
              <a16:creationId xmlns:a16="http://schemas.microsoft.com/office/drawing/2014/main" id="{63D95090-9AFC-4956-9E79-BA0D7094BEF3}"/>
            </a:ext>
          </a:extLst>
        </xdr:cNvPr>
        <xdr:cNvCxnSpPr/>
      </xdr:nvCxnSpPr>
      <xdr:spPr>
        <a:xfrm>
          <a:off x="13629640" y="18051780"/>
          <a:ext cx="7467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80645</xdr:rowOff>
    </xdr:from>
    <xdr:to>
      <xdr:col>76</xdr:col>
      <xdr:colOff>165100</xdr:colOff>
      <xdr:row>108</xdr:row>
      <xdr:rowOff>10795</xdr:rowOff>
    </xdr:to>
    <xdr:sp macro="" textlink="">
      <xdr:nvSpPr>
        <xdr:cNvPr id="585" name="楕円 584">
          <a:extLst>
            <a:ext uri="{FF2B5EF4-FFF2-40B4-BE49-F238E27FC236}">
              <a16:creationId xmlns:a16="http://schemas.microsoft.com/office/drawing/2014/main" id="{38212A0D-B497-45C9-AC4F-029C2C8F9A74}"/>
            </a:ext>
          </a:extLst>
        </xdr:cNvPr>
        <xdr:cNvSpPr/>
      </xdr:nvSpPr>
      <xdr:spPr>
        <a:xfrm>
          <a:off x="12804140" y="18018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114300</xdr:rowOff>
    </xdr:from>
    <xdr:to>
      <xdr:col>81</xdr:col>
      <xdr:colOff>50800</xdr:colOff>
      <xdr:row>107</xdr:row>
      <xdr:rowOff>131445</xdr:rowOff>
    </xdr:to>
    <xdr:cxnSp macro="">
      <xdr:nvCxnSpPr>
        <xdr:cNvPr id="586" name="直線コネクタ 585">
          <a:extLst>
            <a:ext uri="{FF2B5EF4-FFF2-40B4-BE49-F238E27FC236}">
              <a16:creationId xmlns:a16="http://schemas.microsoft.com/office/drawing/2014/main" id="{C3DA36B4-3DA5-4A43-AB81-1B4B81BC3FF1}"/>
            </a:ext>
          </a:extLst>
        </xdr:cNvPr>
        <xdr:cNvCxnSpPr/>
      </xdr:nvCxnSpPr>
      <xdr:spPr>
        <a:xfrm flipV="1">
          <a:off x="12854940" y="18051780"/>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42545</xdr:rowOff>
    </xdr:from>
    <xdr:to>
      <xdr:col>72</xdr:col>
      <xdr:colOff>38100</xdr:colOff>
      <xdr:row>107</xdr:row>
      <xdr:rowOff>144145</xdr:rowOff>
    </xdr:to>
    <xdr:sp macro="" textlink="">
      <xdr:nvSpPr>
        <xdr:cNvPr id="587" name="楕円 586">
          <a:extLst>
            <a:ext uri="{FF2B5EF4-FFF2-40B4-BE49-F238E27FC236}">
              <a16:creationId xmlns:a16="http://schemas.microsoft.com/office/drawing/2014/main" id="{CB2C021D-77F7-4D4C-B55F-604C33AC7324}"/>
            </a:ext>
          </a:extLst>
        </xdr:cNvPr>
        <xdr:cNvSpPr/>
      </xdr:nvSpPr>
      <xdr:spPr>
        <a:xfrm>
          <a:off x="12029440" y="179800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93345</xdr:rowOff>
    </xdr:from>
    <xdr:to>
      <xdr:col>76</xdr:col>
      <xdr:colOff>114300</xdr:colOff>
      <xdr:row>107</xdr:row>
      <xdr:rowOff>131445</xdr:rowOff>
    </xdr:to>
    <xdr:cxnSp macro="">
      <xdr:nvCxnSpPr>
        <xdr:cNvPr id="588" name="直線コネクタ 587">
          <a:extLst>
            <a:ext uri="{FF2B5EF4-FFF2-40B4-BE49-F238E27FC236}">
              <a16:creationId xmlns:a16="http://schemas.microsoft.com/office/drawing/2014/main" id="{179240B1-F2E3-428E-BFAA-07FDE810AEA7}"/>
            </a:ext>
          </a:extLst>
        </xdr:cNvPr>
        <xdr:cNvCxnSpPr/>
      </xdr:nvCxnSpPr>
      <xdr:spPr>
        <a:xfrm>
          <a:off x="12072620" y="1803082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4445</xdr:rowOff>
    </xdr:from>
    <xdr:to>
      <xdr:col>67</xdr:col>
      <xdr:colOff>101600</xdr:colOff>
      <xdr:row>107</xdr:row>
      <xdr:rowOff>106045</xdr:rowOff>
    </xdr:to>
    <xdr:sp macro="" textlink="">
      <xdr:nvSpPr>
        <xdr:cNvPr id="589" name="楕円 588">
          <a:extLst>
            <a:ext uri="{FF2B5EF4-FFF2-40B4-BE49-F238E27FC236}">
              <a16:creationId xmlns:a16="http://schemas.microsoft.com/office/drawing/2014/main" id="{F2757BFF-C4E0-4969-A92A-42EC45C8697C}"/>
            </a:ext>
          </a:extLst>
        </xdr:cNvPr>
        <xdr:cNvSpPr/>
      </xdr:nvSpPr>
      <xdr:spPr>
        <a:xfrm>
          <a:off x="1123188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55245</xdr:rowOff>
    </xdr:from>
    <xdr:to>
      <xdr:col>71</xdr:col>
      <xdr:colOff>177800</xdr:colOff>
      <xdr:row>107</xdr:row>
      <xdr:rowOff>93345</xdr:rowOff>
    </xdr:to>
    <xdr:cxnSp macro="">
      <xdr:nvCxnSpPr>
        <xdr:cNvPr id="590" name="直線コネクタ 589">
          <a:extLst>
            <a:ext uri="{FF2B5EF4-FFF2-40B4-BE49-F238E27FC236}">
              <a16:creationId xmlns:a16="http://schemas.microsoft.com/office/drawing/2014/main" id="{EE14A0E3-3D71-4BD0-B98A-C9062A261499}"/>
            </a:ext>
          </a:extLst>
        </xdr:cNvPr>
        <xdr:cNvCxnSpPr/>
      </xdr:nvCxnSpPr>
      <xdr:spPr>
        <a:xfrm>
          <a:off x="11282680" y="1799272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591" name="n_1aveValue【公民館】&#10;有形固定資産減価償却率">
          <a:extLst>
            <a:ext uri="{FF2B5EF4-FFF2-40B4-BE49-F238E27FC236}">
              <a16:creationId xmlns:a16="http://schemas.microsoft.com/office/drawing/2014/main" id="{83D1E2EC-3121-49CF-853D-688E8B819F04}"/>
            </a:ext>
          </a:extLst>
        </xdr:cNvPr>
        <xdr:cNvSpPr txBox="1"/>
      </xdr:nvSpPr>
      <xdr:spPr>
        <a:xfrm>
          <a:off x="1343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592" name="n_2aveValue【公民館】&#10;有形固定資産減価償却率">
          <a:extLst>
            <a:ext uri="{FF2B5EF4-FFF2-40B4-BE49-F238E27FC236}">
              <a16:creationId xmlns:a16="http://schemas.microsoft.com/office/drawing/2014/main" id="{B7F0B25C-1CFB-4AFB-A4E7-19B35F283BAD}"/>
            </a:ext>
          </a:extLst>
        </xdr:cNvPr>
        <xdr:cNvSpPr txBox="1"/>
      </xdr:nvSpPr>
      <xdr:spPr>
        <a:xfrm>
          <a:off x="12675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593" name="n_3aveValue【公民館】&#10;有形固定資産減価償却率">
          <a:extLst>
            <a:ext uri="{FF2B5EF4-FFF2-40B4-BE49-F238E27FC236}">
              <a16:creationId xmlns:a16="http://schemas.microsoft.com/office/drawing/2014/main" id="{11DBF111-B2BA-40F2-B0F2-F318B109C790}"/>
            </a:ext>
          </a:extLst>
        </xdr:cNvPr>
        <xdr:cNvSpPr txBox="1"/>
      </xdr:nvSpPr>
      <xdr:spPr>
        <a:xfrm>
          <a:off x="119005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594" name="n_4aveValue【公民館】&#10;有形固定資産減価償却率">
          <a:extLst>
            <a:ext uri="{FF2B5EF4-FFF2-40B4-BE49-F238E27FC236}">
              <a16:creationId xmlns:a16="http://schemas.microsoft.com/office/drawing/2014/main" id="{2D1A73AD-7521-4456-8786-A4E774C8601E}"/>
            </a:ext>
          </a:extLst>
        </xdr:cNvPr>
        <xdr:cNvSpPr txBox="1"/>
      </xdr:nvSpPr>
      <xdr:spPr>
        <a:xfrm>
          <a:off x="1110298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156227</xdr:rowOff>
    </xdr:from>
    <xdr:ext cx="405111" cy="259045"/>
    <xdr:sp macro="" textlink="">
      <xdr:nvSpPr>
        <xdr:cNvPr id="595" name="n_1mainValue【公民館】&#10;有形固定資産減価償却率">
          <a:extLst>
            <a:ext uri="{FF2B5EF4-FFF2-40B4-BE49-F238E27FC236}">
              <a16:creationId xmlns:a16="http://schemas.microsoft.com/office/drawing/2014/main" id="{7C79A9F4-6EDF-4D0B-8596-B16C1AD0F1CF}"/>
            </a:ext>
          </a:extLst>
        </xdr:cNvPr>
        <xdr:cNvSpPr txBox="1"/>
      </xdr:nvSpPr>
      <xdr:spPr>
        <a:xfrm>
          <a:off x="134372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1922</xdr:rowOff>
    </xdr:from>
    <xdr:ext cx="405111" cy="259045"/>
    <xdr:sp macro="" textlink="">
      <xdr:nvSpPr>
        <xdr:cNvPr id="596" name="n_2mainValue【公民館】&#10;有形固定資産減価償却率">
          <a:extLst>
            <a:ext uri="{FF2B5EF4-FFF2-40B4-BE49-F238E27FC236}">
              <a16:creationId xmlns:a16="http://schemas.microsoft.com/office/drawing/2014/main" id="{356B0FED-CFB3-45BF-9605-126B7C24C475}"/>
            </a:ext>
          </a:extLst>
        </xdr:cNvPr>
        <xdr:cNvSpPr txBox="1"/>
      </xdr:nvSpPr>
      <xdr:spPr>
        <a:xfrm>
          <a:off x="12675244"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135272</xdr:rowOff>
    </xdr:from>
    <xdr:ext cx="405111" cy="259045"/>
    <xdr:sp macro="" textlink="">
      <xdr:nvSpPr>
        <xdr:cNvPr id="597" name="n_3mainValue【公民館】&#10;有形固定資産減価償却率">
          <a:extLst>
            <a:ext uri="{FF2B5EF4-FFF2-40B4-BE49-F238E27FC236}">
              <a16:creationId xmlns:a16="http://schemas.microsoft.com/office/drawing/2014/main" id="{9B4A2A7C-6D17-4092-9819-0817EBA7F14A}"/>
            </a:ext>
          </a:extLst>
        </xdr:cNvPr>
        <xdr:cNvSpPr txBox="1"/>
      </xdr:nvSpPr>
      <xdr:spPr>
        <a:xfrm>
          <a:off x="11900544" y="1807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97172</xdr:rowOff>
    </xdr:from>
    <xdr:ext cx="405111" cy="259045"/>
    <xdr:sp macro="" textlink="">
      <xdr:nvSpPr>
        <xdr:cNvPr id="598" name="n_4mainValue【公民館】&#10;有形固定資産減価償却率">
          <a:extLst>
            <a:ext uri="{FF2B5EF4-FFF2-40B4-BE49-F238E27FC236}">
              <a16:creationId xmlns:a16="http://schemas.microsoft.com/office/drawing/2014/main" id="{6BA257DF-CD34-4A54-A20F-89194DF5824A}"/>
            </a:ext>
          </a:extLst>
        </xdr:cNvPr>
        <xdr:cNvSpPr txBox="1"/>
      </xdr:nvSpPr>
      <xdr:spPr>
        <a:xfrm>
          <a:off x="11102984" y="180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74C9839B-0925-4FEF-9CBD-2C784B7F8D4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817D1D00-3E51-4775-B9E0-D73ED804DD9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D3EA6792-F5F3-42E1-B000-434062AA145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EF9F0B26-2189-47E9-A730-ADFB58CFEFD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1EF2A1C0-E545-469A-B70F-4C6B8BCE140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4CA7B5D7-C0EB-4625-A608-1D34FDC5011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5C1288D2-AF49-4A5B-9E11-C13B620EEDB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442AF391-E10A-4BC3-AE9D-48B71DEC625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293B1BEB-B36B-414E-AC4A-F4011C0F2C5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7411EF7B-8D8B-4DC4-BD42-8758ACAFC89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id="{9D898E39-4CB0-442E-92EE-3EEB3900342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id="{E8A52E94-7F5E-4AF9-BAEC-8C3F336381D2}"/>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id="{8A80D6A9-55A7-4D96-ABDB-9D4BE950292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id="{5CE5857A-2E61-400C-9503-FDDD5A758933}"/>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id="{C049E090-8E83-43EF-B594-07233D5A016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id="{8D503F98-FD7A-46AF-B5E7-6A6461405D9C}"/>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id="{164B3708-F71C-4B54-8976-2214BA7A2467}"/>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id="{500B57D3-29D8-463D-A40A-BB3BEDB77AD8}"/>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787AF7C6-FA45-4C93-AB83-B64EAEB3875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05080EDB-7AFB-42B1-BCAA-DCB01DF539F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公民館】&#10;一人当たり面積グラフ枠">
          <a:extLst>
            <a:ext uri="{FF2B5EF4-FFF2-40B4-BE49-F238E27FC236}">
              <a16:creationId xmlns:a16="http://schemas.microsoft.com/office/drawing/2014/main" id="{7B01451C-BF8D-4E92-A180-233D25E2C9E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620" name="直線コネクタ 619">
          <a:extLst>
            <a:ext uri="{FF2B5EF4-FFF2-40B4-BE49-F238E27FC236}">
              <a16:creationId xmlns:a16="http://schemas.microsoft.com/office/drawing/2014/main" id="{C3620FD9-4EDE-489F-B37D-146551EA9DC9}"/>
            </a:ext>
          </a:extLst>
        </xdr:cNvPr>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621" name="【公民館】&#10;一人当たり面積最小値テキスト">
          <a:extLst>
            <a:ext uri="{FF2B5EF4-FFF2-40B4-BE49-F238E27FC236}">
              <a16:creationId xmlns:a16="http://schemas.microsoft.com/office/drawing/2014/main" id="{017DE7F9-4DA1-443F-9C19-4EA145673A7F}"/>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622" name="直線コネクタ 621">
          <a:extLst>
            <a:ext uri="{FF2B5EF4-FFF2-40B4-BE49-F238E27FC236}">
              <a16:creationId xmlns:a16="http://schemas.microsoft.com/office/drawing/2014/main" id="{85D7F163-D9EC-4484-9E19-3CCE6E0E03B7}"/>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623" name="【公民館】&#10;一人当たり面積最大値テキスト">
          <a:extLst>
            <a:ext uri="{FF2B5EF4-FFF2-40B4-BE49-F238E27FC236}">
              <a16:creationId xmlns:a16="http://schemas.microsoft.com/office/drawing/2014/main" id="{6741B986-F98E-41F8-912A-E4D677EE78BE}"/>
            </a:ext>
          </a:extLst>
        </xdr:cNvPr>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624" name="直線コネクタ 623">
          <a:extLst>
            <a:ext uri="{FF2B5EF4-FFF2-40B4-BE49-F238E27FC236}">
              <a16:creationId xmlns:a16="http://schemas.microsoft.com/office/drawing/2014/main" id="{322D5A99-935F-4F95-B782-FE56779EC372}"/>
            </a:ext>
          </a:extLst>
        </xdr:cNvPr>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625" name="【公民館】&#10;一人当たり面積平均値テキスト">
          <a:extLst>
            <a:ext uri="{FF2B5EF4-FFF2-40B4-BE49-F238E27FC236}">
              <a16:creationId xmlns:a16="http://schemas.microsoft.com/office/drawing/2014/main" id="{AAF1B068-3032-4818-BD40-156E8CF7D243}"/>
            </a:ext>
          </a:extLst>
        </xdr:cNvPr>
        <xdr:cNvSpPr txBox="1"/>
      </xdr:nvSpPr>
      <xdr:spPr>
        <a:xfrm>
          <a:off x="19547840" y="1779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626" name="フローチャート: 判断 625">
          <a:extLst>
            <a:ext uri="{FF2B5EF4-FFF2-40B4-BE49-F238E27FC236}">
              <a16:creationId xmlns:a16="http://schemas.microsoft.com/office/drawing/2014/main" id="{B840716D-7A86-4E6C-840A-1B1517938C44}"/>
            </a:ext>
          </a:extLst>
        </xdr:cNvPr>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627" name="フローチャート: 判断 626">
          <a:extLst>
            <a:ext uri="{FF2B5EF4-FFF2-40B4-BE49-F238E27FC236}">
              <a16:creationId xmlns:a16="http://schemas.microsoft.com/office/drawing/2014/main" id="{ABACEDF0-FC45-4945-882A-B9670DA008AF}"/>
            </a:ext>
          </a:extLst>
        </xdr:cNvPr>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628" name="フローチャート: 判断 627">
          <a:extLst>
            <a:ext uri="{FF2B5EF4-FFF2-40B4-BE49-F238E27FC236}">
              <a16:creationId xmlns:a16="http://schemas.microsoft.com/office/drawing/2014/main" id="{0501898B-E817-44C5-88DA-5381169974D7}"/>
            </a:ext>
          </a:extLst>
        </xdr:cNvPr>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629" name="フローチャート: 判断 628">
          <a:extLst>
            <a:ext uri="{FF2B5EF4-FFF2-40B4-BE49-F238E27FC236}">
              <a16:creationId xmlns:a16="http://schemas.microsoft.com/office/drawing/2014/main" id="{78CF5F40-24F7-447C-9482-94C5E50B6386}"/>
            </a:ext>
          </a:extLst>
        </xdr:cNvPr>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630" name="フローチャート: 判断 629">
          <a:extLst>
            <a:ext uri="{FF2B5EF4-FFF2-40B4-BE49-F238E27FC236}">
              <a16:creationId xmlns:a16="http://schemas.microsoft.com/office/drawing/2014/main" id="{BF6A7E59-57AC-400A-9C80-000AF521958D}"/>
            </a:ext>
          </a:extLst>
        </xdr:cNvPr>
        <xdr:cNvSpPr/>
      </xdr:nvSpPr>
      <xdr:spPr>
        <a:xfrm>
          <a:off x="16388080" y="1794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7A7A7732-5254-4B9C-9778-81B66BACE34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6E4891FB-0AE0-48A3-BB75-F993C151B7B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1FCF6D54-301D-4BAF-98FA-5DC3AEE3F02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DD73BE56-6711-4780-963A-072AE8C1161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5AACD01-63CD-4ECE-8881-6A2FD27B358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82550</xdr:rowOff>
    </xdr:from>
    <xdr:to>
      <xdr:col>116</xdr:col>
      <xdr:colOff>114300</xdr:colOff>
      <xdr:row>108</xdr:row>
      <xdr:rowOff>12700</xdr:rowOff>
    </xdr:to>
    <xdr:sp macro="" textlink="">
      <xdr:nvSpPr>
        <xdr:cNvPr id="636" name="楕円 635">
          <a:extLst>
            <a:ext uri="{FF2B5EF4-FFF2-40B4-BE49-F238E27FC236}">
              <a16:creationId xmlns:a16="http://schemas.microsoft.com/office/drawing/2014/main" id="{BB7E2912-E25D-4CFE-9664-A86F7D7361A5}"/>
            </a:ext>
          </a:extLst>
        </xdr:cNvPr>
        <xdr:cNvSpPr/>
      </xdr:nvSpPr>
      <xdr:spPr>
        <a:xfrm>
          <a:off x="19458940" y="18020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168927</xdr:rowOff>
    </xdr:from>
    <xdr:ext cx="469744" cy="259045"/>
    <xdr:sp macro="" textlink="">
      <xdr:nvSpPr>
        <xdr:cNvPr id="637" name="【公民館】&#10;一人当たり面積該当値テキスト">
          <a:extLst>
            <a:ext uri="{FF2B5EF4-FFF2-40B4-BE49-F238E27FC236}">
              <a16:creationId xmlns:a16="http://schemas.microsoft.com/office/drawing/2014/main" id="{B8EC50CA-5686-4D88-BCD7-82CFCFEE89CF}"/>
            </a:ext>
          </a:extLst>
        </xdr:cNvPr>
        <xdr:cNvSpPr txBox="1"/>
      </xdr:nvSpPr>
      <xdr:spPr>
        <a:xfrm>
          <a:off x="19547840" y="1793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82550</xdr:rowOff>
    </xdr:from>
    <xdr:to>
      <xdr:col>112</xdr:col>
      <xdr:colOff>38100</xdr:colOff>
      <xdr:row>108</xdr:row>
      <xdr:rowOff>12700</xdr:rowOff>
    </xdr:to>
    <xdr:sp macro="" textlink="">
      <xdr:nvSpPr>
        <xdr:cNvPr id="638" name="楕円 637">
          <a:extLst>
            <a:ext uri="{FF2B5EF4-FFF2-40B4-BE49-F238E27FC236}">
              <a16:creationId xmlns:a16="http://schemas.microsoft.com/office/drawing/2014/main" id="{0EDF5DC3-9EC7-4A5E-A751-B5AD10CFDAD4}"/>
            </a:ext>
          </a:extLst>
        </xdr:cNvPr>
        <xdr:cNvSpPr/>
      </xdr:nvSpPr>
      <xdr:spPr>
        <a:xfrm>
          <a:off x="18735040" y="18020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133350</xdr:rowOff>
    </xdr:from>
    <xdr:to>
      <xdr:col>116</xdr:col>
      <xdr:colOff>63500</xdr:colOff>
      <xdr:row>107</xdr:row>
      <xdr:rowOff>133350</xdr:rowOff>
    </xdr:to>
    <xdr:cxnSp macro="">
      <xdr:nvCxnSpPr>
        <xdr:cNvPr id="639" name="直線コネクタ 638">
          <a:extLst>
            <a:ext uri="{FF2B5EF4-FFF2-40B4-BE49-F238E27FC236}">
              <a16:creationId xmlns:a16="http://schemas.microsoft.com/office/drawing/2014/main" id="{181258D8-B6F4-46B2-BDFA-B93D18165ECA}"/>
            </a:ext>
          </a:extLst>
        </xdr:cNvPr>
        <xdr:cNvCxnSpPr/>
      </xdr:nvCxnSpPr>
      <xdr:spPr>
        <a:xfrm>
          <a:off x="18778220" y="180708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84837</xdr:rowOff>
    </xdr:from>
    <xdr:to>
      <xdr:col>107</xdr:col>
      <xdr:colOff>101600</xdr:colOff>
      <xdr:row>108</xdr:row>
      <xdr:rowOff>14987</xdr:rowOff>
    </xdr:to>
    <xdr:sp macro="" textlink="">
      <xdr:nvSpPr>
        <xdr:cNvPr id="640" name="楕円 639">
          <a:extLst>
            <a:ext uri="{FF2B5EF4-FFF2-40B4-BE49-F238E27FC236}">
              <a16:creationId xmlns:a16="http://schemas.microsoft.com/office/drawing/2014/main" id="{EA47A465-FB9D-4A5D-83AE-AB5E20A6498C}"/>
            </a:ext>
          </a:extLst>
        </xdr:cNvPr>
        <xdr:cNvSpPr/>
      </xdr:nvSpPr>
      <xdr:spPr>
        <a:xfrm>
          <a:off x="17937480" y="180223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133350</xdr:rowOff>
    </xdr:from>
    <xdr:to>
      <xdr:col>111</xdr:col>
      <xdr:colOff>177800</xdr:colOff>
      <xdr:row>107</xdr:row>
      <xdr:rowOff>135637</xdr:rowOff>
    </xdr:to>
    <xdr:cxnSp macro="">
      <xdr:nvCxnSpPr>
        <xdr:cNvPr id="641" name="直線コネクタ 640">
          <a:extLst>
            <a:ext uri="{FF2B5EF4-FFF2-40B4-BE49-F238E27FC236}">
              <a16:creationId xmlns:a16="http://schemas.microsoft.com/office/drawing/2014/main" id="{682BC76B-A4F4-4A27-AACA-93FDF0DE865F}"/>
            </a:ext>
          </a:extLst>
        </xdr:cNvPr>
        <xdr:cNvCxnSpPr/>
      </xdr:nvCxnSpPr>
      <xdr:spPr>
        <a:xfrm flipV="1">
          <a:off x="17988280" y="18070830"/>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84837</xdr:rowOff>
    </xdr:from>
    <xdr:to>
      <xdr:col>102</xdr:col>
      <xdr:colOff>165100</xdr:colOff>
      <xdr:row>108</xdr:row>
      <xdr:rowOff>14987</xdr:rowOff>
    </xdr:to>
    <xdr:sp macro="" textlink="">
      <xdr:nvSpPr>
        <xdr:cNvPr id="642" name="楕円 641">
          <a:extLst>
            <a:ext uri="{FF2B5EF4-FFF2-40B4-BE49-F238E27FC236}">
              <a16:creationId xmlns:a16="http://schemas.microsoft.com/office/drawing/2014/main" id="{8A9E5E18-B30A-44F3-971F-7B47441A1371}"/>
            </a:ext>
          </a:extLst>
        </xdr:cNvPr>
        <xdr:cNvSpPr/>
      </xdr:nvSpPr>
      <xdr:spPr>
        <a:xfrm>
          <a:off x="17162780" y="180223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135637</xdr:rowOff>
    </xdr:from>
    <xdr:to>
      <xdr:col>107</xdr:col>
      <xdr:colOff>50800</xdr:colOff>
      <xdr:row>107</xdr:row>
      <xdr:rowOff>135637</xdr:rowOff>
    </xdr:to>
    <xdr:cxnSp macro="">
      <xdr:nvCxnSpPr>
        <xdr:cNvPr id="643" name="直線コネクタ 642">
          <a:extLst>
            <a:ext uri="{FF2B5EF4-FFF2-40B4-BE49-F238E27FC236}">
              <a16:creationId xmlns:a16="http://schemas.microsoft.com/office/drawing/2014/main" id="{3FF3C771-A3B5-4AB1-8902-AC8B956355EA}"/>
            </a:ext>
          </a:extLst>
        </xdr:cNvPr>
        <xdr:cNvCxnSpPr/>
      </xdr:nvCxnSpPr>
      <xdr:spPr>
        <a:xfrm>
          <a:off x="17213580" y="1807311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84837</xdr:rowOff>
    </xdr:from>
    <xdr:to>
      <xdr:col>98</xdr:col>
      <xdr:colOff>38100</xdr:colOff>
      <xdr:row>108</xdr:row>
      <xdr:rowOff>14987</xdr:rowOff>
    </xdr:to>
    <xdr:sp macro="" textlink="">
      <xdr:nvSpPr>
        <xdr:cNvPr id="644" name="楕円 643">
          <a:extLst>
            <a:ext uri="{FF2B5EF4-FFF2-40B4-BE49-F238E27FC236}">
              <a16:creationId xmlns:a16="http://schemas.microsoft.com/office/drawing/2014/main" id="{50334DB7-7CD7-4BF1-809F-F81BBAAF2904}"/>
            </a:ext>
          </a:extLst>
        </xdr:cNvPr>
        <xdr:cNvSpPr/>
      </xdr:nvSpPr>
      <xdr:spPr>
        <a:xfrm>
          <a:off x="16388080" y="18022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135637</xdr:rowOff>
    </xdr:from>
    <xdr:to>
      <xdr:col>102</xdr:col>
      <xdr:colOff>114300</xdr:colOff>
      <xdr:row>107</xdr:row>
      <xdr:rowOff>135637</xdr:rowOff>
    </xdr:to>
    <xdr:cxnSp macro="">
      <xdr:nvCxnSpPr>
        <xdr:cNvPr id="645" name="直線コネクタ 644">
          <a:extLst>
            <a:ext uri="{FF2B5EF4-FFF2-40B4-BE49-F238E27FC236}">
              <a16:creationId xmlns:a16="http://schemas.microsoft.com/office/drawing/2014/main" id="{232AA85C-590D-4C79-A06B-63E0614415E3}"/>
            </a:ext>
          </a:extLst>
        </xdr:cNvPr>
        <xdr:cNvCxnSpPr/>
      </xdr:nvCxnSpPr>
      <xdr:spPr>
        <a:xfrm>
          <a:off x="16431260" y="1807311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646" name="n_1aveValue【公民館】&#10;一人当たり面積">
          <a:extLst>
            <a:ext uri="{FF2B5EF4-FFF2-40B4-BE49-F238E27FC236}">
              <a16:creationId xmlns:a16="http://schemas.microsoft.com/office/drawing/2014/main" id="{1BD1F009-88D8-40E4-B2FD-28B03164E429}"/>
            </a:ext>
          </a:extLst>
        </xdr:cNvPr>
        <xdr:cNvSpPr txBox="1"/>
      </xdr:nvSpPr>
      <xdr:spPr>
        <a:xfrm>
          <a:off x="185611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647" name="n_2aveValue【公民館】&#10;一人当たり面積">
          <a:extLst>
            <a:ext uri="{FF2B5EF4-FFF2-40B4-BE49-F238E27FC236}">
              <a16:creationId xmlns:a16="http://schemas.microsoft.com/office/drawing/2014/main" id="{833E0C78-AFEE-4B56-BDDD-FF04CFD81693}"/>
            </a:ext>
          </a:extLst>
        </xdr:cNvPr>
        <xdr:cNvSpPr txBox="1"/>
      </xdr:nvSpPr>
      <xdr:spPr>
        <a:xfrm>
          <a:off x="1777626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648" name="n_3aveValue【公民館】&#10;一人当たり面積">
          <a:extLst>
            <a:ext uri="{FF2B5EF4-FFF2-40B4-BE49-F238E27FC236}">
              <a16:creationId xmlns:a16="http://schemas.microsoft.com/office/drawing/2014/main" id="{DFB1B445-2498-47EB-A350-83BB4EE92F0D}"/>
            </a:ext>
          </a:extLst>
        </xdr:cNvPr>
        <xdr:cNvSpPr txBox="1"/>
      </xdr:nvSpPr>
      <xdr:spPr>
        <a:xfrm>
          <a:off x="170015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649" name="n_4aveValue【公民館】&#10;一人当たり面積">
          <a:extLst>
            <a:ext uri="{FF2B5EF4-FFF2-40B4-BE49-F238E27FC236}">
              <a16:creationId xmlns:a16="http://schemas.microsoft.com/office/drawing/2014/main" id="{6EC63518-82E8-4172-A288-20BDC4E5E24C}"/>
            </a:ext>
          </a:extLst>
        </xdr:cNvPr>
        <xdr:cNvSpPr txBox="1"/>
      </xdr:nvSpPr>
      <xdr:spPr>
        <a:xfrm>
          <a:off x="162268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3827</xdr:rowOff>
    </xdr:from>
    <xdr:ext cx="469744" cy="259045"/>
    <xdr:sp macro="" textlink="">
      <xdr:nvSpPr>
        <xdr:cNvPr id="650" name="n_1mainValue【公民館】&#10;一人当たり面積">
          <a:extLst>
            <a:ext uri="{FF2B5EF4-FFF2-40B4-BE49-F238E27FC236}">
              <a16:creationId xmlns:a16="http://schemas.microsoft.com/office/drawing/2014/main" id="{C3C38367-27C7-4A07-A17E-FBACF0A504F7}"/>
            </a:ext>
          </a:extLst>
        </xdr:cNvPr>
        <xdr:cNvSpPr txBox="1"/>
      </xdr:nvSpPr>
      <xdr:spPr>
        <a:xfrm>
          <a:off x="185611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6114</xdr:rowOff>
    </xdr:from>
    <xdr:ext cx="469744" cy="259045"/>
    <xdr:sp macro="" textlink="">
      <xdr:nvSpPr>
        <xdr:cNvPr id="651" name="n_2mainValue【公民館】&#10;一人当たり面積">
          <a:extLst>
            <a:ext uri="{FF2B5EF4-FFF2-40B4-BE49-F238E27FC236}">
              <a16:creationId xmlns:a16="http://schemas.microsoft.com/office/drawing/2014/main" id="{9C4977C4-1BFD-4372-909E-54BC6E8934E2}"/>
            </a:ext>
          </a:extLst>
        </xdr:cNvPr>
        <xdr:cNvSpPr txBox="1"/>
      </xdr:nvSpPr>
      <xdr:spPr>
        <a:xfrm>
          <a:off x="17776267" y="1811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6114</xdr:rowOff>
    </xdr:from>
    <xdr:ext cx="469744" cy="259045"/>
    <xdr:sp macro="" textlink="">
      <xdr:nvSpPr>
        <xdr:cNvPr id="652" name="n_3mainValue【公民館】&#10;一人当たり面積">
          <a:extLst>
            <a:ext uri="{FF2B5EF4-FFF2-40B4-BE49-F238E27FC236}">
              <a16:creationId xmlns:a16="http://schemas.microsoft.com/office/drawing/2014/main" id="{D80AE012-F53A-4408-9F7E-61F317AC08B1}"/>
            </a:ext>
          </a:extLst>
        </xdr:cNvPr>
        <xdr:cNvSpPr txBox="1"/>
      </xdr:nvSpPr>
      <xdr:spPr>
        <a:xfrm>
          <a:off x="17001567" y="1811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6114</xdr:rowOff>
    </xdr:from>
    <xdr:ext cx="469744" cy="259045"/>
    <xdr:sp macro="" textlink="">
      <xdr:nvSpPr>
        <xdr:cNvPr id="653" name="n_4mainValue【公民館】&#10;一人当たり面積">
          <a:extLst>
            <a:ext uri="{FF2B5EF4-FFF2-40B4-BE49-F238E27FC236}">
              <a16:creationId xmlns:a16="http://schemas.microsoft.com/office/drawing/2014/main" id="{F2577551-DA50-4768-9E1F-935850F3FA16}"/>
            </a:ext>
          </a:extLst>
        </xdr:cNvPr>
        <xdr:cNvSpPr txBox="1"/>
      </xdr:nvSpPr>
      <xdr:spPr>
        <a:xfrm>
          <a:off x="16226867" y="1811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200FD06C-6D5B-4C51-8EFA-5667D629485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D16BC770-45CC-4616-B0C6-5029FBF3B2C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EA121EA7-31E0-494B-90AF-EE818344829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本市の有形固定資産減価償却率は、概ね類似団体内平均値を上回っており、今後も公共施設の適正な維持管理の観点から継続的な老朽化対策（投資）が必要な状況にある。</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一方で、インフラ資産を含めた公共施設等の市民一人当たり面積は、類似団体内平均値と比較すると、概ね低水準にある。</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施設類型別の主な対応状況では「学校施設」においては増築工事を実施し</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たことにより減価償却率は減少したものの、</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老朽化した既存施設の大規模な改修はできておらず、依然として高水準で推移している。その他の施設においても、大規模な改修等は実施できておらず、経年に伴う減価償却の進行により、有形固定資産減価償却費率は概ね悪化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02C8AA-77FD-4653-BB72-884B3D9CB96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A07541C-3DA0-4FDD-9639-F081B146265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7EE256E-79CB-4DF4-AC03-4BEFA761C7B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ACF194E-8421-4772-840B-2DB28E7E26C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大阪府大阪狭山市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CCEE9C9-9467-4420-9E8B-7A5EBC8863B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A9E710-AB22-4FAD-8A6C-EAAD5DFFB0D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7E93B28-19BC-4DD4-AC2B-8CA2CB81F65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282B1F-34F1-4D1D-9489-3BADA88D648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31588B-1456-467B-9EFE-E4BC19FC0D1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11FACE4-791F-477D-B10F-8460DEA1B29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57,746
57,095
11.92
23,999,671
23,926,293
59,537
13,523,903
13,191,426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DEC361-14B4-4E23-AB8A-F9BFDA1E03E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BDCAB6-9F36-4ECA-943D-6CEF69F1FED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9E6445-6AAF-4064-9F5B-D0A61B75EF2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A4757A-3461-4829-B034-EA32F48F7FB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754A18-6097-4A10-A110-0D292DE3116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041EF29-6E3D-463C-ABF2-167BAE658D9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05349D-5F93-480B-9AFC-6DD964C89DE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05E98EE-66FC-4EF1-AEA8-0D4D061B8BB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570A6B-BD6D-43CE-912F-F5D1FE44D77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088941-B9F4-4AFA-806B-30A47EA8CBF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C348FA2-E001-4DE8-BB14-04D08F6E3E8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D68748-69F5-4659-9B3D-2C9CDA94933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09E846A-6875-46FC-8D97-93C806698F9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E0857F-B74E-4B00-BA0C-6B5EFBA6872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0B8156-3A95-415E-AA2D-25F2FBDFC43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3A9EC2-BD89-4091-B840-E85456C247E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F48F4B0-0E8E-45FC-A429-F86C4635D5C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160EFEA-7BE8-4A80-B975-2614036504C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6018F0-2CB7-44CB-8F07-16852BBBE80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8C5ED17-B852-4562-BC45-8F234D492CB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8C3D32-2601-4BD4-9B21-2EB89886F88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5EBFA4-FB76-4E74-95D8-E0F6A4E857C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A288C61-0A98-441A-9E34-A8FDD6DEEA3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1D0621-04B1-4FBF-82E1-C427A046C52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FA6EE7F-BB18-40A6-906F-DBDFCC23C8B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9732BA-8F1C-4799-9071-3AA03E6F472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068468-DDE5-4F99-AAE8-B1063D2881B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04F1CB-D3B0-4450-9D3F-AB30A1A450D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DE5D6A3-8E15-4120-A6D6-E800163322F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6974288-25D0-4A2E-9DC0-D25586E0236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1EEF46-CC47-4586-B63E-DA4A6923164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B89659-E663-44A8-8BAF-E683682E9E3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57DAE34-FA66-4A60-B9F7-16811AA668A6}"/>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CFE15CA-1766-429E-80D7-2476E1403C23}"/>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6A143D5-96EA-4ACA-97E0-24D02E1C3201}"/>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2C2A292-8F11-4E6B-BFF2-E172AE800BC7}"/>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C596C2D-55DC-4277-A569-9CE7E9D66061}"/>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E7DB9F6-293C-4F7C-AB40-EB59CFF5693B}"/>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B7CA9FF-6A11-455B-81F2-2B36BD01771A}"/>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F90B90E-0D16-48F2-8D14-88F13D24193A}"/>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47A91F3-24B8-4E1A-B36D-81D604F83561}"/>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28D320D-A500-4178-8AD0-1FCC01CFCED4}"/>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6D4091E-D65D-4988-ACA3-2875DB844F9E}"/>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9E2093E-F42E-49CB-9AE8-437401978189}"/>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B32BBC9-5F7D-44CB-A9A2-856D3EA7F8E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1CB2510-12D0-4C12-B8DA-6A35E9A4B35C}"/>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E76B1F76-F898-4B24-9A79-A0FFC9E388B9}"/>
            </a:ext>
          </a:extLst>
        </xdr:cNvPr>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8233885E-D4AE-449A-8197-EF4B67AFBB5F}"/>
            </a:ext>
          </a:extLst>
        </xdr:cNvPr>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91C92C99-E35A-4DED-A4EA-8A0FF242C6C7}"/>
            </a:ext>
          </a:extLst>
        </xdr:cNvPr>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8D717DB8-0195-45FC-B88B-4B01E698E994}"/>
            </a:ext>
          </a:extLst>
        </xdr:cNvPr>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3BF88B48-2DC1-474C-A1C9-C742FD473115}"/>
            </a:ext>
          </a:extLst>
        </xdr:cNvPr>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278B4837-ABB2-4B54-B46A-A7B400FE6496}"/>
            </a:ext>
          </a:extLst>
        </xdr:cNvPr>
        <xdr:cNvSpPr txBox="1"/>
      </xdr:nvSpPr>
      <xdr:spPr>
        <a:xfrm>
          <a:off x="4124960" y="6202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AE8E4984-02FB-40C7-9EF1-8FE2C5D8DDE7}"/>
            </a:ext>
          </a:extLst>
        </xdr:cNvPr>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8CFFDEA3-E7F5-457E-BEC7-AB3AB3D4BB93}"/>
            </a:ext>
          </a:extLst>
        </xdr:cNvPr>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90A615EB-B4FF-45D8-B2B5-AF91836EFB0C}"/>
            </a:ext>
          </a:extLst>
        </xdr:cNvPr>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8C48D972-10F0-4B1B-B940-6531D89BB834}"/>
            </a:ext>
          </a:extLst>
        </xdr:cNvPr>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3FD6EDB6-67D2-4D52-980E-379D959228D7}"/>
            </a:ext>
          </a:extLst>
        </xdr:cNvPr>
        <xdr:cNvSpPr/>
      </xdr:nvSpPr>
      <xdr:spPr>
        <a:xfrm>
          <a:off x="965200" y="62574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D3907D7-EFC5-4E0B-81F0-8FEC67BB77A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1E6D76-EB8E-41B3-A187-C284F7E5A75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4C0C15E-75E4-4ECB-A84D-1D994D24DB0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F8CBAD8-793D-463B-AC80-534AD2E747A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59C1ACE-FF5C-4E12-9EA3-C847EDD33CE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64588</xdr:rowOff>
    </xdr:from>
    <xdr:to>
      <xdr:col>24</xdr:col>
      <xdr:colOff>114300</xdr:colOff>
      <xdr:row>39</xdr:row>
      <xdr:rowOff>166188</xdr:rowOff>
    </xdr:to>
    <xdr:sp macro="" textlink="">
      <xdr:nvSpPr>
        <xdr:cNvPr id="74" name="楕円 73">
          <a:extLst>
            <a:ext uri="{FF2B5EF4-FFF2-40B4-BE49-F238E27FC236}">
              <a16:creationId xmlns:a16="http://schemas.microsoft.com/office/drawing/2014/main" id="{8C3A4246-7962-4608-A151-FB87C44128F2}"/>
            </a:ext>
          </a:extLst>
        </xdr:cNvPr>
        <xdr:cNvSpPr/>
      </xdr:nvSpPr>
      <xdr:spPr>
        <a:xfrm>
          <a:off x="4036060" y="660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43015</xdr:rowOff>
    </xdr:from>
    <xdr:ext cx="405111" cy="259045"/>
    <xdr:sp macro="" textlink="">
      <xdr:nvSpPr>
        <xdr:cNvPr id="75" name="【図書館】&#10;有形固定資産減価償却率該当値テキスト">
          <a:extLst>
            <a:ext uri="{FF2B5EF4-FFF2-40B4-BE49-F238E27FC236}">
              <a16:creationId xmlns:a16="http://schemas.microsoft.com/office/drawing/2014/main" id="{B49B903A-6E5C-4A0D-8066-C9BEFBAF9F48}"/>
            </a:ext>
          </a:extLst>
        </xdr:cNvPr>
        <xdr:cNvSpPr txBox="1"/>
      </xdr:nvSpPr>
      <xdr:spPr>
        <a:xfrm>
          <a:off x="4124960" y="6580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30299</xdr:rowOff>
    </xdr:from>
    <xdr:to>
      <xdr:col>20</xdr:col>
      <xdr:colOff>38100</xdr:colOff>
      <xdr:row>39</xdr:row>
      <xdr:rowOff>131899</xdr:rowOff>
    </xdr:to>
    <xdr:sp macro="" textlink="">
      <xdr:nvSpPr>
        <xdr:cNvPr id="76" name="楕円 75">
          <a:extLst>
            <a:ext uri="{FF2B5EF4-FFF2-40B4-BE49-F238E27FC236}">
              <a16:creationId xmlns:a16="http://schemas.microsoft.com/office/drawing/2014/main" id="{831F45E5-9584-4049-8466-C720914C66EA}"/>
            </a:ext>
          </a:extLst>
        </xdr:cNvPr>
        <xdr:cNvSpPr/>
      </xdr:nvSpPr>
      <xdr:spPr>
        <a:xfrm>
          <a:off x="3312160" y="65682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81099</xdr:rowOff>
    </xdr:from>
    <xdr:to>
      <xdr:col>24</xdr:col>
      <xdr:colOff>63500</xdr:colOff>
      <xdr:row>39</xdr:row>
      <xdr:rowOff>115388</xdr:rowOff>
    </xdr:to>
    <xdr:cxnSp macro="">
      <xdr:nvCxnSpPr>
        <xdr:cNvPr id="77" name="直線コネクタ 76">
          <a:extLst>
            <a:ext uri="{FF2B5EF4-FFF2-40B4-BE49-F238E27FC236}">
              <a16:creationId xmlns:a16="http://schemas.microsoft.com/office/drawing/2014/main" id="{758A35D4-D8D6-40A1-876F-506AE31187E6}"/>
            </a:ext>
          </a:extLst>
        </xdr:cNvPr>
        <xdr:cNvCxnSpPr/>
      </xdr:nvCxnSpPr>
      <xdr:spPr>
        <a:xfrm>
          <a:off x="3355340" y="6619059"/>
          <a:ext cx="7315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7438</xdr:rowOff>
    </xdr:from>
    <xdr:to>
      <xdr:col>15</xdr:col>
      <xdr:colOff>101600</xdr:colOff>
      <xdr:row>39</xdr:row>
      <xdr:rowOff>109038</xdr:rowOff>
    </xdr:to>
    <xdr:sp macro="" textlink="">
      <xdr:nvSpPr>
        <xdr:cNvPr id="78" name="楕円 77">
          <a:extLst>
            <a:ext uri="{FF2B5EF4-FFF2-40B4-BE49-F238E27FC236}">
              <a16:creationId xmlns:a16="http://schemas.microsoft.com/office/drawing/2014/main" id="{ADE88096-335F-40C1-B5C0-429F25944B6C}"/>
            </a:ext>
          </a:extLst>
        </xdr:cNvPr>
        <xdr:cNvSpPr/>
      </xdr:nvSpPr>
      <xdr:spPr>
        <a:xfrm>
          <a:off x="2514600" y="654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58238</xdr:rowOff>
    </xdr:from>
    <xdr:to>
      <xdr:col>19</xdr:col>
      <xdr:colOff>177800</xdr:colOff>
      <xdr:row>39</xdr:row>
      <xdr:rowOff>81099</xdr:rowOff>
    </xdr:to>
    <xdr:cxnSp macro="">
      <xdr:nvCxnSpPr>
        <xdr:cNvPr id="79" name="直線コネクタ 78">
          <a:extLst>
            <a:ext uri="{FF2B5EF4-FFF2-40B4-BE49-F238E27FC236}">
              <a16:creationId xmlns:a16="http://schemas.microsoft.com/office/drawing/2014/main" id="{8CA5ECF5-E8E4-499F-87C9-E155110A37DD}"/>
            </a:ext>
          </a:extLst>
        </xdr:cNvPr>
        <xdr:cNvCxnSpPr/>
      </xdr:nvCxnSpPr>
      <xdr:spPr>
        <a:xfrm>
          <a:off x="2565400" y="6596198"/>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146231</xdr:rowOff>
    </xdr:from>
    <xdr:to>
      <xdr:col>10</xdr:col>
      <xdr:colOff>165100</xdr:colOff>
      <xdr:row>39</xdr:row>
      <xdr:rowOff>76381</xdr:rowOff>
    </xdr:to>
    <xdr:sp macro="" textlink="">
      <xdr:nvSpPr>
        <xdr:cNvPr id="80" name="楕円 79">
          <a:extLst>
            <a:ext uri="{FF2B5EF4-FFF2-40B4-BE49-F238E27FC236}">
              <a16:creationId xmlns:a16="http://schemas.microsoft.com/office/drawing/2014/main" id="{51E33E6F-EE4D-49E3-89F1-CF5DF207050E}"/>
            </a:ext>
          </a:extLst>
        </xdr:cNvPr>
        <xdr:cNvSpPr/>
      </xdr:nvSpPr>
      <xdr:spPr>
        <a:xfrm>
          <a:off x="1739900" y="6516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25581</xdr:rowOff>
    </xdr:from>
    <xdr:to>
      <xdr:col>15</xdr:col>
      <xdr:colOff>50800</xdr:colOff>
      <xdr:row>39</xdr:row>
      <xdr:rowOff>58238</xdr:rowOff>
    </xdr:to>
    <xdr:cxnSp macro="">
      <xdr:nvCxnSpPr>
        <xdr:cNvPr id="81" name="直線コネクタ 80">
          <a:extLst>
            <a:ext uri="{FF2B5EF4-FFF2-40B4-BE49-F238E27FC236}">
              <a16:creationId xmlns:a16="http://schemas.microsoft.com/office/drawing/2014/main" id="{2EB6C956-1214-4948-A5BD-A2BD60879AD0}"/>
            </a:ext>
          </a:extLst>
        </xdr:cNvPr>
        <xdr:cNvCxnSpPr/>
      </xdr:nvCxnSpPr>
      <xdr:spPr>
        <a:xfrm>
          <a:off x="1790700" y="6563541"/>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113574</xdr:rowOff>
    </xdr:from>
    <xdr:to>
      <xdr:col>6</xdr:col>
      <xdr:colOff>38100</xdr:colOff>
      <xdr:row>39</xdr:row>
      <xdr:rowOff>43724</xdr:rowOff>
    </xdr:to>
    <xdr:sp macro="" textlink="">
      <xdr:nvSpPr>
        <xdr:cNvPr id="82" name="楕円 81">
          <a:extLst>
            <a:ext uri="{FF2B5EF4-FFF2-40B4-BE49-F238E27FC236}">
              <a16:creationId xmlns:a16="http://schemas.microsoft.com/office/drawing/2014/main" id="{963A0C5A-E2E4-4773-91F4-88C1E11FCA0C}"/>
            </a:ext>
          </a:extLst>
        </xdr:cNvPr>
        <xdr:cNvSpPr/>
      </xdr:nvSpPr>
      <xdr:spPr>
        <a:xfrm>
          <a:off x="965200" y="64838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164374</xdr:rowOff>
    </xdr:from>
    <xdr:to>
      <xdr:col>10</xdr:col>
      <xdr:colOff>114300</xdr:colOff>
      <xdr:row>39</xdr:row>
      <xdr:rowOff>25581</xdr:rowOff>
    </xdr:to>
    <xdr:cxnSp macro="">
      <xdr:nvCxnSpPr>
        <xdr:cNvPr id="83" name="直線コネクタ 82">
          <a:extLst>
            <a:ext uri="{FF2B5EF4-FFF2-40B4-BE49-F238E27FC236}">
              <a16:creationId xmlns:a16="http://schemas.microsoft.com/office/drawing/2014/main" id="{DDBC810C-36ED-411C-A2B4-1020D464FAB1}"/>
            </a:ext>
          </a:extLst>
        </xdr:cNvPr>
        <xdr:cNvCxnSpPr/>
      </xdr:nvCxnSpPr>
      <xdr:spPr>
        <a:xfrm>
          <a:off x="1008380" y="6534694"/>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3A874916-5B72-4941-A7B4-037A230E511A}"/>
            </a:ext>
          </a:extLst>
        </xdr:cNvPr>
        <xdr:cNvSpPr txBox="1"/>
      </xdr:nvSpPr>
      <xdr:spPr>
        <a:xfrm>
          <a:off x="317056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B346EB31-3A85-4A39-8904-C6B075B62B2B}"/>
            </a:ext>
          </a:extLst>
        </xdr:cNvPr>
        <xdr:cNvSpPr txBox="1"/>
      </xdr:nvSpPr>
      <xdr:spPr>
        <a:xfrm>
          <a:off x="238570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2288EEFC-59B4-4FF7-904F-FCB857A16606}"/>
            </a:ext>
          </a:extLst>
        </xdr:cNvPr>
        <xdr:cNvSpPr txBox="1"/>
      </xdr:nvSpPr>
      <xdr:spPr>
        <a:xfrm>
          <a:off x="161100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5712DB96-5BD2-4EE0-B150-07FAD9F895DE}"/>
            </a:ext>
          </a:extLst>
        </xdr:cNvPr>
        <xdr:cNvSpPr txBox="1"/>
      </xdr:nvSpPr>
      <xdr:spPr>
        <a:xfrm>
          <a:off x="836304" y="603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123026</xdr:rowOff>
    </xdr:from>
    <xdr:ext cx="405111" cy="259045"/>
    <xdr:sp macro="" textlink="">
      <xdr:nvSpPr>
        <xdr:cNvPr id="88" name="n_1mainValue【図書館】&#10;有形固定資産減価償却率">
          <a:extLst>
            <a:ext uri="{FF2B5EF4-FFF2-40B4-BE49-F238E27FC236}">
              <a16:creationId xmlns:a16="http://schemas.microsoft.com/office/drawing/2014/main" id="{266B378C-B104-4336-8CE0-88A65250508E}"/>
            </a:ext>
          </a:extLst>
        </xdr:cNvPr>
        <xdr:cNvSpPr txBox="1"/>
      </xdr:nvSpPr>
      <xdr:spPr>
        <a:xfrm>
          <a:off x="317056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100165</xdr:rowOff>
    </xdr:from>
    <xdr:ext cx="405111" cy="259045"/>
    <xdr:sp macro="" textlink="">
      <xdr:nvSpPr>
        <xdr:cNvPr id="89" name="n_2mainValue【図書館】&#10;有形固定資産減価償却率">
          <a:extLst>
            <a:ext uri="{FF2B5EF4-FFF2-40B4-BE49-F238E27FC236}">
              <a16:creationId xmlns:a16="http://schemas.microsoft.com/office/drawing/2014/main" id="{E0B04660-DA47-4513-9A5A-6371F2849B57}"/>
            </a:ext>
          </a:extLst>
        </xdr:cNvPr>
        <xdr:cNvSpPr txBox="1"/>
      </xdr:nvSpPr>
      <xdr:spPr>
        <a:xfrm>
          <a:off x="2385704" y="663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67508</xdr:rowOff>
    </xdr:from>
    <xdr:ext cx="405111" cy="259045"/>
    <xdr:sp macro="" textlink="">
      <xdr:nvSpPr>
        <xdr:cNvPr id="90" name="n_3mainValue【図書館】&#10;有形固定資産減価償却率">
          <a:extLst>
            <a:ext uri="{FF2B5EF4-FFF2-40B4-BE49-F238E27FC236}">
              <a16:creationId xmlns:a16="http://schemas.microsoft.com/office/drawing/2014/main" id="{5348CF3F-9A1F-411E-A242-F9F3FC6223C3}"/>
            </a:ext>
          </a:extLst>
        </xdr:cNvPr>
        <xdr:cNvSpPr txBox="1"/>
      </xdr:nvSpPr>
      <xdr:spPr>
        <a:xfrm>
          <a:off x="161100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34851</xdr:rowOff>
    </xdr:from>
    <xdr:ext cx="405111" cy="259045"/>
    <xdr:sp macro="" textlink="">
      <xdr:nvSpPr>
        <xdr:cNvPr id="91" name="n_4mainValue【図書館】&#10;有形固定資産減価償却率">
          <a:extLst>
            <a:ext uri="{FF2B5EF4-FFF2-40B4-BE49-F238E27FC236}">
              <a16:creationId xmlns:a16="http://schemas.microsoft.com/office/drawing/2014/main" id="{E750E491-DE01-4521-8CC3-145BF7A5D650}"/>
            </a:ext>
          </a:extLst>
        </xdr:cNvPr>
        <xdr:cNvSpPr txBox="1"/>
      </xdr:nvSpPr>
      <xdr:spPr>
        <a:xfrm>
          <a:off x="836304"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0EFF0AE-C4C9-4563-84E4-8119A6636B1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E83E31F-B886-44E5-A571-83D6F64B3B0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7E614A5-F668-4CF8-ACBD-719B6FCDBEC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9653472-8B68-4471-9359-37FDD2B4D76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5E1EB86-32D4-4777-89B8-03FE530A232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60A5DC1-5F57-4ADF-A4FE-F2C08357167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9AD2AD8-5863-471C-8DD7-F56D53F0F8C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38DE1F7-AF04-4B0F-8E27-14D814D27FA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01ECBF7-CDE8-452E-B045-19408B0A21B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6534F66-03F3-4944-A1EC-D110DE78906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C5F63F6-008A-404C-8DFC-CC0712573CF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5355F2E2-EB6A-400B-8850-8300D64769F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02C926E-0F15-4831-93A0-06A65F3B095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44E3FB7-9130-40F3-AB34-86B5806253B6}"/>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4901F8B-CDE2-427A-BCD2-ADACC77B24B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D1390D2-2F42-405D-83F3-7B88DB4419DF}"/>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26D8260-91BA-44E7-9467-D86648BC77D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FB9E88C-E60B-4AE8-B86D-5600A0662851}"/>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6B64EC9-7148-47D5-AF2B-A11E9444A8C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CB540FB-2F9A-4CD1-BD98-E904FC439FDC}"/>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79B3DA8-9890-41D9-B965-7274D8A9EFE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FC70C52-A046-46B7-AF8E-A25E8FE6B6B1}"/>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A75B202-9EA8-4EA7-B584-838B6BBA933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460D18D2-3AD3-453D-B172-9C1773D0CD6D}"/>
            </a:ext>
          </a:extLst>
        </xdr:cNvPr>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9B2E2F3-F280-4F99-8707-66DDC43202EE}"/>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5AD715D-34CD-45FF-9A90-003018CFBFB0}"/>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B37EA86D-6352-4243-92B4-0983C5A14BEF}"/>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14B12E2D-D854-4797-9613-E10D2C96587D}"/>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878D6423-A12F-4E23-A6D3-2D8FAE399185}"/>
            </a:ext>
          </a:extLst>
        </xdr:cNvPr>
        <xdr:cNvSpPr txBox="1"/>
      </xdr:nvSpPr>
      <xdr:spPr>
        <a:xfrm>
          <a:off x="9258300" y="6339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F927CCEF-A16A-4B90-9442-46EB2ADD4D35}"/>
            </a:ext>
          </a:extLst>
        </xdr:cNvPr>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F718E47C-E451-4C5B-9307-120C268C9CD6}"/>
            </a:ext>
          </a:extLst>
        </xdr:cNvPr>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FB25ED1D-04CE-4525-87C1-C1DB30377B80}"/>
            </a:ext>
          </a:extLst>
        </xdr:cNvPr>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F8BCE032-3B3C-4C8A-BA94-576536B7BD49}"/>
            </a:ext>
          </a:extLst>
        </xdr:cNvPr>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2CEFA3C0-CB02-4CF4-BF5D-C70A8D90122B}"/>
            </a:ext>
          </a:extLst>
        </xdr:cNvPr>
        <xdr:cNvSpPr/>
      </xdr:nvSpPr>
      <xdr:spPr>
        <a:xfrm>
          <a:off x="6098540" y="65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A44401F-7B34-4403-A21D-AA09A8C28ED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47D943-C02C-4F3E-9FBC-4F11CB04D4E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75D6819-F963-4554-A25A-AA2CB5CDE4D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7C0C123-3F30-4584-991D-7D19567AF7A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00811FD-DE54-42FE-B252-8D5F74C4D9A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1" name="楕円 130">
          <a:extLst>
            <a:ext uri="{FF2B5EF4-FFF2-40B4-BE49-F238E27FC236}">
              <a16:creationId xmlns:a16="http://schemas.microsoft.com/office/drawing/2014/main" id="{8438A6FF-415D-4A4D-9B7C-BB8BBE2EF6C0}"/>
            </a:ext>
          </a:extLst>
        </xdr:cNvPr>
        <xdr:cNvSpPr/>
      </xdr:nvSpPr>
      <xdr:spPr>
        <a:xfrm>
          <a:off x="9192260" y="673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2" name="【図書館】&#10;一人当たり面積該当値テキスト">
          <a:extLst>
            <a:ext uri="{FF2B5EF4-FFF2-40B4-BE49-F238E27FC236}">
              <a16:creationId xmlns:a16="http://schemas.microsoft.com/office/drawing/2014/main" id="{848171A7-32DC-411B-B45D-8E7252FF61D2}"/>
            </a:ext>
          </a:extLst>
        </xdr:cNvPr>
        <xdr:cNvSpPr txBox="1"/>
      </xdr:nvSpPr>
      <xdr:spPr>
        <a:xfrm>
          <a:off x="9258300"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3" name="楕円 132">
          <a:extLst>
            <a:ext uri="{FF2B5EF4-FFF2-40B4-BE49-F238E27FC236}">
              <a16:creationId xmlns:a16="http://schemas.microsoft.com/office/drawing/2014/main" id="{056D9DDF-1EEA-47A5-BDE9-A87E58ECFE86}"/>
            </a:ext>
          </a:extLst>
        </xdr:cNvPr>
        <xdr:cNvSpPr/>
      </xdr:nvSpPr>
      <xdr:spPr>
        <a:xfrm>
          <a:off x="8445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76200</xdr:rowOff>
    </xdr:to>
    <xdr:cxnSp macro="">
      <xdr:nvCxnSpPr>
        <xdr:cNvPr id="134" name="直線コネクタ 133">
          <a:extLst>
            <a:ext uri="{FF2B5EF4-FFF2-40B4-BE49-F238E27FC236}">
              <a16:creationId xmlns:a16="http://schemas.microsoft.com/office/drawing/2014/main" id="{02AB6A8B-1E09-4611-8F06-A80B4A73D050}"/>
            </a:ext>
          </a:extLst>
        </xdr:cNvPr>
        <xdr:cNvCxnSpPr/>
      </xdr:nvCxnSpPr>
      <xdr:spPr>
        <a:xfrm>
          <a:off x="8496300" y="67818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5" name="楕円 134">
          <a:extLst>
            <a:ext uri="{FF2B5EF4-FFF2-40B4-BE49-F238E27FC236}">
              <a16:creationId xmlns:a16="http://schemas.microsoft.com/office/drawing/2014/main" id="{44836B78-8AD1-4E58-BA84-5421582CC9E6}"/>
            </a:ext>
          </a:extLst>
        </xdr:cNvPr>
        <xdr:cNvSpPr/>
      </xdr:nvSpPr>
      <xdr:spPr>
        <a:xfrm>
          <a:off x="7670800" y="673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6" name="直線コネクタ 135">
          <a:extLst>
            <a:ext uri="{FF2B5EF4-FFF2-40B4-BE49-F238E27FC236}">
              <a16:creationId xmlns:a16="http://schemas.microsoft.com/office/drawing/2014/main" id="{1B224542-2C11-426C-8F44-4FE7357A8909}"/>
            </a:ext>
          </a:extLst>
        </xdr:cNvPr>
        <xdr:cNvCxnSpPr/>
      </xdr:nvCxnSpPr>
      <xdr:spPr>
        <a:xfrm>
          <a:off x="7713980" y="67818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7" name="楕円 136">
          <a:extLst>
            <a:ext uri="{FF2B5EF4-FFF2-40B4-BE49-F238E27FC236}">
              <a16:creationId xmlns:a16="http://schemas.microsoft.com/office/drawing/2014/main" id="{54099F7A-D525-4090-86B3-87E800EFB49A}"/>
            </a:ext>
          </a:extLst>
        </xdr:cNvPr>
        <xdr:cNvSpPr/>
      </xdr:nvSpPr>
      <xdr:spPr>
        <a:xfrm>
          <a:off x="687324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76200</xdr:rowOff>
    </xdr:to>
    <xdr:cxnSp macro="">
      <xdr:nvCxnSpPr>
        <xdr:cNvPr id="138" name="直線コネクタ 137">
          <a:extLst>
            <a:ext uri="{FF2B5EF4-FFF2-40B4-BE49-F238E27FC236}">
              <a16:creationId xmlns:a16="http://schemas.microsoft.com/office/drawing/2014/main" id="{600F2588-AE47-4EA7-B4DB-7A6ED162D9B2}"/>
            </a:ext>
          </a:extLst>
        </xdr:cNvPr>
        <xdr:cNvCxnSpPr/>
      </xdr:nvCxnSpPr>
      <xdr:spPr>
        <a:xfrm>
          <a:off x="6924040" y="67818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9" name="楕円 138">
          <a:extLst>
            <a:ext uri="{FF2B5EF4-FFF2-40B4-BE49-F238E27FC236}">
              <a16:creationId xmlns:a16="http://schemas.microsoft.com/office/drawing/2014/main" id="{BE8FD2F7-8113-4B8F-BBA7-574D75D3FA80}"/>
            </a:ext>
          </a:extLst>
        </xdr:cNvPr>
        <xdr:cNvSpPr/>
      </xdr:nvSpPr>
      <xdr:spPr>
        <a:xfrm>
          <a:off x="609854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76200</xdr:rowOff>
    </xdr:to>
    <xdr:cxnSp macro="">
      <xdr:nvCxnSpPr>
        <xdr:cNvPr id="140" name="直線コネクタ 139">
          <a:extLst>
            <a:ext uri="{FF2B5EF4-FFF2-40B4-BE49-F238E27FC236}">
              <a16:creationId xmlns:a16="http://schemas.microsoft.com/office/drawing/2014/main" id="{D9EFFE61-BD8B-4E99-ACDA-C6A34F8E362E}"/>
            </a:ext>
          </a:extLst>
        </xdr:cNvPr>
        <xdr:cNvCxnSpPr/>
      </xdr:nvCxnSpPr>
      <xdr:spPr>
        <a:xfrm>
          <a:off x="6149340" y="67818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9AAAB1B1-70E1-4D79-A339-DFD8C4D4F2AD}"/>
            </a:ext>
          </a:extLst>
        </xdr:cNvPr>
        <xdr:cNvSpPr txBox="1"/>
      </xdr:nvSpPr>
      <xdr:spPr>
        <a:xfrm>
          <a:off x="8271587" y="627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EC3987A8-679D-415F-B6ED-24A6BBBA398A}"/>
            </a:ext>
          </a:extLst>
        </xdr:cNvPr>
        <xdr:cNvSpPr txBox="1"/>
      </xdr:nvSpPr>
      <xdr:spPr>
        <a:xfrm>
          <a:off x="7509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6D88FA41-DCC9-4B6B-AEFD-A08F3BC28C64}"/>
            </a:ext>
          </a:extLst>
        </xdr:cNvPr>
        <xdr:cNvSpPr txBox="1"/>
      </xdr:nvSpPr>
      <xdr:spPr>
        <a:xfrm>
          <a:off x="67120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D0366D43-F9C6-4C60-ADEF-893321753200}"/>
            </a:ext>
          </a:extLst>
        </xdr:cNvPr>
        <xdr:cNvSpPr txBox="1"/>
      </xdr:nvSpPr>
      <xdr:spPr>
        <a:xfrm>
          <a:off x="5937327" y="63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5" name="n_1mainValue【図書館】&#10;一人当たり面積">
          <a:extLst>
            <a:ext uri="{FF2B5EF4-FFF2-40B4-BE49-F238E27FC236}">
              <a16:creationId xmlns:a16="http://schemas.microsoft.com/office/drawing/2014/main" id="{CA5FD4CF-5CDB-4B5F-92B8-94DB42F9135E}"/>
            </a:ext>
          </a:extLst>
        </xdr:cNvPr>
        <xdr:cNvSpPr txBox="1"/>
      </xdr:nvSpPr>
      <xdr:spPr>
        <a:xfrm>
          <a:off x="827158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6" name="n_2mainValue【図書館】&#10;一人当たり面積">
          <a:extLst>
            <a:ext uri="{FF2B5EF4-FFF2-40B4-BE49-F238E27FC236}">
              <a16:creationId xmlns:a16="http://schemas.microsoft.com/office/drawing/2014/main" id="{56BA5474-AE0D-4A48-BF46-26C74E5177F2}"/>
            </a:ext>
          </a:extLst>
        </xdr:cNvPr>
        <xdr:cNvSpPr txBox="1"/>
      </xdr:nvSpPr>
      <xdr:spPr>
        <a:xfrm>
          <a:off x="750958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7" name="n_3mainValue【図書館】&#10;一人当たり面積">
          <a:extLst>
            <a:ext uri="{FF2B5EF4-FFF2-40B4-BE49-F238E27FC236}">
              <a16:creationId xmlns:a16="http://schemas.microsoft.com/office/drawing/2014/main" id="{D2EDF233-EF96-4E5F-BD31-EFD86608EAD4}"/>
            </a:ext>
          </a:extLst>
        </xdr:cNvPr>
        <xdr:cNvSpPr txBox="1"/>
      </xdr:nvSpPr>
      <xdr:spPr>
        <a:xfrm>
          <a:off x="67120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8" name="n_4mainValue【図書館】&#10;一人当たり面積">
          <a:extLst>
            <a:ext uri="{FF2B5EF4-FFF2-40B4-BE49-F238E27FC236}">
              <a16:creationId xmlns:a16="http://schemas.microsoft.com/office/drawing/2014/main" id="{EB821A10-0303-464F-BF87-9642C5E8CAD7}"/>
            </a:ext>
          </a:extLst>
        </xdr:cNvPr>
        <xdr:cNvSpPr txBox="1"/>
      </xdr:nvSpPr>
      <xdr:spPr>
        <a:xfrm>
          <a:off x="59373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5146D73-CA0B-4898-8F9E-22C7A56EC13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6C20E7A-AE37-4FB8-B705-716E7355832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6B28F20-2556-4743-B707-827DF150405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04D0864-D61F-4479-81FC-B69956A3952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926926A-FCA7-4CA8-92AF-7EC293B4090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6299557-84F1-4325-9ACE-08614829066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F97957F-6DEA-4A0C-B2D8-23BBDFF20ED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954D10E-1E29-4DBE-AAF6-C4198AC54C4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C3E3F1B-DC13-465F-8892-62800DEAF37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6F42EA4-302B-45BB-A852-19677850C2B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369E22E-4342-415D-B019-737FB3ED82C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4706691-4081-455B-9157-61C70A0653E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64D1F6FE-7BB6-46CE-8D0E-76584EEBD84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70ECEA32-1BD9-4FC2-BA6A-BED105076124}"/>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41234F1C-BA9F-4752-8C4C-0230E2A3AD8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A0E4EFB-571D-45B1-A60F-99A067A824A5}"/>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506B0E1-F24C-4F70-BDEF-7EF1F28E9AD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DEC41688-ADAE-42CD-9C37-8D3A9FB21B9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7688329-A40D-46F8-86BB-8923CFEC3C1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A41C93D-34FD-4A98-AAD7-B558B955BEA9}"/>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7267637-F771-4594-AA28-0048426D83A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2BD5A09-EAA5-411B-BC19-5154D1C1B0D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DBE8123D-17AD-48CB-9A61-F3D86B3DF95A}"/>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CA5A08B-A880-4411-990A-9656FD9D612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BD8C2FB4-49E1-4260-99F3-4B3FC6771F25}"/>
            </a:ext>
          </a:extLst>
        </xdr:cNvPr>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9AC19249-D858-40D2-99F6-6EFA8AC09695}"/>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807D9AF5-6110-4038-9E11-5AF588149B6D}"/>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74DD0F6-5A72-4027-AE81-F48A56B477A3}"/>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9F3A1B01-A77D-42AB-83FF-D4C2CD6DD3FD}"/>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0CE12CC-75AF-4637-B78D-D0A58E16B24A}"/>
            </a:ext>
          </a:extLst>
        </xdr:cNvPr>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8DEE69E2-33A7-458C-8222-30EC260750DB}"/>
            </a:ext>
          </a:extLst>
        </xdr:cNvPr>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BF1BBEE7-D0F7-4553-B6A3-CAE446527B99}"/>
            </a:ext>
          </a:extLst>
        </xdr:cNvPr>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1A11399F-9BA9-4894-B19D-7520CCB1D4B7}"/>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65350556-3282-439B-A4B5-B23F0AD6993D}"/>
            </a:ext>
          </a:extLst>
        </xdr:cNvPr>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F85EA713-639C-4D4C-9E8E-ED7F661261A5}"/>
            </a:ext>
          </a:extLst>
        </xdr:cNvPr>
        <xdr:cNvSpPr/>
      </xdr:nvSpPr>
      <xdr:spPr>
        <a:xfrm>
          <a:off x="965200" y="1006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28AAB9C-CC45-4E9A-B55D-1A0B7F881BB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F637DCC-75F4-4A9E-A9F9-86F85C9395D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CB7234C-E18E-491C-A982-A027C62639B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2BF431-E150-4CA4-8870-ADCCF8036DB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3C3A672-898D-46EB-AFF0-582D3222336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166370</xdr:rowOff>
    </xdr:from>
    <xdr:to>
      <xdr:col>24</xdr:col>
      <xdr:colOff>114300</xdr:colOff>
      <xdr:row>62</xdr:row>
      <xdr:rowOff>96520</xdr:rowOff>
    </xdr:to>
    <xdr:sp macro="" textlink="">
      <xdr:nvSpPr>
        <xdr:cNvPr id="189" name="楕円 188">
          <a:extLst>
            <a:ext uri="{FF2B5EF4-FFF2-40B4-BE49-F238E27FC236}">
              <a16:creationId xmlns:a16="http://schemas.microsoft.com/office/drawing/2014/main" id="{2DFAA270-6CA0-405A-8EE6-B7E6E2333845}"/>
            </a:ext>
          </a:extLst>
        </xdr:cNvPr>
        <xdr:cNvSpPr/>
      </xdr:nvSpPr>
      <xdr:spPr>
        <a:xfrm>
          <a:off x="4036060" y="1039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144797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F29FAB7-FFE5-4083-957C-094E08BB74EB}"/>
            </a:ext>
          </a:extLst>
        </xdr:cNvPr>
        <xdr:cNvSpPr txBox="1"/>
      </xdr:nvSpPr>
      <xdr:spPr>
        <a:xfrm>
          <a:off x="4124960"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120650</xdr:rowOff>
    </xdr:from>
    <xdr:to>
      <xdr:col>20</xdr:col>
      <xdr:colOff>38100</xdr:colOff>
      <xdr:row>62</xdr:row>
      <xdr:rowOff>50800</xdr:rowOff>
    </xdr:to>
    <xdr:sp macro="" textlink="">
      <xdr:nvSpPr>
        <xdr:cNvPr id="191" name="楕円 190">
          <a:extLst>
            <a:ext uri="{FF2B5EF4-FFF2-40B4-BE49-F238E27FC236}">
              <a16:creationId xmlns:a16="http://schemas.microsoft.com/office/drawing/2014/main" id="{C3C6E256-AAA6-4F00-8F46-1EF78C7CA197}"/>
            </a:ext>
          </a:extLst>
        </xdr:cNvPr>
        <xdr:cNvSpPr/>
      </xdr:nvSpPr>
      <xdr:spPr>
        <a:xfrm>
          <a:off x="3312160" y="10346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0</xdr:rowOff>
    </xdr:from>
    <xdr:to>
      <xdr:col>24</xdr:col>
      <xdr:colOff>63500</xdr:colOff>
      <xdr:row>62</xdr:row>
      <xdr:rowOff>45720</xdr:rowOff>
    </xdr:to>
    <xdr:cxnSp macro="">
      <xdr:nvCxnSpPr>
        <xdr:cNvPr id="192" name="直線コネクタ 191">
          <a:extLst>
            <a:ext uri="{FF2B5EF4-FFF2-40B4-BE49-F238E27FC236}">
              <a16:creationId xmlns:a16="http://schemas.microsoft.com/office/drawing/2014/main" id="{E9C31379-7A48-40AE-B376-70CC89C5C88F}"/>
            </a:ext>
          </a:extLst>
        </xdr:cNvPr>
        <xdr:cNvCxnSpPr/>
      </xdr:nvCxnSpPr>
      <xdr:spPr>
        <a:xfrm>
          <a:off x="3355340" y="1039368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76835</xdr:rowOff>
    </xdr:from>
    <xdr:to>
      <xdr:col>15</xdr:col>
      <xdr:colOff>101600</xdr:colOff>
      <xdr:row>62</xdr:row>
      <xdr:rowOff>6985</xdr:rowOff>
    </xdr:to>
    <xdr:sp macro="" textlink="">
      <xdr:nvSpPr>
        <xdr:cNvPr id="193" name="楕円 192">
          <a:extLst>
            <a:ext uri="{FF2B5EF4-FFF2-40B4-BE49-F238E27FC236}">
              <a16:creationId xmlns:a16="http://schemas.microsoft.com/office/drawing/2014/main" id="{24C83859-2BE6-47B5-B8EF-5D8ACACFA613}"/>
            </a:ext>
          </a:extLst>
        </xdr:cNvPr>
        <xdr:cNvSpPr/>
      </xdr:nvSpPr>
      <xdr:spPr>
        <a:xfrm>
          <a:off x="2514600" y="1030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127635</xdr:rowOff>
    </xdr:from>
    <xdr:to>
      <xdr:col>19</xdr:col>
      <xdr:colOff>177800</xdr:colOff>
      <xdr:row>62</xdr:row>
      <xdr:rowOff>0</xdr:rowOff>
    </xdr:to>
    <xdr:cxnSp macro="">
      <xdr:nvCxnSpPr>
        <xdr:cNvPr id="194" name="直線コネクタ 193">
          <a:extLst>
            <a:ext uri="{FF2B5EF4-FFF2-40B4-BE49-F238E27FC236}">
              <a16:creationId xmlns:a16="http://schemas.microsoft.com/office/drawing/2014/main" id="{24E4E904-4868-4A8A-B791-1B8F6252C8A1}"/>
            </a:ext>
          </a:extLst>
        </xdr:cNvPr>
        <xdr:cNvCxnSpPr/>
      </xdr:nvCxnSpPr>
      <xdr:spPr>
        <a:xfrm>
          <a:off x="2565400" y="1035367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31115</xdr:rowOff>
    </xdr:from>
    <xdr:to>
      <xdr:col>10</xdr:col>
      <xdr:colOff>165100</xdr:colOff>
      <xdr:row>61</xdr:row>
      <xdr:rowOff>132715</xdr:rowOff>
    </xdr:to>
    <xdr:sp macro="" textlink="">
      <xdr:nvSpPr>
        <xdr:cNvPr id="195" name="楕円 194">
          <a:extLst>
            <a:ext uri="{FF2B5EF4-FFF2-40B4-BE49-F238E27FC236}">
              <a16:creationId xmlns:a16="http://schemas.microsoft.com/office/drawing/2014/main" id="{D7CDC898-8E19-451F-A7DC-89617FD96732}"/>
            </a:ext>
          </a:extLst>
        </xdr:cNvPr>
        <xdr:cNvSpPr/>
      </xdr:nvSpPr>
      <xdr:spPr>
        <a:xfrm>
          <a:off x="17399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81915</xdr:rowOff>
    </xdr:from>
    <xdr:to>
      <xdr:col>15</xdr:col>
      <xdr:colOff>50800</xdr:colOff>
      <xdr:row>61</xdr:row>
      <xdr:rowOff>127635</xdr:rowOff>
    </xdr:to>
    <xdr:cxnSp macro="">
      <xdr:nvCxnSpPr>
        <xdr:cNvPr id="196" name="直線コネクタ 195">
          <a:extLst>
            <a:ext uri="{FF2B5EF4-FFF2-40B4-BE49-F238E27FC236}">
              <a16:creationId xmlns:a16="http://schemas.microsoft.com/office/drawing/2014/main" id="{CBFEDDCE-D0FE-456B-9042-F83A196A81DF}"/>
            </a:ext>
          </a:extLst>
        </xdr:cNvPr>
        <xdr:cNvCxnSpPr/>
      </xdr:nvCxnSpPr>
      <xdr:spPr>
        <a:xfrm>
          <a:off x="1790700" y="1030795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145415</xdr:rowOff>
    </xdr:from>
    <xdr:to>
      <xdr:col>6</xdr:col>
      <xdr:colOff>38100</xdr:colOff>
      <xdr:row>61</xdr:row>
      <xdr:rowOff>75565</xdr:rowOff>
    </xdr:to>
    <xdr:sp macro="" textlink="">
      <xdr:nvSpPr>
        <xdr:cNvPr id="197" name="楕円 196">
          <a:extLst>
            <a:ext uri="{FF2B5EF4-FFF2-40B4-BE49-F238E27FC236}">
              <a16:creationId xmlns:a16="http://schemas.microsoft.com/office/drawing/2014/main" id="{EDE56C36-04DF-47EC-A13D-A1C81D04452B}"/>
            </a:ext>
          </a:extLst>
        </xdr:cNvPr>
        <xdr:cNvSpPr/>
      </xdr:nvSpPr>
      <xdr:spPr>
        <a:xfrm>
          <a:off x="965200" y="10203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24765</xdr:rowOff>
    </xdr:from>
    <xdr:to>
      <xdr:col>10</xdr:col>
      <xdr:colOff>114300</xdr:colOff>
      <xdr:row>61</xdr:row>
      <xdr:rowOff>81915</xdr:rowOff>
    </xdr:to>
    <xdr:cxnSp macro="">
      <xdr:nvCxnSpPr>
        <xdr:cNvPr id="198" name="直線コネクタ 197">
          <a:extLst>
            <a:ext uri="{FF2B5EF4-FFF2-40B4-BE49-F238E27FC236}">
              <a16:creationId xmlns:a16="http://schemas.microsoft.com/office/drawing/2014/main" id="{AFAC07B7-F151-4961-BDB8-9014A287435D}"/>
            </a:ext>
          </a:extLst>
        </xdr:cNvPr>
        <xdr:cNvCxnSpPr/>
      </xdr:nvCxnSpPr>
      <xdr:spPr>
        <a:xfrm>
          <a:off x="1008380" y="10250805"/>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62C91C61-FF5B-4883-8DE7-C9140D9586BD}"/>
            </a:ext>
          </a:extLst>
        </xdr:cNvPr>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7C76938A-3644-4AF4-B045-08483791C4B4}"/>
            </a:ext>
          </a:extLst>
        </xdr:cNvPr>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C1C22DDE-219B-4313-86CD-1462E1251864}"/>
            </a:ext>
          </a:extLst>
        </xdr:cNvPr>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C1EFD6EC-27FF-4CB3-9F87-C78386EAEBEA}"/>
            </a:ext>
          </a:extLst>
        </xdr:cNvPr>
        <xdr:cNvSpPr txBox="1"/>
      </xdr:nvSpPr>
      <xdr:spPr>
        <a:xfrm>
          <a:off x="83630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41927</xdr:rowOff>
    </xdr:from>
    <xdr:ext cx="405111" cy="259045"/>
    <xdr:sp macro="" textlink="">
      <xdr:nvSpPr>
        <xdr:cNvPr id="203" name="n_1mainValue【体育館・プール】&#10;有形固定資産減価償却率">
          <a:extLst>
            <a:ext uri="{FF2B5EF4-FFF2-40B4-BE49-F238E27FC236}">
              <a16:creationId xmlns:a16="http://schemas.microsoft.com/office/drawing/2014/main" id="{FE9DE0D3-E459-4AB6-848D-E2A9F026AD5C}"/>
            </a:ext>
          </a:extLst>
        </xdr:cNvPr>
        <xdr:cNvSpPr txBox="1"/>
      </xdr:nvSpPr>
      <xdr:spPr>
        <a:xfrm>
          <a:off x="317056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169562</xdr:rowOff>
    </xdr:from>
    <xdr:ext cx="405111" cy="259045"/>
    <xdr:sp macro="" textlink="">
      <xdr:nvSpPr>
        <xdr:cNvPr id="204" name="n_2mainValue【体育館・プール】&#10;有形固定資産減価償却率">
          <a:extLst>
            <a:ext uri="{FF2B5EF4-FFF2-40B4-BE49-F238E27FC236}">
              <a16:creationId xmlns:a16="http://schemas.microsoft.com/office/drawing/2014/main" id="{F476AB67-A9DF-4EF8-8EC6-5C8DEE97DC71}"/>
            </a:ext>
          </a:extLst>
        </xdr:cNvPr>
        <xdr:cNvSpPr txBox="1"/>
      </xdr:nvSpPr>
      <xdr:spPr>
        <a:xfrm>
          <a:off x="238570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123842</xdr:rowOff>
    </xdr:from>
    <xdr:ext cx="405111" cy="259045"/>
    <xdr:sp macro="" textlink="">
      <xdr:nvSpPr>
        <xdr:cNvPr id="205" name="n_3mainValue【体育館・プール】&#10;有形固定資産減価償却率">
          <a:extLst>
            <a:ext uri="{FF2B5EF4-FFF2-40B4-BE49-F238E27FC236}">
              <a16:creationId xmlns:a16="http://schemas.microsoft.com/office/drawing/2014/main" id="{A8DBEE09-3D63-42D9-9F99-C26229784B63}"/>
            </a:ext>
          </a:extLst>
        </xdr:cNvPr>
        <xdr:cNvSpPr txBox="1"/>
      </xdr:nvSpPr>
      <xdr:spPr>
        <a:xfrm>
          <a:off x="161100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66692</xdr:rowOff>
    </xdr:from>
    <xdr:ext cx="405111" cy="259045"/>
    <xdr:sp macro="" textlink="">
      <xdr:nvSpPr>
        <xdr:cNvPr id="206" name="n_4mainValue【体育館・プール】&#10;有形固定資産減価償却率">
          <a:extLst>
            <a:ext uri="{FF2B5EF4-FFF2-40B4-BE49-F238E27FC236}">
              <a16:creationId xmlns:a16="http://schemas.microsoft.com/office/drawing/2014/main" id="{B8200044-6D77-4C48-9CAB-B0F79C1A7946}"/>
            </a:ext>
          </a:extLst>
        </xdr:cNvPr>
        <xdr:cNvSpPr txBox="1"/>
      </xdr:nvSpPr>
      <xdr:spPr>
        <a:xfrm>
          <a:off x="83630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98242BD-8378-4FCB-BD53-CBBFBB9DCFD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25917C0-08DA-4105-A645-895119F1149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B6C6C03-8E06-485C-89A5-A5172FE8986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C8DD994-900D-422A-BD55-DFCB7450876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C546947-65DD-4EB1-9E06-06FA6C5A8A2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0FB72A1-2E57-44BF-9F0D-5CC2CAF873F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4F9C2BF-D6D9-4DF8-9CB7-C3ED2AFD9C5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81DB5FC-D7D6-400B-B176-D8B0E61B839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E723BAA-4C99-45DD-BD04-2A86BE5DCF1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3445E31-B41F-437D-B2EC-F3482D2C78B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806D914-AEFA-4D36-806F-D2057C6E8A3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4431DF1-6506-4AF7-AF04-8636C02B250F}"/>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2FE4745-2537-4456-B0A6-19208C1E2AC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B25909D7-E6C9-4201-B7C2-D68D055DFA0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04FFAE8-D06B-4D6B-901F-B6A7D0E84942}"/>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687C8A8F-198C-463C-B780-C3A70147FABA}"/>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1768D2B-58CE-40B3-A9AC-9272F7EEAC8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5526F850-EE5A-4B48-8AC3-36B43D99AC21}"/>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29CEE65-1C44-4C3F-AF12-6EE85036DDF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6A0AC07-2437-4DEA-8F97-BFFDA59AE02E}"/>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F793248-1611-44EE-87C4-0ADC0448075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275535C-9019-4179-9D86-F0D3CEBE6118}"/>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66235363-CC84-43C3-872F-24CE95282AA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FD084E51-43C4-4320-A8C2-F8B756AA8885}"/>
            </a:ext>
          </a:extLst>
        </xdr:cNvPr>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108E9743-A880-4975-8F2D-841052BB6212}"/>
            </a:ext>
          </a:extLst>
        </xdr:cNvPr>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79A48E96-F3CB-45FC-88AC-B5884CC0D118}"/>
            </a:ext>
          </a:extLst>
        </xdr:cNvPr>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78DCE8F6-3773-4C2A-BB0A-BEC2B12B2F25}"/>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CAC15EA3-6ABD-48B5-B7BB-633D4D81D536}"/>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C3CA333E-0D9B-44B4-AB07-240DF7A275E2}"/>
            </a:ext>
          </a:extLst>
        </xdr:cNvPr>
        <xdr:cNvSpPr txBox="1"/>
      </xdr:nvSpPr>
      <xdr:spPr>
        <a:xfrm>
          <a:off x="9258300" y="1033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BB9914D4-D1B7-4E5A-A18D-1CECD9C0F458}"/>
            </a:ext>
          </a:extLst>
        </xdr:cNvPr>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F290BBDF-1BE6-4D70-BCF6-4D8F87771C87}"/>
            </a:ext>
          </a:extLst>
        </xdr:cNvPr>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9AA79FDE-07B4-4D2E-844B-F7988FAF6530}"/>
            </a:ext>
          </a:extLst>
        </xdr:cNvPr>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A82DD2D6-A318-4905-95FE-04D3B1E5DD64}"/>
            </a:ext>
          </a:extLst>
        </xdr:cNvPr>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20737B1C-948F-4A0D-87A1-FB443F849016}"/>
            </a:ext>
          </a:extLst>
        </xdr:cNvPr>
        <xdr:cNvSpPr/>
      </xdr:nvSpPr>
      <xdr:spPr>
        <a:xfrm>
          <a:off x="609854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0080A89-F340-4615-9A28-F6A3CD8C112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EDCBE21-E066-425D-89B0-B45F9A9A768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2F99CF5-A054-4A60-AA7B-E005CB009B4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67710A4-9AF0-48A6-ADE4-2E2184A3253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35C0828-E6FD-4725-902E-0A62BDA8459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130175</xdr:rowOff>
    </xdr:from>
    <xdr:to>
      <xdr:col>55</xdr:col>
      <xdr:colOff>50800</xdr:colOff>
      <xdr:row>63</xdr:row>
      <xdr:rowOff>60325</xdr:rowOff>
    </xdr:to>
    <xdr:sp macro="" textlink="">
      <xdr:nvSpPr>
        <xdr:cNvPr id="246" name="楕円 245">
          <a:extLst>
            <a:ext uri="{FF2B5EF4-FFF2-40B4-BE49-F238E27FC236}">
              <a16:creationId xmlns:a16="http://schemas.microsoft.com/office/drawing/2014/main" id="{CFA813D5-52D6-4CE8-8C65-03E23837F394}"/>
            </a:ext>
          </a:extLst>
        </xdr:cNvPr>
        <xdr:cNvSpPr/>
      </xdr:nvSpPr>
      <xdr:spPr>
        <a:xfrm>
          <a:off x="9192260" y="10523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108602</xdr:rowOff>
    </xdr:from>
    <xdr:ext cx="469744" cy="259045"/>
    <xdr:sp macro="" textlink="">
      <xdr:nvSpPr>
        <xdr:cNvPr id="247" name="【体育館・プール】&#10;一人当たり面積該当値テキスト">
          <a:extLst>
            <a:ext uri="{FF2B5EF4-FFF2-40B4-BE49-F238E27FC236}">
              <a16:creationId xmlns:a16="http://schemas.microsoft.com/office/drawing/2014/main" id="{A42A26C2-3B4C-4E46-B158-0E7BEDCAB440}"/>
            </a:ext>
          </a:extLst>
        </xdr:cNvPr>
        <xdr:cNvSpPr txBox="1"/>
      </xdr:nvSpPr>
      <xdr:spPr>
        <a:xfrm>
          <a:off x="9258300" y="1050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132080</xdr:rowOff>
    </xdr:from>
    <xdr:to>
      <xdr:col>50</xdr:col>
      <xdr:colOff>165100</xdr:colOff>
      <xdr:row>63</xdr:row>
      <xdr:rowOff>62230</xdr:rowOff>
    </xdr:to>
    <xdr:sp macro="" textlink="">
      <xdr:nvSpPr>
        <xdr:cNvPr id="248" name="楕円 247">
          <a:extLst>
            <a:ext uri="{FF2B5EF4-FFF2-40B4-BE49-F238E27FC236}">
              <a16:creationId xmlns:a16="http://schemas.microsoft.com/office/drawing/2014/main" id="{AAF8C9BD-1E79-4B0C-85DD-3E592EF4E816}"/>
            </a:ext>
          </a:extLst>
        </xdr:cNvPr>
        <xdr:cNvSpPr/>
      </xdr:nvSpPr>
      <xdr:spPr>
        <a:xfrm>
          <a:off x="844550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9525</xdr:rowOff>
    </xdr:from>
    <xdr:to>
      <xdr:col>55</xdr:col>
      <xdr:colOff>0</xdr:colOff>
      <xdr:row>63</xdr:row>
      <xdr:rowOff>11430</xdr:rowOff>
    </xdr:to>
    <xdr:cxnSp macro="">
      <xdr:nvCxnSpPr>
        <xdr:cNvPr id="249" name="直線コネクタ 248">
          <a:extLst>
            <a:ext uri="{FF2B5EF4-FFF2-40B4-BE49-F238E27FC236}">
              <a16:creationId xmlns:a16="http://schemas.microsoft.com/office/drawing/2014/main" id="{431F2A9F-ED4B-47F6-AA14-690CBA48627A}"/>
            </a:ext>
          </a:extLst>
        </xdr:cNvPr>
        <xdr:cNvCxnSpPr/>
      </xdr:nvCxnSpPr>
      <xdr:spPr>
        <a:xfrm flipV="1">
          <a:off x="8496300" y="10570845"/>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132080</xdr:rowOff>
    </xdr:from>
    <xdr:to>
      <xdr:col>46</xdr:col>
      <xdr:colOff>38100</xdr:colOff>
      <xdr:row>63</xdr:row>
      <xdr:rowOff>62230</xdr:rowOff>
    </xdr:to>
    <xdr:sp macro="" textlink="">
      <xdr:nvSpPr>
        <xdr:cNvPr id="250" name="楕円 249">
          <a:extLst>
            <a:ext uri="{FF2B5EF4-FFF2-40B4-BE49-F238E27FC236}">
              <a16:creationId xmlns:a16="http://schemas.microsoft.com/office/drawing/2014/main" id="{1C27DABF-A43F-46CE-9203-90A27BA4C47A}"/>
            </a:ext>
          </a:extLst>
        </xdr:cNvPr>
        <xdr:cNvSpPr/>
      </xdr:nvSpPr>
      <xdr:spPr>
        <a:xfrm>
          <a:off x="7670800" y="10525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11430</xdr:rowOff>
    </xdr:from>
    <xdr:to>
      <xdr:col>50</xdr:col>
      <xdr:colOff>114300</xdr:colOff>
      <xdr:row>63</xdr:row>
      <xdr:rowOff>11430</xdr:rowOff>
    </xdr:to>
    <xdr:cxnSp macro="">
      <xdr:nvCxnSpPr>
        <xdr:cNvPr id="251" name="直線コネクタ 250">
          <a:extLst>
            <a:ext uri="{FF2B5EF4-FFF2-40B4-BE49-F238E27FC236}">
              <a16:creationId xmlns:a16="http://schemas.microsoft.com/office/drawing/2014/main" id="{9DAF27B2-2857-48DF-AA7C-46707AA948DF}"/>
            </a:ext>
          </a:extLst>
        </xdr:cNvPr>
        <xdr:cNvCxnSpPr/>
      </xdr:nvCxnSpPr>
      <xdr:spPr>
        <a:xfrm>
          <a:off x="7713980" y="105727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133985</xdr:rowOff>
    </xdr:from>
    <xdr:to>
      <xdr:col>41</xdr:col>
      <xdr:colOff>101600</xdr:colOff>
      <xdr:row>63</xdr:row>
      <xdr:rowOff>64135</xdr:rowOff>
    </xdr:to>
    <xdr:sp macro="" textlink="">
      <xdr:nvSpPr>
        <xdr:cNvPr id="252" name="楕円 251">
          <a:extLst>
            <a:ext uri="{FF2B5EF4-FFF2-40B4-BE49-F238E27FC236}">
              <a16:creationId xmlns:a16="http://schemas.microsoft.com/office/drawing/2014/main" id="{23BE5E41-2CE6-4093-9A67-2AAE217E6CA6}"/>
            </a:ext>
          </a:extLst>
        </xdr:cNvPr>
        <xdr:cNvSpPr/>
      </xdr:nvSpPr>
      <xdr:spPr>
        <a:xfrm>
          <a:off x="6873240" y="10527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xdr:rowOff>
    </xdr:from>
    <xdr:to>
      <xdr:col>45</xdr:col>
      <xdr:colOff>177800</xdr:colOff>
      <xdr:row>63</xdr:row>
      <xdr:rowOff>13335</xdr:rowOff>
    </xdr:to>
    <xdr:cxnSp macro="">
      <xdr:nvCxnSpPr>
        <xdr:cNvPr id="253" name="直線コネクタ 252">
          <a:extLst>
            <a:ext uri="{FF2B5EF4-FFF2-40B4-BE49-F238E27FC236}">
              <a16:creationId xmlns:a16="http://schemas.microsoft.com/office/drawing/2014/main" id="{C87A2F41-1B7D-4948-9B5E-408B4D18C600}"/>
            </a:ext>
          </a:extLst>
        </xdr:cNvPr>
        <xdr:cNvCxnSpPr/>
      </xdr:nvCxnSpPr>
      <xdr:spPr>
        <a:xfrm flipV="1">
          <a:off x="6924040" y="1057275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133985</xdr:rowOff>
    </xdr:from>
    <xdr:to>
      <xdr:col>36</xdr:col>
      <xdr:colOff>165100</xdr:colOff>
      <xdr:row>63</xdr:row>
      <xdr:rowOff>64135</xdr:rowOff>
    </xdr:to>
    <xdr:sp macro="" textlink="">
      <xdr:nvSpPr>
        <xdr:cNvPr id="254" name="楕円 253">
          <a:extLst>
            <a:ext uri="{FF2B5EF4-FFF2-40B4-BE49-F238E27FC236}">
              <a16:creationId xmlns:a16="http://schemas.microsoft.com/office/drawing/2014/main" id="{BC16442D-9D4D-42C6-9E42-48129C23B250}"/>
            </a:ext>
          </a:extLst>
        </xdr:cNvPr>
        <xdr:cNvSpPr/>
      </xdr:nvSpPr>
      <xdr:spPr>
        <a:xfrm>
          <a:off x="6098540" y="10527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13335</xdr:rowOff>
    </xdr:from>
    <xdr:to>
      <xdr:col>41</xdr:col>
      <xdr:colOff>50800</xdr:colOff>
      <xdr:row>63</xdr:row>
      <xdr:rowOff>13335</xdr:rowOff>
    </xdr:to>
    <xdr:cxnSp macro="">
      <xdr:nvCxnSpPr>
        <xdr:cNvPr id="255" name="直線コネクタ 254">
          <a:extLst>
            <a:ext uri="{FF2B5EF4-FFF2-40B4-BE49-F238E27FC236}">
              <a16:creationId xmlns:a16="http://schemas.microsoft.com/office/drawing/2014/main" id="{892A1619-5221-427A-8C04-2075221C6445}"/>
            </a:ext>
          </a:extLst>
        </xdr:cNvPr>
        <xdr:cNvCxnSpPr/>
      </xdr:nvCxnSpPr>
      <xdr:spPr>
        <a:xfrm>
          <a:off x="6149340" y="1057465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BCFAA647-1888-40FB-9F2D-8576CB01F245}"/>
            </a:ext>
          </a:extLst>
        </xdr:cNvPr>
        <xdr:cNvSpPr txBox="1"/>
      </xdr:nvSpPr>
      <xdr:spPr>
        <a:xfrm>
          <a:off x="827158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BB473D79-A9C1-4249-8AAB-7D0E0DC51AE8}"/>
            </a:ext>
          </a:extLst>
        </xdr:cNvPr>
        <xdr:cNvSpPr txBox="1"/>
      </xdr:nvSpPr>
      <xdr:spPr>
        <a:xfrm>
          <a:off x="750958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EC9CF0A1-558C-4DDB-A3C4-63C82F552578}"/>
            </a:ext>
          </a:extLst>
        </xdr:cNvPr>
        <xdr:cNvSpPr txBox="1"/>
      </xdr:nvSpPr>
      <xdr:spPr>
        <a:xfrm>
          <a:off x="67120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B5FBF1B5-0BBC-4EDB-8F45-C8FF1DAC135A}"/>
            </a:ext>
          </a:extLst>
        </xdr:cNvPr>
        <xdr:cNvSpPr txBox="1"/>
      </xdr:nvSpPr>
      <xdr:spPr>
        <a:xfrm>
          <a:off x="5937327"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53357</xdr:rowOff>
    </xdr:from>
    <xdr:ext cx="469744" cy="259045"/>
    <xdr:sp macro="" textlink="">
      <xdr:nvSpPr>
        <xdr:cNvPr id="260" name="n_1mainValue【体育館・プール】&#10;一人当たり面積">
          <a:extLst>
            <a:ext uri="{FF2B5EF4-FFF2-40B4-BE49-F238E27FC236}">
              <a16:creationId xmlns:a16="http://schemas.microsoft.com/office/drawing/2014/main" id="{8B7854EC-B364-4741-B35B-9B0DF40C3547}"/>
            </a:ext>
          </a:extLst>
        </xdr:cNvPr>
        <xdr:cNvSpPr txBox="1"/>
      </xdr:nvSpPr>
      <xdr:spPr>
        <a:xfrm>
          <a:off x="827158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53357</xdr:rowOff>
    </xdr:from>
    <xdr:ext cx="469744" cy="259045"/>
    <xdr:sp macro="" textlink="">
      <xdr:nvSpPr>
        <xdr:cNvPr id="261" name="n_2mainValue【体育館・プール】&#10;一人当たり面積">
          <a:extLst>
            <a:ext uri="{FF2B5EF4-FFF2-40B4-BE49-F238E27FC236}">
              <a16:creationId xmlns:a16="http://schemas.microsoft.com/office/drawing/2014/main" id="{08644F3D-C12D-4A88-9BD6-BF4EA03BA3E1}"/>
            </a:ext>
          </a:extLst>
        </xdr:cNvPr>
        <xdr:cNvSpPr txBox="1"/>
      </xdr:nvSpPr>
      <xdr:spPr>
        <a:xfrm>
          <a:off x="750958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55262</xdr:rowOff>
    </xdr:from>
    <xdr:ext cx="469744" cy="259045"/>
    <xdr:sp macro="" textlink="">
      <xdr:nvSpPr>
        <xdr:cNvPr id="262" name="n_3mainValue【体育館・プール】&#10;一人当たり面積">
          <a:extLst>
            <a:ext uri="{FF2B5EF4-FFF2-40B4-BE49-F238E27FC236}">
              <a16:creationId xmlns:a16="http://schemas.microsoft.com/office/drawing/2014/main" id="{9B9616D7-765C-4F7B-BA87-CBD4188D0522}"/>
            </a:ext>
          </a:extLst>
        </xdr:cNvPr>
        <xdr:cNvSpPr txBox="1"/>
      </xdr:nvSpPr>
      <xdr:spPr>
        <a:xfrm>
          <a:off x="6712027" y="1061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55262</xdr:rowOff>
    </xdr:from>
    <xdr:ext cx="469744" cy="259045"/>
    <xdr:sp macro="" textlink="">
      <xdr:nvSpPr>
        <xdr:cNvPr id="263" name="n_4mainValue【体育館・プール】&#10;一人当たり面積">
          <a:extLst>
            <a:ext uri="{FF2B5EF4-FFF2-40B4-BE49-F238E27FC236}">
              <a16:creationId xmlns:a16="http://schemas.microsoft.com/office/drawing/2014/main" id="{CA2DC5C6-D5DB-4C37-A101-DA8EFC6B4C30}"/>
            </a:ext>
          </a:extLst>
        </xdr:cNvPr>
        <xdr:cNvSpPr txBox="1"/>
      </xdr:nvSpPr>
      <xdr:spPr>
        <a:xfrm>
          <a:off x="5937327" y="1061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AB057D6-4247-44E2-BF37-28B7199D5E4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7B548CB-FA16-4B00-BECE-E5AFF12C884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04CF216-3CE8-40B9-8ABD-9DEC8A7FBEB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0D65612-7AE8-4DFF-AAA3-F6A3FE91B71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2022CA7-DBEF-491C-8B55-BA945A09B1C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E2E50F7-00F0-4F7E-8803-ABEB7C47B8A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853025F-EDD4-4591-A3D0-FC2482DB86D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34ED695-1EE4-4D8D-B97C-F033B0684AA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D5FF5BD-E853-4727-9782-F01E1B7842F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21F21E9-F9B5-4DDC-97B8-6E36BA1E572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AEE6653-FF8E-4130-810A-E9C03547CCE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D288F332-5501-45EB-AF7D-73239A246101}"/>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29B31099-821F-4167-A99D-6706E05D75AC}"/>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F4965977-441D-4E1A-8FD2-FC844063967C}"/>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1E3A68C3-3D07-4451-81B8-A5FBEACBB22D}"/>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C0EC661-2B16-4B1F-9A86-169891F9E183}"/>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874A3A71-FC9B-4CAA-BDF2-8531C2DE9EC5}"/>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5582A4D6-4176-4312-981C-C391F461355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65B1A92D-DB57-4BDA-9F0F-B9ADB4BC57C3}"/>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5864FEEF-8DDB-4EA6-B139-D7990E71A95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EAD6F028-787A-4D5A-8101-F23A4415A3AA}"/>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C5E930A-0C52-454D-9570-98CED9F36B9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364FF3D1-7076-4C2B-B76F-C8E8F645B79C}"/>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D76B960-8D3A-4B62-902B-C41887055F1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A2A8EB73-67B0-4CA7-B7C4-F3C6F55B6CC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C37D5022-4F97-4779-A362-27F5EB58F67A}"/>
            </a:ext>
          </a:extLst>
        </xdr:cNvPr>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D9F80287-EB20-4823-B3BD-91D96700E601}"/>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9D5FDB85-486D-4F3C-983D-542859DA1EBA}"/>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B2848111-E251-4134-9AB0-4CA2DB0754D0}"/>
            </a:ext>
          </a:extLst>
        </xdr:cNvPr>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C8227681-D8CE-4220-BBD8-2A1F6DC4B324}"/>
            </a:ext>
          </a:extLst>
        </xdr:cNvPr>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BFBF780-1A16-43A0-8995-7313A72691A8}"/>
            </a:ext>
          </a:extLst>
        </xdr:cNvPr>
        <xdr:cNvSpPr txBox="1"/>
      </xdr:nvSpPr>
      <xdr:spPr>
        <a:xfrm>
          <a:off x="4124960" y="1382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5D9DF928-7DC4-40D0-86C8-886EA356A2CF}"/>
            </a:ext>
          </a:extLst>
        </xdr:cNvPr>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305FC781-4601-4DC6-87B0-02948B609BED}"/>
            </a:ext>
          </a:extLst>
        </xdr:cNvPr>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D538C71C-20D6-45AD-B1A5-B778BAC8BDB3}"/>
            </a:ext>
          </a:extLst>
        </xdr:cNvPr>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99F21172-D881-4608-A5F4-1E89F89AFF6D}"/>
            </a:ext>
          </a:extLst>
        </xdr:cNvPr>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64E5FC1-E0F9-4C85-9921-F380B66DA664}"/>
            </a:ext>
          </a:extLst>
        </xdr:cNvPr>
        <xdr:cNvSpPr/>
      </xdr:nvSpPr>
      <xdr:spPr>
        <a:xfrm>
          <a:off x="965200" y="139019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1F7AD44-F0AF-4BF5-82F9-AF6910DBFA7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832181E-1B80-4F26-A0D8-04EC8707401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DC6ED4C-1E32-4F34-B2AD-B28C9FBB181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EC23296-E072-47E7-A039-007E163B810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EC33D49-7451-4A64-BDD9-15CDD45893E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13426</xdr:rowOff>
    </xdr:from>
    <xdr:to>
      <xdr:col>24</xdr:col>
      <xdr:colOff>114300</xdr:colOff>
      <xdr:row>86</xdr:row>
      <xdr:rowOff>115026</xdr:rowOff>
    </xdr:to>
    <xdr:sp macro="" textlink="">
      <xdr:nvSpPr>
        <xdr:cNvPr id="305" name="楕円 304">
          <a:extLst>
            <a:ext uri="{FF2B5EF4-FFF2-40B4-BE49-F238E27FC236}">
              <a16:creationId xmlns:a16="http://schemas.microsoft.com/office/drawing/2014/main" id="{93F79DC2-5A2E-440F-99E8-2D8C54701D08}"/>
            </a:ext>
          </a:extLst>
        </xdr:cNvPr>
        <xdr:cNvSpPr/>
      </xdr:nvSpPr>
      <xdr:spPr>
        <a:xfrm>
          <a:off x="4036060" y="1443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99803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65D43E33-3FC8-451B-A004-3662DFE78B88}"/>
            </a:ext>
          </a:extLst>
        </xdr:cNvPr>
        <xdr:cNvSpPr txBox="1"/>
      </xdr:nvSpPr>
      <xdr:spPr>
        <a:xfrm>
          <a:off x="4124960" y="1434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148952</xdr:rowOff>
    </xdr:from>
    <xdr:to>
      <xdr:col>20</xdr:col>
      <xdr:colOff>38100</xdr:colOff>
      <xdr:row>86</xdr:row>
      <xdr:rowOff>79102</xdr:rowOff>
    </xdr:to>
    <xdr:sp macro="" textlink="">
      <xdr:nvSpPr>
        <xdr:cNvPr id="307" name="楕円 306">
          <a:extLst>
            <a:ext uri="{FF2B5EF4-FFF2-40B4-BE49-F238E27FC236}">
              <a16:creationId xmlns:a16="http://schemas.microsoft.com/office/drawing/2014/main" id="{6A27443F-7D5E-4EB1-A62E-4360905ABD08}"/>
            </a:ext>
          </a:extLst>
        </xdr:cNvPr>
        <xdr:cNvSpPr/>
      </xdr:nvSpPr>
      <xdr:spPr>
        <a:xfrm>
          <a:off x="3312160" y="143983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28302</xdr:rowOff>
    </xdr:from>
    <xdr:to>
      <xdr:col>24</xdr:col>
      <xdr:colOff>63500</xdr:colOff>
      <xdr:row>86</xdr:row>
      <xdr:rowOff>64226</xdr:rowOff>
    </xdr:to>
    <xdr:cxnSp macro="">
      <xdr:nvCxnSpPr>
        <xdr:cNvPr id="308" name="直線コネクタ 307">
          <a:extLst>
            <a:ext uri="{FF2B5EF4-FFF2-40B4-BE49-F238E27FC236}">
              <a16:creationId xmlns:a16="http://schemas.microsoft.com/office/drawing/2014/main" id="{997A450E-707A-4848-AED7-98ED7D7C1DF1}"/>
            </a:ext>
          </a:extLst>
        </xdr:cNvPr>
        <xdr:cNvCxnSpPr/>
      </xdr:nvCxnSpPr>
      <xdr:spPr>
        <a:xfrm>
          <a:off x="3355340" y="14445342"/>
          <a:ext cx="7315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114663</xdr:rowOff>
    </xdr:from>
    <xdr:to>
      <xdr:col>15</xdr:col>
      <xdr:colOff>101600</xdr:colOff>
      <xdr:row>86</xdr:row>
      <xdr:rowOff>44813</xdr:rowOff>
    </xdr:to>
    <xdr:sp macro="" textlink="">
      <xdr:nvSpPr>
        <xdr:cNvPr id="309" name="楕円 308">
          <a:extLst>
            <a:ext uri="{FF2B5EF4-FFF2-40B4-BE49-F238E27FC236}">
              <a16:creationId xmlns:a16="http://schemas.microsoft.com/office/drawing/2014/main" id="{005FD46D-7D9D-46C6-BD1E-085E8DF3DADC}"/>
            </a:ext>
          </a:extLst>
        </xdr:cNvPr>
        <xdr:cNvSpPr/>
      </xdr:nvSpPr>
      <xdr:spPr>
        <a:xfrm>
          <a:off x="2514600" y="143640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165463</xdr:rowOff>
    </xdr:from>
    <xdr:to>
      <xdr:col>19</xdr:col>
      <xdr:colOff>177800</xdr:colOff>
      <xdr:row>86</xdr:row>
      <xdr:rowOff>28302</xdr:rowOff>
    </xdr:to>
    <xdr:cxnSp macro="">
      <xdr:nvCxnSpPr>
        <xdr:cNvPr id="310" name="直線コネクタ 309">
          <a:extLst>
            <a:ext uri="{FF2B5EF4-FFF2-40B4-BE49-F238E27FC236}">
              <a16:creationId xmlns:a16="http://schemas.microsoft.com/office/drawing/2014/main" id="{54043CB2-792B-4DC5-9A9B-9ABF6BD60318}"/>
            </a:ext>
          </a:extLst>
        </xdr:cNvPr>
        <xdr:cNvCxnSpPr/>
      </xdr:nvCxnSpPr>
      <xdr:spPr>
        <a:xfrm>
          <a:off x="2565400" y="14414863"/>
          <a:ext cx="78994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78739</xdr:rowOff>
    </xdr:from>
    <xdr:to>
      <xdr:col>10</xdr:col>
      <xdr:colOff>165100</xdr:colOff>
      <xdr:row>86</xdr:row>
      <xdr:rowOff>8889</xdr:rowOff>
    </xdr:to>
    <xdr:sp macro="" textlink="">
      <xdr:nvSpPr>
        <xdr:cNvPr id="311" name="楕円 310">
          <a:extLst>
            <a:ext uri="{FF2B5EF4-FFF2-40B4-BE49-F238E27FC236}">
              <a16:creationId xmlns:a16="http://schemas.microsoft.com/office/drawing/2014/main" id="{8A8ACC03-DE0B-45ED-91D2-0BBC999E645F}"/>
            </a:ext>
          </a:extLst>
        </xdr:cNvPr>
        <xdr:cNvSpPr/>
      </xdr:nvSpPr>
      <xdr:spPr>
        <a:xfrm>
          <a:off x="1739900" y="14328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129539</xdr:rowOff>
    </xdr:from>
    <xdr:to>
      <xdr:col>15</xdr:col>
      <xdr:colOff>50800</xdr:colOff>
      <xdr:row>85</xdr:row>
      <xdr:rowOff>165463</xdr:rowOff>
    </xdr:to>
    <xdr:cxnSp macro="">
      <xdr:nvCxnSpPr>
        <xdr:cNvPr id="312" name="直線コネクタ 311">
          <a:extLst>
            <a:ext uri="{FF2B5EF4-FFF2-40B4-BE49-F238E27FC236}">
              <a16:creationId xmlns:a16="http://schemas.microsoft.com/office/drawing/2014/main" id="{2FCDF515-BA57-435F-B3A4-5E99402BB7A3}"/>
            </a:ext>
          </a:extLst>
        </xdr:cNvPr>
        <xdr:cNvCxnSpPr/>
      </xdr:nvCxnSpPr>
      <xdr:spPr>
        <a:xfrm>
          <a:off x="1790700" y="14378939"/>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42818</xdr:rowOff>
    </xdr:from>
    <xdr:to>
      <xdr:col>6</xdr:col>
      <xdr:colOff>38100</xdr:colOff>
      <xdr:row>85</xdr:row>
      <xdr:rowOff>144418</xdr:rowOff>
    </xdr:to>
    <xdr:sp macro="" textlink="">
      <xdr:nvSpPr>
        <xdr:cNvPr id="313" name="楕円 312">
          <a:extLst>
            <a:ext uri="{FF2B5EF4-FFF2-40B4-BE49-F238E27FC236}">
              <a16:creationId xmlns:a16="http://schemas.microsoft.com/office/drawing/2014/main" id="{E70A4929-B926-463F-94C8-A568C193871D}"/>
            </a:ext>
          </a:extLst>
        </xdr:cNvPr>
        <xdr:cNvSpPr/>
      </xdr:nvSpPr>
      <xdr:spPr>
        <a:xfrm>
          <a:off x="965200" y="142922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93618</xdr:rowOff>
    </xdr:from>
    <xdr:to>
      <xdr:col>10</xdr:col>
      <xdr:colOff>114300</xdr:colOff>
      <xdr:row>85</xdr:row>
      <xdr:rowOff>129539</xdr:rowOff>
    </xdr:to>
    <xdr:cxnSp macro="">
      <xdr:nvCxnSpPr>
        <xdr:cNvPr id="314" name="直線コネクタ 313">
          <a:extLst>
            <a:ext uri="{FF2B5EF4-FFF2-40B4-BE49-F238E27FC236}">
              <a16:creationId xmlns:a16="http://schemas.microsoft.com/office/drawing/2014/main" id="{CA953A1D-0C57-4CBD-B4D9-6F3DB63239A1}"/>
            </a:ext>
          </a:extLst>
        </xdr:cNvPr>
        <xdr:cNvCxnSpPr/>
      </xdr:nvCxnSpPr>
      <xdr:spPr>
        <a:xfrm>
          <a:off x="1008380" y="14343018"/>
          <a:ext cx="78232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EAFF4487-8F07-4A01-8B81-9CA83605D2D4}"/>
            </a:ext>
          </a:extLst>
        </xdr:cNvPr>
        <xdr:cNvSpPr txBox="1"/>
      </xdr:nvSpPr>
      <xdr:spPr>
        <a:xfrm>
          <a:off x="3170564" y="1373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6D97116C-83B4-4277-9766-045023BDB2CA}"/>
            </a:ext>
          </a:extLst>
        </xdr:cNvPr>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CD67A37C-B637-4909-9203-BB199FE878CE}"/>
            </a:ext>
          </a:extLst>
        </xdr:cNvPr>
        <xdr:cNvSpPr txBox="1"/>
      </xdr:nvSpPr>
      <xdr:spPr>
        <a:xfrm>
          <a:off x="1611004" y="1369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FC30032A-3860-4A0D-B872-F8DDB600F026}"/>
            </a:ext>
          </a:extLst>
        </xdr:cNvPr>
        <xdr:cNvSpPr txBox="1"/>
      </xdr:nvSpPr>
      <xdr:spPr>
        <a:xfrm>
          <a:off x="83630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70229</xdr:rowOff>
    </xdr:from>
    <xdr:ext cx="405111" cy="259045"/>
    <xdr:sp macro="" textlink="">
      <xdr:nvSpPr>
        <xdr:cNvPr id="319" name="n_1mainValue【福祉施設】&#10;有形固定資産減価償却率">
          <a:extLst>
            <a:ext uri="{FF2B5EF4-FFF2-40B4-BE49-F238E27FC236}">
              <a16:creationId xmlns:a16="http://schemas.microsoft.com/office/drawing/2014/main" id="{BAFF6809-F0F0-4CF0-862E-BB1E1763E06B}"/>
            </a:ext>
          </a:extLst>
        </xdr:cNvPr>
        <xdr:cNvSpPr txBox="1"/>
      </xdr:nvSpPr>
      <xdr:spPr>
        <a:xfrm>
          <a:off x="3170564" y="14487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35940</xdr:rowOff>
    </xdr:from>
    <xdr:ext cx="405111" cy="259045"/>
    <xdr:sp macro="" textlink="">
      <xdr:nvSpPr>
        <xdr:cNvPr id="320" name="n_2mainValue【福祉施設】&#10;有形固定資産減価償却率">
          <a:extLst>
            <a:ext uri="{FF2B5EF4-FFF2-40B4-BE49-F238E27FC236}">
              <a16:creationId xmlns:a16="http://schemas.microsoft.com/office/drawing/2014/main" id="{70A89BD9-F253-4B69-83D3-0D4D2A236FDB}"/>
            </a:ext>
          </a:extLst>
        </xdr:cNvPr>
        <xdr:cNvSpPr txBox="1"/>
      </xdr:nvSpPr>
      <xdr:spPr>
        <a:xfrm>
          <a:off x="2385704" y="14452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xdr:rowOff>
    </xdr:from>
    <xdr:ext cx="405111" cy="259045"/>
    <xdr:sp macro="" textlink="">
      <xdr:nvSpPr>
        <xdr:cNvPr id="321" name="n_3mainValue【福祉施設】&#10;有形固定資産減価償却率">
          <a:extLst>
            <a:ext uri="{FF2B5EF4-FFF2-40B4-BE49-F238E27FC236}">
              <a16:creationId xmlns:a16="http://schemas.microsoft.com/office/drawing/2014/main" id="{C160B15E-3CAB-4A5F-AA18-01E7CD5C0390}"/>
            </a:ext>
          </a:extLst>
        </xdr:cNvPr>
        <xdr:cNvSpPr txBox="1"/>
      </xdr:nvSpPr>
      <xdr:spPr>
        <a:xfrm>
          <a:off x="1611004"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135545</xdr:rowOff>
    </xdr:from>
    <xdr:ext cx="405111" cy="259045"/>
    <xdr:sp macro="" textlink="">
      <xdr:nvSpPr>
        <xdr:cNvPr id="322" name="n_4mainValue【福祉施設】&#10;有形固定資産減価償却率">
          <a:extLst>
            <a:ext uri="{FF2B5EF4-FFF2-40B4-BE49-F238E27FC236}">
              <a16:creationId xmlns:a16="http://schemas.microsoft.com/office/drawing/2014/main" id="{5DC22DA0-FAE4-4E3E-9142-DB9985948A0E}"/>
            </a:ext>
          </a:extLst>
        </xdr:cNvPr>
        <xdr:cNvSpPr txBox="1"/>
      </xdr:nvSpPr>
      <xdr:spPr>
        <a:xfrm>
          <a:off x="836304" y="14384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5F06911-92EE-4034-B601-8EFB3466AE8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BF1CC28E-41C0-4E8C-BDE0-70E4787F520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6CFAB37-5E09-4F32-8BD3-7FEC6366E8E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545D2EF-1242-4AED-B0D3-AB7DBF75114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3362805-90BC-488B-BFBC-3E8A1FFCE80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63AE4A7-EA76-4994-BC92-01BDEC8D1A9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EA62BCF-6380-44C9-8029-D694D2FCD2B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6EB9FF0-AA38-4F4E-9ABC-76A653525F9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7178BFB-CAB1-4401-9CD5-104CA1D78A4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E8E8AA9B-A705-4DF5-9F43-222E63A0406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A53AAE08-A6CE-4CAF-A308-8CE4A3405162}"/>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68C5E6D8-C330-4711-9EA6-141B19171B67}"/>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DE4CE8C8-9927-4171-8B00-A508F9C20755}"/>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F147AA4-5ABC-491D-AC1B-402DDF249411}"/>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F1D42E5F-134D-4F11-B6FC-B31FE5DDD26D}"/>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423AD199-2EC6-4AC4-BC6C-0A00A5E4607A}"/>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A318CA6-7C9B-4CEC-88FF-87C3C75580A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0FC718E-1919-4521-A59A-4141E033C96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8A0CE74-41AA-45C0-B326-5540C82AFB8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DFF8E300-F9A5-43AB-97B5-CCD4297ADE56}"/>
            </a:ext>
          </a:extLst>
        </xdr:cNvPr>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5A03A95E-3285-409A-A424-5073B35C4D42}"/>
            </a:ext>
          </a:extLst>
        </xdr:cNvPr>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BE5F0A25-6D3F-4A88-A3FD-35921DBE62A8}"/>
            </a:ext>
          </a:extLst>
        </xdr:cNvPr>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DAE6E1BD-8EEB-4AAD-92A2-282EC2EF00BC}"/>
            </a:ext>
          </a:extLst>
        </xdr:cNvPr>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46B70E7D-D864-48E3-9037-2154C4AA0140}"/>
            </a:ext>
          </a:extLst>
        </xdr:cNvPr>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1DEC000F-85A7-40F7-AB06-9D2E85B3354B}"/>
            </a:ext>
          </a:extLst>
        </xdr:cNvPr>
        <xdr:cNvSpPr txBox="1"/>
      </xdr:nvSpPr>
      <xdr:spPr>
        <a:xfrm>
          <a:off x="9258300" y="1378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5F931BC9-A649-4DE3-A128-B7F5D22B690F}"/>
            </a:ext>
          </a:extLst>
        </xdr:cNvPr>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6D311146-F373-4BB5-9BC6-34A27C077829}"/>
            </a:ext>
          </a:extLst>
        </xdr:cNvPr>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5A84099A-52F9-44AA-8706-FB68EE3FF4DC}"/>
            </a:ext>
          </a:extLst>
        </xdr:cNvPr>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EDDEDF85-4327-4D1F-888F-4571DDF3F587}"/>
            </a:ext>
          </a:extLst>
        </xdr:cNvPr>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B0C9A478-6114-4EC9-ACCD-7C5C2663AD57}"/>
            </a:ext>
          </a:extLst>
        </xdr:cNvPr>
        <xdr:cNvSpPr/>
      </xdr:nvSpPr>
      <xdr:spPr>
        <a:xfrm>
          <a:off x="60985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53A67E3-C458-4F15-85EF-61DF61408DF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652E809-F229-4DFB-864B-029BE41E5D7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7E3105E-58FB-4113-B8B8-0B0779EE7F4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0A8C0BE-269F-4B0F-965A-F5B695B9CC2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F1AEA57-0F50-41FD-82FA-F8975B523D2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101600</xdr:rowOff>
    </xdr:from>
    <xdr:to>
      <xdr:col>55</xdr:col>
      <xdr:colOff>50800</xdr:colOff>
      <xdr:row>84</xdr:row>
      <xdr:rowOff>31750</xdr:rowOff>
    </xdr:to>
    <xdr:sp macro="" textlink="">
      <xdr:nvSpPr>
        <xdr:cNvPr id="358" name="楕円 357">
          <a:extLst>
            <a:ext uri="{FF2B5EF4-FFF2-40B4-BE49-F238E27FC236}">
              <a16:creationId xmlns:a16="http://schemas.microsoft.com/office/drawing/2014/main" id="{63E5CAFC-097A-464E-8151-A4975A5E5459}"/>
            </a:ext>
          </a:extLst>
        </xdr:cNvPr>
        <xdr:cNvSpPr/>
      </xdr:nvSpPr>
      <xdr:spPr>
        <a:xfrm>
          <a:off x="9192260" y="14015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80027</xdr:rowOff>
    </xdr:from>
    <xdr:ext cx="469744" cy="259045"/>
    <xdr:sp macro="" textlink="">
      <xdr:nvSpPr>
        <xdr:cNvPr id="359" name="【福祉施設】&#10;一人当たり面積該当値テキスト">
          <a:extLst>
            <a:ext uri="{FF2B5EF4-FFF2-40B4-BE49-F238E27FC236}">
              <a16:creationId xmlns:a16="http://schemas.microsoft.com/office/drawing/2014/main" id="{C1AA9654-C6F0-4B53-9C29-0A238FD56F9F}"/>
            </a:ext>
          </a:extLst>
        </xdr:cNvPr>
        <xdr:cNvSpPr txBox="1"/>
      </xdr:nvSpPr>
      <xdr:spPr>
        <a:xfrm>
          <a:off x="9258300" y="1399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101600</xdr:rowOff>
    </xdr:from>
    <xdr:to>
      <xdr:col>50</xdr:col>
      <xdr:colOff>165100</xdr:colOff>
      <xdr:row>84</xdr:row>
      <xdr:rowOff>31750</xdr:rowOff>
    </xdr:to>
    <xdr:sp macro="" textlink="">
      <xdr:nvSpPr>
        <xdr:cNvPr id="360" name="楕円 359">
          <a:extLst>
            <a:ext uri="{FF2B5EF4-FFF2-40B4-BE49-F238E27FC236}">
              <a16:creationId xmlns:a16="http://schemas.microsoft.com/office/drawing/2014/main" id="{3ADE711A-15D5-4A9F-B6D7-8E449AA46AC7}"/>
            </a:ext>
          </a:extLst>
        </xdr:cNvPr>
        <xdr:cNvSpPr/>
      </xdr:nvSpPr>
      <xdr:spPr>
        <a:xfrm>
          <a:off x="8445500" y="1401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152400</xdr:rowOff>
    </xdr:from>
    <xdr:to>
      <xdr:col>55</xdr:col>
      <xdr:colOff>0</xdr:colOff>
      <xdr:row>83</xdr:row>
      <xdr:rowOff>152400</xdr:rowOff>
    </xdr:to>
    <xdr:cxnSp macro="">
      <xdr:nvCxnSpPr>
        <xdr:cNvPr id="361" name="直線コネクタ 360">
          <a:extLst>
            <a:ext uri="{FF2B5EF4-FFF2-40B4-BE49-F238E27FC236}">
              <a16:creationId xmlns:a16="http://schemas.microsoft.com/office/drawing/2014/main" id="{6A302C8F-0E55-4329-A319-CE77D0B6ED0D}"/>
            </a:ext>
          </a:extLst>
        </xdr:cNvPr>
        <xdr:cNvCxnSpPr/>
      </xdr:nvCxnSpPr>
      <xdr:spPr>
        <a:xfrm>
          <a:off x="8496300" y="140665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101600</xdr:rowOff>
    </xdr:from>
    <xdr:to>
      <xdr:col>46</xdr:col>
      <xdr:colOff>38100</xdr:colOff>
      <xdr:row>84</xdr:row>
      <xdr:rowOff>31750</xdr:rowOff>
    </xdr:to>
    <xdr:sp macro="" textlink="">
      <xdr:nvSpPr>
        <xdr:cNvPr id="362" name="楕円 361">
          <a:extLst>
            <a:ext uri="{FF2B5EF4-FFF2-40B4-BE49-F238E27FC236}">
              <a16:creationId xmlns:a16="http://schemas.microsoft.com/office/drawing/2014/main" id="{86D3B810-D099-4142-AC3D-543D93FADE8B}"/>
            </a:ext>
          </a:extLst>
        </xdr:cNvPr>
        <xdr:cNvSpPr/>
      </xdr:nvSpPr>
      <xdr:spPr>
        <a:xfrm>
          <a:off x="7670800" y="14015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152400</xdr:rowOff>
    </xdr:from>
    <xdr:to>
      <xdr:col>50</xdr:col>
      <xdr:colOff>114300</xdr:colOff>
      <xdr:row>83</xdr:row>
      <xdr:rowOff>152400</xdr:rowOff>
    </xdr:to>
    <xdr:cxnSp macro="">
      <xdr:nvCxnSpPr>
        <xdr:cNvPr id="363" name="直線コネクタ 362">
          <a:extLst>
            <a:ext uri="{FF2B5EF4-FFF2-40B4-BE49-F238E27FC236}">
              <a16:creationId xmlns:a16="http://schemas.microsoft.com/office/drawing/2014/main" id="{B15AEABD-F099-4C86-94C6-EBB40EA87E37}"/>
            </a:ext>
          </a:extLst>
        </xdr:cNvPr>
        <xdr:cNvCxnSpPr/>
      </xdr:nvCxnSpPr>
      <xdr:spPr>
        <a:xfrm>
          <a:off x="7713980" y="140665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101600</xdr:rowOff>
    </xdr:from>
    <xdr:to>
      <xdr:col>41</xdr:col>
      <xdr:colOff>101600</xdr:colOff>
      <xdr:row>84</xdr:row>
      <xdr:rowOff>31750</xdr:rowOff>
    </xdr:to>
    <xdr:sp macro="" textlink="">
      <xdr:nvSpPr>
        <xdr:cNvPr id="364" name="楕円 363">
          <a:extLst>
            <a:ext uri="{FF2B5EF4-FFF2-40B4-BE49-F238E27FC236}">
              <a16:creationId xmlns:a16="http://schemas.microsoft.com/office/drawing/2014/main" id="{B12B0181-C34B-46B5-B04B-23C40338AE96}"/>
            </a:ext>
          </a:extLst>
        </xdr:cNvPr>
        <xdr:cNvSpPr/>
      </xdr:nvSpPr>
      <xdr:spPr>
        <a:xfrm>
          <a:off x="6873240" y="1401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152400</xdr:rowOff>
    </xdr:from>
    <xdr:to>
      <xdr:col>45</xdr:col>
      <xdr:colOff>177800</xdr:colOff>
      <xdr:row>83</xdr:row>
      <xdr:rowOff>152400</xdr:rowOff>
    </xdr:to>
    <xdr:cxnSp macro="">
      <xdr:nvCxnSpPr>
        <xdr:cNvPr id="365" name="直線コネクタ 364">
          <a:extLst>
            <a:ext uri="{FF2B5EF4-FFF2-40B4-BE49-F238E27FC236}">
              <a16:creationId xmlns:a16="http://schemas.microsoft.com/office/drawing/2014/main" id="{AD53F278-8697-484F-BC6E-FD96126B78F8}"/>
            </a:ext>
          </a:extLst>
        </xdr:cNvPr>
        <xdr:cNvCxnSpPr/>
      </xdr:nvCxnSpPr>
      <xdr:spPr>
        <a:xfrm>
          <a:off x="6924040" y="140665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107314</xdr:rowOff>
    </xdr:from>
    <xdr:to>
      <xdr:col>36</xdr:col>
      <xdr:colOff>165100</xdr:colOff>
      <xdr:row>84</xdr:row>
      <xdr:rowOff>37464</xdr:rowOff>
    </xdr:to>
    <xdr:sp macro="" textlink="">
      <xdr:nvSpPr>
        <xdr:cNvPr id="366" name="楕円 365">
          <a:extLst>
            <a:ext uri="{FF2B5EF4-FFF2-40B4-BE49-F238E27FC236}">
              <a16:creationId xmlns:a16="http://schemas.microsoft.com/office/drawing/2014/main" id="{20016D2E-1D76-4616-8EC4-938327823955}"/>
            </a:ext>
          </a:extLst>
        </xdr:cNvPr>
        <xdr:cNvSpPr/>
      </xdr:nvSpPr>
      <xdr:spPr>
        <a:xfrm>
          <a:off x="6098540" y="14021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152400</xdr:rowOff>
    </xdr:from>
    <xdr:to>
      <xdr:col>41</xdr:col>
      <xdr:colOff>50800</xdr:colOff>
      <xdr:row>83</xdr:row>
      <xdr:rowOff>158114</xdr:rowOff>
    </xdr:to>
    <xdr:cxnSp macro="">
      <xdr:nvCxnSpPr>
        <xdr:cNvPr id="367" name="直線コネクタ 366">
          <a:extLst>
            <a:ext uri="{FF2B5EF4-FFF2-40B4-BE49-F238E27FC236}">
              <a16:creationId xmlns:a16="http://schemas.microsoft.com/office/drawing/2014/main" id="{360B3C1B-C5CF-45EB-A74E-86AA0B0E8E8F}"/>
            </a:ext>
          </a:extLst>
        </xdr:cNvPr>
        <xdr:cNvCxnSpPr/>
      </xdr:nvCxnSpPr>
      <xdr:spPr>
        <a:xfrm flipV="1">
          <a:off x="6149340" y="14066520"/>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DB75E1B0-1EA2-4843-8D1C-22EA1372C34D}"/>
            </a:ext>
          </a:extLst>
        </xdr:cNvPr>
        <xdr:cNvSpPr txBox="1"/>
      </xdr:nvSpPr>
      <xdr:spPr>
        <a:xfrm>
          <a:off x="8271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51B684B7-C680-40A1-952A-46C0D399E16B}"/>
            </a:ext>
          </a:extLst>
        </xdr:cNvPr>
        <xdr:cNvSpPr txBox="1"/>
      </xdr:nvSpPr>
      <xdr:spPr>
        <a:xfrm>
          <a:off x="7509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6C925A68-249B-410B-BB21-E313071D7B12}"/>
            </a:ext>
          </a:extLst>
        </xdr:cNvPr>
        <xdr:cNvSpPr txBox="1"/>
      </xdr:nvSpPr>
      <xdr:spPr>
        <a:xfrm>
          <a:off x="6712027" y="137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15A3F54A-604C-4443-9918-B8201BCF43F8}"/>
            </a:ext>
          </a:extLst>
        </xdr:cNvPr>
        <xdr:cNvSpPr txBox="1"/>
      </xdr:nvSpPr>
      <xdr:spPr>
        <a:xfrm>
          <a:off x="59373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22877</xdr:rowOff>
    </xdr:from>
    <xdr:ext cx="469744" cy="259045"/>
    <xdr:sp macro="" textlink="">
      <xdr:nvSpPr>
        <xdr:cNvPr id="372" name="n_1mainValue【福祉施設】&#10;一人当たり面積">
          <a:extLst>
            <a:ext uri="{FF2B5EF4-FFF2-40B4-BE49-F238E27FC236}">
              <a16:creationId xmlns:a16="http://schemas.microsoft.com/office/drawing/2014/main" id="{8B35C3D9-1C5C-4F2C-A436-38F1BB6033EC}"/>
            </a:ext>
          </a:extLst>
        </xdr:cNvPr>
        <xdr:cNvSpPr txBox="1"/>
      </xdr:nvSpPr>
      <xdr:spPr>
        <a:xfrm>
          <a:off x="8271587" y="1410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22877</xdr:rowOff>
    </xdr:from>
    <xdr:ext cx="469744" cy="259045"/>
    <xdr:sp macro="" textlink="">
      <xdr:nvSpPr>
        <xdr:cNvPr id="373" name="n_2mainValue【福祉施設】&#10;一人当たり面積">
          <a:extLst>
            <a:ext uri="{FF2B5EF4-FFF2-40B4-BE49-F238E27FC236}">
              <a16:creationId xmlns:a16="http://schemas.microsoft.com/office/drawing/2014/main" id="{83B5B51F-78CD-4395-8074-B2A4913CEE89}"/>
            </a:ext>
          </a:extLst>
        </xdr:cNvPr>
        <xdr:cNvSpPr txBox="1"/>
      </xdr:nvSpPr>
      <xdr:spPr>
        <a:xfrm>
          <a:off x="7509587" y="1410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22877</xdr:rowOff>
    </xdr:from>
    <xdr:ext cx="469744" cy="259045"/>
    <xdr:sp macro="" textlink="">
      <xdr:nvSpPr>
        <xdr:cNvPr id="374" name="n_3mainValue【福祉施設】&#10;一人当たり面積">
          <a:extLst>
            <a:ext uri="{FF2B5EF4-FFF2-40B4-BE49-F238E27FC236}">
              <a16:creationId xmlns:a16="http://schemas.microsoft.com/office/drawing/2014/main" id="{C3E7774C-5EFE-46A7-88CE-D6720F74DA1A}"/>
            </a:ext>
          </a:extLst>
        </xdr:cNvPr>
        <xdr:cNvSpPr txBox="1"/>
      </xdr:nvSpPr>
      <xdr:spPr>
        <a:xfrm>
          <a:off x="6712027" y="1410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28591</xdr:rowOff>
    </xdr:from>
    <xdr:ext cx="469744" cy="259045"/>
    <xdr:sp macro="" textlink="">
      <xdr:nvSpPr>
        <xdr:cNvPr id="375" name="n_4mainValue【福祉施設】&#10;一人当たり面積">
          <a:extLst>
            <a:ext uri="{FF2B5EF4-FFF2-40B4-BE49-F238E27FC236}">
              <a16:creationId xmlns:a16="http://schemas.microsoft.com/office/drawing/2014/main" id="{ACDD060F-5737-47DA-8C83-1AF3F25E0FFE}"/>
            </a:ext>
          </a:extLst>
        </xdr:cNvPr>
        <xdr:cNvSpPr txBox="1"/>
      </xdr:nvSpPr>
      <xdr:spPr>
        <a:xfrm>
          <a:off x="5937327" y="1411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FA684D2-6D04-4041-A32F-E31A0E99252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2BDEE25-3AFD-4BD5-A700-01822D7B5D6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746C6AE-31F7-4799-8C2C-C9388AA9BB0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801D76B-CE74-463B-85D4-58B18246EA3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8C6868B-B524-4FA6-82B0-4A52F0F77CE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66B44C5-3AB1-48EB-B795-BE486C7AE47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1A6E676-E28A-425E-8A0F-FD2E26703DB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1F4B1F2-E3B4-4AE8-B9AE-E2E6B2B4497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E409B704-CAAE-449A-9131-52F2CD7BCF2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6D12EBEB-6C52-468D-9094-DCA1CACEDA9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97547945-492E-4E4C-93CF-CDE8BD527AB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75F9793F-2D49-42DD-B2A1-BDF72584AB9A}"/>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51DDE0D-DF52-47BA-845C-9713C58C6B1C}"/>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0E750FB-3E48-40BC-AFEE-4794E312FEF2}"/>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83446FD-5491-47BB-A6C6-6C42C9F34474}"/>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EB4CC46-2D86-48C0-8657-B85BE46E817A}"/>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30D86AE5-C9FB-4A04-A476-DD6081E74A93}"/>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1EC1C55-E2A9-47AB-AC67-7207A2950BD4}"/>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3123F78-5469-4312-97DA-0BF0C4065039}"/>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70AEFB7-D973-42B3-BE1B-E8773B278BE9}"/>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38529DEE-8774-4A81-9CD3-D8E8A624AB6E}"/>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61249D2-2991-4371-A951-D43149965070}"/>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6A95F7A4-4D2A-45DD-9103-F01D19565EF5}"/>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9B1BE6C0-F9E9-4582-952E-F759F687D2C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43EEE976-695D-4D85-9BDE-AEB52278CFF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2097F01-7139-442E-8E11-D80951DA61C4}"/>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DD66EDA7-29F2-4FCF-B9D2-FFF240C9ADF3}"/>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1ADA7DA-8310-4FFD-A89D-F975B0E8F98D}"/>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58EE972D-9872-4470-8A09-4DF30AE7786D}"/>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791BEDA-568C-4695-9E5D-6D4F98DC2150}"/>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10E01413-31D7-4A9A-974A-F444B1E40B51}"/>
            </a:ext>
          </a:extLst>
        </xdr:cNvPr>
        <xdr:cNvSpPr txBox="1"/>
      </xdr:nvSpPr>
      <xdr:spPr>
        <a:xfrm>
          <a:off x="4124960" y="176337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79444B24-4B91-4B1F-9989-CAF8031B3A50}"/>
            </a:ext>
          </a:extLst>
        </xdr:cNvPr>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31AF0034-F9D8-4726-BA97-4FC9D8824DDA}"/>
            </a:ext>
          </a:extLst>
        </xdr:cNvPr>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F182CF33-1200-41BD-B09E-6E4C7B4EA8DE}"/>
            </a:ext>
          </a:extLst>
        </xdr:cNvPr>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2D5E1B95-06F9-4033-AE26-ECFA47DC06CE}"/>
            </a:ext>
          </a:extLst>
        </xdr:cNvPr>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E4D6C1B1-0310-437B-8227-EA1B8786E144}"/>
            </a:ext>
          </a:extLst>
        </xdr:cNvPr>
        <xdr:cNvSpPr/>
      </xdr:nvSpPr>
      <xdr:spPr>
        <a:xfrm>
          <a:off x="96520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F676B4D-165B-4255-AB30-70C6045B0C8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878F808-7134-4860-ADAD-2875D05FC5C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26A30C3-D258-4FD0-8F89-21921F616C7E}"/>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97A9524-2AB2-436C-855F-1C132EFFBCB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53AB933-2A7D-4BC1-9605-B98B9635E24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17" name="楕円 416">
          <a:extLst>
            <a:ext uri="{FF2B5EF4-FFF2-40B4-BE49-F238E27FC236}">
              <a16:creationId xmlns:a16="http://schemas.microsoft.com/office/drawing/2014/main" id="{9C8746C0-24CE-4A73-B6E5-285BF0CA52B9}"/>
            </a:ext>
          </a:extLst>
        </xdr:cNvPr>
        <xdr:cNvSpPr/>
      </xdr:nvSpPr>
      <xdr:spPr>
        <a:xfrm>
          <a:off x="4036060" y="17593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10721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F8B2889D-795E-470B-9040-2F989DA65243}"/>
            </a:ext>
          </a:extLst>
        </xdr:cNvPr>
        <xdr:cNvSpPr txBox="1"/>
      </xdr:nvSpPr>
      <xdr:spPr>
        <a:xfrm>
          <a:off x="4124960" y="1744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121738</xdr:rowOff>
    </xdr:from>
    <xdr:to>
      <xdr:col>20</xdr:col>
      <xdr:colOff>38100</xdr:colOff>
      <xdr:row>105</xdr:row>
      <xdr:rowOff>51888</xdr:rowOff>
    </xdr:to>
    <xdr:sp macro="" textlink="">
      <xdr:nvSpPr>
        <xdr:cNvPr id="419" name="楕円 418">
          <a:extLst>
            <a:ext uri="{FF2B5EF4-FFF2-40B4-BE49-F238E27FC236}">
              <a16:creationId xmlns:a16="http://schemas.microsoft.com/office/drawing/2014/main" id="{4785A07C-6FDD-41BE-85C8-5B694C122A10}"/>
            </a:ext>
          </a:extLst>
        </xdr:cNvPr>
        <xdr:cNvSpPr/>
      </xdr:nvSpPr>
      <xdr:spPr>
        <a:xfrm>
          <a:off x="3312160" y="175562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1088</xdr:rowOff>
    </xdr:from>
    <xdr:to>
      <xdr:col>24</xdr:col>
      <xdr:colOff>63500</xdr:colOff>
      <xdr:row>105</xdr:row>
      <xdr:rowOff>38644</xdr:rowOff>
    </xdr:to>
    <xdr:cxnSp macro="">
      <xdr:nvCxnSpPr>
        <xdr:cNvPr id="420" name="直線コネクタ 419">
          <a:extLst>
            <a:ext uri="{FF2B5EF4-FFF2-40B4-BE49-F238E27FC236}">
              <a16:creationId xmlns:a16="http://schemas.microsoft.com/office/drawing/2014/main" id="{79BDEF48-5412-4BCB-A0B4-F8B3F35536F6}"/>
            </a:ext>
          </a:extLst>
        </xdr:cNvPr>
        <xdr:cNvCxnSpPr/>
      </xdr:nvCxnSpPr>
      <xdr:spPr>
        <a:xfrm>
          <a:off x="3355340" y="17603288"/>
          <a:ext cx="7315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113574</xdr:rowOff>
    </xdr:from>
    <xdr:to>
      <xdr:col>15</xdr:col>
      <xdr:colOff>101600</xdr:colOff>
      <xdr:row>105</xdr:row>
      <xdr:rowOff>43724</xdr:rowOff>
    </xdr:to>
    <xdr:sp macro="" textlink="">
      <xdr:nvSpPr>
        <xdr:cNvPr id="421" name="楕円 420">
          <a:extLst>
            <a:ext uri="{FF2B5EF4-FFF2-40B4-BE49-F238E27FC236}">
              <a16:creationId xmlns:a16="http://schemas.microsoft.com/office/drawing/2014/main" id="{722292B5-E846-4D17-B28A-C6F3AC8FF09D}"/>
            </a:ext>
          </a:extLst>
        </xdr:cNvPr>
        <xdr:cNvSpPr/>
      </xdr:nvSpPr>
      <xdr:spPr>
        <a:xfrm>
          <a:off x="2514600" y="17548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164374</xdr:rowOff>
    </xdr:from>
    <xdr:to>
      <xdr:col>19</xdr:col>
      <xdr:colOff>177800</xdr:colOff>
      <xdr:row>105</xdr:row>
      <xdr:rowOff>1088</xdr:rowOff>
    </xdr:to>
    <xdr:cxnSp macro="">
      <xdr:nvCxnSpPr>
        <xdr:cNvPr id="422" name="直線コネクタ 421">
          <a:extLst>
            <a:ext uri="{FF2B5EF4-FFF2-40B4-BE49-F238E27FC236}">
              <a16:creationId xmlns:a16="http://schemas.microsoft.com/office/drawing/2014/main" id="{E62C430A-12D7-4EC8-82C3-86F6DFAC4C7A}"/>
            </a:ext>
          </a:extLst>
        </xdr:cNvPr>
        <xdr:cNvCxnSpPr/>
      </xdr:nvCxnSpPr>
      <xdr:spPr>
        <a:xfrm>
          <a:off x="2565400" y="17598934"/>
          <a:ext cx="78994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77651</xdr:rowOff>
    </xdr:from>
    <xdr:to>
      <xdr:col>10</xdr:col>
      <xdr:colOff>165100</xdr:colOff>
      <xdr:row>105</xdr:row>
      <xdr:rowOff>7801</xdr:rowOff>
    </xdr:to>
    <xdr:sp macro="" textlink="">
      <xdr:nvSpPr>
        <xdr:cNvPr id="423" name="楕円 422">
          <a:extLst>
            <a:ext uri="{FF2B5EF4-FFF2-40B4-BE49-F238E27FC236}">
              <a16:creationId xmlns:a16="http://schemas.microsoft.com/office/drawing/2014/main" id="{872D05CB-AA10-49E3-9EDC-A07AECFC81F8}"/>
            </a:ext>
          </a:extLst>
        </xdr:cNvPr>
        <xdr:cNvSpPr/>
      </xdr:nvSpPr>
      <xdr:spPr>
        <a:xfrm>
          <a:off x="1739900" y="17512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128451</xdr:rowOff>
    </xdr:from>
    <xdr:to>
      <xdr:col>15</xdr:col>
      <xdr:colOff>50800</xdr:colOff>
      <xdr:row>104</xdr:row>
      <xdr:rowOff>164374</xdr:rowOff>
    </xdr:to>
    <xdr:cxnSp macro="">
      <xdr:nvCxnSpPr>
        <xdr:cNvPr id="424" name="直線コネクタ 423">
          <a:extLst>
            <a:ext uri="{FF2B5EF4-FFF2-40B4-BE49-F238E27FC236}">
              <a16:creationId xmlns:a16="http://schemas.microsoft.com/office/drawing/2014/main" id="{95CF6236-CFC0-4FED-8232-35C2E7BD03F9}"/>
            </a:ext>
          </a:extLst>
        </xdr:cNvPr>
        <xdr:cNvCxnSpPr/>
      </xdr:nvCxnSpPr>
      <xdr:spPr>
        <a:xfrm>
          <a:off x="1790700" y="17563011"/>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25" name="楕円 424">
          <a:extLst>
            <a:ext uri="{FF2B5EF4-FFF2-40B4-BE49-F238E27FC236}">
              <a16:creationId xmlns:a16="http://schemas.microsoft.com/office/drawing/2014/main" id="{A6C48678-2153-48E8-9BD6-E120E5CEAC71}"/>
            </a:ext>
          </a:extLst>
        </xdr:cNvPr>
        <xdr:cNvSpPr/>
      </xdr:nvSpPr>
      <xdr:spPr>
        <a:xfrm>
          <a:off x="965200" y="174811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97427</xdr:rowOff>
    </xdr:from>
    <xdr:to>
      <xdr:col>10</xdr:col>
      <xdr:colOff>114300</xdr:colOff>
      <xdr:row>104</xdr:row>
      <xdr:rowOff>128451</xdr:rowOff>
    </xdr:to>
    <xdr:cxnSp macro="">
      <xdr:nvCxnSpPr>
        <xdr:cNvPr id="426" name="直線コネクタ 425">
          <a:extLst>
            <a:ext uri="{FF2B5EF4-FFF2-40B4-BE49-F238E27FC236}">
              <a16:creationId xmlns:a16="http://schemas.microsoft.com/office/drawing/2014/main" id="{006C9305-CA22-4BCB-888B-36E194687BC3}"/>
            </a:ext>
          </a:extLst>
        </xdr:cNvPr>
        <xdr:cNvCxnSpPr/>
      </xdr:nvCxnSpPr>
      <xdr:spPr>
        <a:xfrm>
          <a:off x="1008380" y="17531987"/>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4A4A2460-2708-48B4-8E0A-B7EDEA86A5ED}"/>
            </a:ext>
          </a:extLst>
        </xdr:cNvPr>
        <xdr:cNvSpPr txBox="1"/>
      </xdr:nvSpPr>
      <xdr:spPr>
        <a:xfrm>
          <a:off x="3170564"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1EAAC100-C85D-4EEC-851D-7FFC2FA04C73}"/>
            </a:ext>
          </a:extLst>
        </xdr:cNvPr>
        <xdr:cNvSpPr txBox="1"/>
      </xdr:nvSpPr>
      <xdr:spPr>
        <a:xfrm>
          <a:off x="2385704" y="1771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2A158655-4E50-44AD-BAB6-6BC63100CAAE}"/>
            </a:ext>
          </a:extLst>
        </xdr:cNvPr>
        <xdr:cNvSpPr txBox="1"/>
      </xdr:nvSpPr>
      <xdr:spPr>
        <a:xfrm>
          <a:off x="161100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2322DC43-A92D-4746-8E90-B0B91338582C}"/>
            </a:ext>
          </a:extLst>
        </xdr:cNvPr>
        <xdr:cNvSpPr txBox="1"/>
      </xdr:nvSpPr>
      <xdr:spPr>
        <a:xfrm>
          <a:off x="83630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68415</xdr:rowOff>
    </xdr:from>
    <xdr:ext cx="405111" cy="259045"/>
    <xdr:sp macro="" textlink="">
      <xdr:nvSpPr>
        <xdr:cNvPr id="431" name="n_1mainValue【市民会館】&#10;有形固定資産減価償却率">
          <a:extLst>
            <a:ext uri="{FF2B5EF4-FFF2-40B4-BE49-F238E27FC236}">
              <a16:creationId xmlns:a16="http://schemas.microsoft.com/office/drawing/2014/main" id="{6746D966-680C-4D39-87B7-DB913BBBC813}"/>
            </a:ext>
          </a:extLst>
        </xdr:cNvPr>
        <xdr:cNvSpPr txBox="1"/>
      </xdr:nvSpPr>
      <xdr:spPr>
        <a:xfrm>
          <a:off x="3170564" y="1733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60251</xdr:rowOff>
    </xdr:from>
    <xdr:ext cx="405111" cy="259045"/>
    <xdr:sp macro="" textlink="">
      <xdr:nvSpPr>
        <xdr:cNvPr id="432" name="n_2mainValue【市民会館】&#10;有形固定資産減価償却率">
          <a:extLst>
            <a:ext uri="{FF2B5EF4-FFF2-40B4-BE49-F238E27FC236}">
              <a16:creationId xmlns:a16="http://schemas.microsoft.com/office/drawing/2014/main" id="{E4E62395-7969-47EC-B8AB-12821D2CA43B}"/>
            </a:ext>
          </a:extLst>
        </xdr:cNvPr>
        <xdr:cNvSpPr txBox="1"/>
      </xdr:nvSpPr>
      <xdr:spPr>
        <a:xfrm>
          <a:off x="2385704" y="1732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24328</xdr:rowOff>
    </xdr:from>
    <xdr:ext cx="405111" cy="259045"/>
    <xdr:sp macro="" textlink="">
      <xdr:nvSpPr>
        <xdr:cNvPr id="433" name="n_3mainValue【市民会館】&#10;有形固定資産減価償却率">
          <a:extLst>
            <a:ext uri="{FF2B5EF4-FFF2-40B4-BE49-F238E27FC236}">
              <a16:creationId xmlns:a16="http://schemas.microsoft.com/office/drawing/2014/main" id="{DBB0C696-BCE4-4963-AFDE-40B74E052A0D}"/>
            </a:ext>
          </a:extLst>
        </xdr:cNvPr>
        <xdr:cNvSpPr txBox="1"/>
      </xdr:nvSpPr>
      <xdr:spPr>
        <a:xfrm>
          <a:off x="161100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4" name="n_4mainValue【市民会館】&#10;有形固定資産減価償却率">
          <a:extLst>
            <a:ext uri="{FF2B5EF4-FFF2-40B4-BE49-F238E27FC236}">
              <a16:creationId xmlns:a16="http://schemas.microsoft.com/office/drawing/2014/main" id="{C32E4109-AA8E-4761-96FF-63933F1C60F5}"/>
            </a:ext>
          </a:extLst>
        </xdr:cNvPr>
        <xdr:cNvSpPr txBox="1"/>
      </xdr:nvSpPr>
      <xdr:spPr>
        <a:xfrm>
          <a:off x="83630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9E43BFC-6C35-4CCE-873B-26DD4C23B58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3F92B17-8447-42C6-B408-C4755A4E31A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7B7BBF35-231A-485F-B4BE-B9A764BC141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4D3F93E-BF08-4452-A96A-7B24F242099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0A05BB0-EB1D-4618-956F-601B2BEE2BB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9494B9F-2BD9-46C1-883A-E8E27819A61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AC32832-55A3-461D-98A4-CE481BB8365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AA6F251-DE88-4A84-9F6E-33FBB77BA1B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C308975-D77C-4E34-9827-307630AFD65E}"/>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7458A85-D0C7-48A8-BE36-8CFEA8069C78}"/>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5AB17A83-7E72-4765-AABB-980999B99F81}"/>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7175144A-C00E-48CB-816C-F32561FB6897}"/>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FDE24107-4566-4D9B-A98D-8A4F3FF951A2}"/>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78AD9602-1FE6-4B90-9A8C-4B59C0543D1A}"/>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1AB2D51C-71BC-494E-8B80-322023C26A6B}"/>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FFFF1F46-A5E8-4BFF-8779-9538EED07867}"/>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2888215E-5B53-4E40-B397-F9683B865E20}"/>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CE35A5D-8945-484E-95E6-D9CDCD9E539B}"/>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7118DF32-CA20-4782-9F7D-3D8B6C7C2A77}"/>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B3EF7111-A417-4930-9969-2B63C4D4A3A6}"/>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78A2E708-AB5B-4647-AB58-7374CB516DB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1732FB73-6B75-4024-A0E9-275F3E32C38B}"/>
            </a:ext>
          </a:extLst>
        </xdr:cNvPr>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2F3AF851-4FBF-4344-BE6B-57A697AD2486}"/>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6F5D924F-FB45-4914-965A-E0269DACEE10}"/>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6F904C15-DF53-4E9D-AB74-A20E2F8AE497}"/>
            </a:ext>
          </a:extLst>
        </xdr:cNvPr>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31042DFC-0CDE-4E00-B609-EE2C722C7CB3}"/>
            </a:ext>
          </a:extLst>
        </xdr:cNvPr>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E549C6D8-B799-429A-99EC-92904C4467DA}"/>
            </a:ext>
          </a:extLst>
        </xdr:cNvPr>
        <xdr:cNvSpPr txBox="1"/>
      </xdr:nvSpPr>
      <xdr:spPr>
        <a:xfrm>
          <a:off x="9258300" y="178445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1D8D6FE6-661F-4F4F-A7D9-672F508C2979}"/>
            </a:ext>
          </a:extLst>
        </xdr:cNvPr>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1A0010F7-5D7B-4A76-B1B4-088C9361E55E}"/>
            </a:ext>
          </a:extLst>
        </xdr:cNvPr>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58E6B97-D04D-4D1A-8AC8-504FABA67104}"/>
            </a:ext>
          </a:extLst>
        </xdr:cNvPr>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8ADC119E-DDBD-45E5-93F4-50F4C06FD69D}"/>
            </a:ext>
          </a:extLst>
        </xdr:cNvPr>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9D47E5D3-9AE5-48E8-8166-B2ED34510C81}"/>
            </a:ext>
          </a:extLst>
        </xdr:cNvPr>
        <xdr:cNvSpPr/>
      </xdr:nvSpPr>
      <xdr:spPr>
        <a:xfrm>
          <a:off x="609854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5B6DED7-02D8-4518-AA7C-F6FEBACE7C1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929B574-AF8E-4EE3-8161-CA9454B3A43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4E82D90-F21F-436C-B0FE-189E9E7D94E2}"/>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F61438D-7D16-4286-BDDA-12ADBCAF2957}"/>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6503679-84D9-4D12-97A6-1283AABFCAD4}"/>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254</xdr:rowOff>
    </xdr:from>
    <xdr:to>
      <xdr:col>55</xdr:col>
      <xdr:colOff>50800</xdr:colOff>
      <xdr:row>105</xdr:row>
      <xdr:rowOff>101854</xdr:rowOff>
    </xdr:to>
    <xdr:sp macro="" textlink="">
      <xdr:nvSpPr>
        <xdr:cNvPr id="472" name="楕円 471">
          <a:extLst>
            <a:ext uri="{FF2B5EF4-FFF2-40B4-BE49-F238E27FC236}">
              <a16:creationId xmlns:a16="http://schemas.microsoft.com/office/drawing/2014/main" id="{18DBF536-2441-44D1-91BC-8088E51BB7F0}"/>
            </a:ext>
          </a:extLst>
        </xdr:cNvPr>
        <xdr:cNvSpPr/>
      </xdr:nvSpPr>
      <xdr:spPr>
        <a:xfrm>
          <a:off x="9192260" y="176024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23131</xdr:rowOff>
    </xdr:from>
    <xdr:ext cx="469744" cy="259045"/>
    <xdr:sp macro="" textlink="">
      <xdr:nvSpPr>
        <xdr:cNvPr id="473" name="【市民会館】&#10;一人当たり面積該当値テキスト">
          <a:extLst>
            <a:ext uri="{FF2B5EF4-FFF2-40B4-BE49-F238E27FC236}">
              <a16:creationId xmlns:a16="http://schemas.microsoft.com/office/drawing/2014/main" id="{B5D63F37-A9D2-4BB1-9312-24712C23B729}"/>
            </a:ext>
          </a:extLst>
        </xdr:cNvPr>
        <xdr:cNvSpPr txBox="1"/>
      </xdr:nvSpPr>
      <xdr:spPr>
        <a:xfrm>
          <a:off x="9258300" y="1745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2539</xdr:rowOff>
    </xdr:from>
    <xdr:to>
      <xdr:col>50</xdr:col>
      <xdr:colOff>165100</xdr:colOff>
      <xdr:row>105</xdr:row>
      <xdr:rowOff>104139</xdr:rowOff>
    </xdr:to>
    <xdr:sp macro="" textlink="">
      <xdr:nvSpPr>
        <xdr:cNvPr id="474" name="楕円 473">
          <a:extLst>
            <a:ext uri="{FF2B5EF4-FFF2-40B4-BE49-F238E27FC236}">
              <a16:creationId xmlns:a16="http://schemas.microsoft.com/office/drawing/2014/main" id="{568C2EDF-C814-4FF7-8BAA-763093C2CA32}"/>
            </a:ext>
          </a:extLst>
        </xdr:cNvPr>
        <xdr:cNvSpPr/>
      </xdr:nvSpPr>
      <xdr:spPr>
        <a:xfrm>
          <a:off x="8445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51054</xdr:rowOff>
    </xdr:from>
    <xdr:to>
      <xdr:col>55</xdr:col>
      <xdr:colOff>0</xdr:colOff>
      <xdr:row>105</xdr:row>
      <xdr:rowOff>53339</xdr:rowOff>
    </xdr:to>
    <xdr:cxnSp macro="">
      <xdr:nvCxnSpPr>
        <xdr:cNvPr id="475" name="直線コネクタ 474">
          <a:extLst>
            <a:ext uri="{FF2B5EF4-FFF2-40B4-BE49-F238E27FC236}">
              <a16:creationId xmlns:a16="http://schemas.microsoft.com/office/drawing/2014/main" id="{BCFEB494-D2F2-442F-A377-62F10C3D5162}"/>
            </a:ext>
          </a:extLst>
        </xdr:cNvPr>
        <xdr:cNvCxnSpPr/>
      </xdr:nvCxnSpPr>
      <xdr:spPr>
        <a:xfrm flipV="1">
          <a:off x="8496300" y="17653254"/>
          <a:ext cx="7239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4826</xdr:rowOff>
    </xdr:from>
    <xdr:to>
      <xdr:col>46</xdr:col>
      <xdr:colOff>38100</xdr:colOff>
      <xdr:row>105</xdr:row>
      <xdr:rowOff>106426</xdr:rowOff>
    </xdr:to>
    <xdr:sp macro="" textlink="">
      <xdr:nvSpPr>
        <xdr:cNvPr id="476" name="楕円 475">
          <a:extLst>
            <a:ext uri="{FF2B5EF4-FFF2-40B4-BE49-F238E27FC236}">
              <a16:creationId xmlns:a16="http://schemas.microsoft.com/office/drawing/2014/main" id="{4DAF3B2C-513E-493A-835D-21FDFB5D5DD3}"/>
            </a:ext>
          </a:extLst>
        </xdr:cNvPr>
        <xdr:cNvSpPr/>
      </xdr:nvSpPr>
      <xdr:spPr>
        <a:xfrm>
          <a:off x="7670800" y="176070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53339</xdr:rowOff>
    </xdr:from>
    <xdr:to>
      <xdr:col>50</xdr:col>
      <xdr:colOff>114300</xdr:colOff>
      <xdr:row>105</xdr:row>
      <xdr:rowOff>55626</xdr:rowOff>
    </xdr:to>
    <xdr:cxnSp macro="">
      <xdr:nvCxnSpPr>
        <xdr:cNvPr id="477" name="直線コネクタ 476">
          <a:extLst>
            <a:ext uri="{FF2B5EF4-FFF2-40B4-BE49-F238E27FC236}">
              <a16:creationId xmlns:a16="http://schemas.microsoft.com/office/drawing/2014/main" id="{F34FC7F4-EEAF-48C3-B6F9-58663FD1C520}"/>
            </a:ext>
          </a:extLst>
        </xdr:cNvPr>
        <xdr:cNvCxnSpPr/>
      </xdr:nvCxnSpPr>
      <xdr:spPr>
        <a:xfrm flipV="1">
          <a:off x="7713980" y="17655539"/>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7113</xdr:rowOff>
    </xdr:from>
    <xdr:to>
      <xdr:col>41</xdr:col>
      <xdr:colOff>101600</xdr:colOff>
      <xdr:row>105</xdr:row>
      <xdr:rowOff>108713</xdr:rowOff>
    </xdr:to>
    <xdr:sp macro="" textlink="">
      <xdr:nvSpPr>
        <xdr:cNvPr id="478" name="楕円 477">
          <a:extLst>
            <a:ext uri="{FF2B5EF4-FFF2-40B4-BE49-F238E27FC236}">
              <a16:creationId xmlns:a16="http://schemas.microsoft.com/office/drawing/2014/main" id="{E879E5FD-6DF3-49D3-B04C-A5CE1D4BEAFF}"/>
            </a:ext>
          </a:extLst>
        </xdr:cNvPr>
        <xdr:cNvSpPr/>
      </xdr:nvSpPr>
      <xdr:spPr>
        <a:xfrm>
          <a:off x="6873240" y="1760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55626</xdr:rowOff>
    </xdr:from>
    <xdr:to>
      <xdr:col>45</xdr:col>
      <xdr:colOff>177800</xdr:colOff>
      <xdr:row>105</xdr:row>
      <xdr:rowOff>57913</xdr:rowOff>
    </xdr:to>
    <xdr:cxnSp macro="">
      <xdr:nvCxnSpPr>
        <xdr:cNvPr id="479" name="直線コネクタ 478">
          <a:extLst>
            <a:ext uri="{FF2B5EF4-FFF2-40B4-BE49-F238E27FC236}">
              <a16:creationId xmlns:a16="http://schemas.microsoft.com/office/drawing/2014/main" id="{93E2C896-384C-4937-BBD8-F6CEC163270D}"/>
            </a:ext>
          </a:extLst>
        </xdr:cNvPr>
        <xdr:cNvCxnSpPr/>
      </xdr:nvCxnSpPr>
      <xdr:spPr>
        <a:xfrm flipV="1">
          <a:off x="6924040" y="17657826"/>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9398</xdr:rowOff>
    </xdr:from>
    <xdr:to>
      <xdr:col>36</xdr:col>
      <xdr:colOff>165100</xdr:colOff>
      <xdr:row>105</xdr:row>
      <xdr:rowOff>110998</xdr:rowOff>
    </xdr:to>
    <xdr:sp macro="" textlink="">
      <xdr:nvSpPr>
        <xdr:cNvPr id="480" name="楕円 479">
          <a:extLst>
            <a:ext uri="{FF2B5EF4-FFF2-40B4-BE49-F238E27FC236}">
              <a16:creationId xmlns:a16="http://schemas.microsoft.com/office/drawing/2014/main" id="{389AE41B-5A12-4176-A9D8-40BD9EFD5CFF}"/>
            </a:ext>
          </a:extLst>
        </xdr:cNvPr>
        <xdr:cNvSpPr/>
      </xdr:nvSpPr>
      <xdr:spPr>
        <a:xfrm>
          <a:off x="6098540" y="1761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57913</xdr:rowOff>
    </xdr:from>
    <xdr:to>
      <xdr:col>41</xdr:col>
      <xdr:colOff>50800</xdr:colOff>
      <xdr:row>105</xdr:row>
      <xdr:rowOff>60198</xdr:rowOff>
    </xdr:to>
    <xdr:cxnSp macro="">
      <xdr:nvCxnSpPr>
        <xdr:cNvPr id="481" name="直線コネクタ 480">
          <a:extLst>
            <a:ext uri="{FF2B5EF4-FFF2-40B4-BE49-F238E27FC236}">
              <a16:creationId xmlns:a16="http://schemas.microsoft.com/office/drawing/2014/main" id="{6FFBC34C-25AF-4584-B790-4369013C007F}"/>
            </a:ext>
          </a:extLst>
        </xdr:cNvPr>
        <xdr:cNvCxnSpPr/>
      </xdr:nvCxnSpPr>
      <xdr:spPr>
        <a:xfrm flipV="1">
          <a:off x="6149340" y="17660113"/>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CECAE8DA-B403-47D3-8C01-1CED2DE67338}"/>
            </a:ext>
          </a:extLst>
        </xdr:cNvPr>
        <xdr:cNvSpPr txBox="1"/>
      </xdr:nvSpPr>
      <xdr:spPr>
        <a:xfrm>
          <a:off x="8271587" y="179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C2CD5176-1DFE-4F34-B64E-569384AA3AE4}"/>
            </a:ext>
          </a:extLst>
        </xdr:cNvPr>
        <xdr:cNvSpPr txBox="1"/>
      </xdr:nvSpPr>
      <xdr:spPr>
        <a:xfrm>
          <a:off x="750958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AD3B2BD6-85D7-486F-95A8-31B416DE86BB}"/>
            </a:ext>
          </a:extLst>
        </xdr:cNvPr>
        <xdr:cNvSpPr txBox="1"/>
      </xdr:nvSpPr>
      <xdr:spPr>
        <a:xfrm>
          <a:off x="671202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03BBE2B0-4A9F-46C5-B140-BE3B656E2181}"/>
            </a:ext>
          </a:extLst>
        </xdr:cNvPr>
        <xdr:cNvSpPr txBox="1"/>
      </xdr:nvSpPr>
      <xdr:spPr>
        <a:xfrm>
          <a:off x="59373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120666</xdr:rowOff>
    </xdr:from>
    <xdr:ext cx="469744" cy="259045"/>
    <xdr:sp macro="" textlink="">
      <xdr:nvSpPr>
        <xdr:cNvPr id="486" name="n_1mainValue【市民会館】&#10;一人当たり面積">
          <a:extLst>
            <a:ext uri="{FF2B5EF4-FFF2-40B4-BE49-F238E27FC236}">
              <a16:creationId xmlns:a16="http://schemas.microsoft.com/office/drawing/2014/main" id="{62F5C92E-82E9-4625-B62B-FE9F2DC4F04C}"/>
            </a:ext>
          </a:extLst>
        </xdr:cNvPr>
        <xdr:cNvSpPr txBox="1"/>
      </xdr:nvSpPr>
      <xdr:spPr>
        <a:xfrm>
          <a:off x="8271587" y="1738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122953</xdr:rowOff>
    </xdr:from>
    <xdr:ext cx="469744" cy="259045"/>
    <xdr:sp macro="" textlink="">
      <xdr:nvSpPr>
        <xdr:cNvPr id="487" name="n_2mainValue【市民会館】&#10;一人当たり面積">
          <a:extLst>
            <a:ext uri="{FF2B5EF4-FFF2-40B4-BE49-F238E27FC236}">
              <a16:creationId xmlns:a16="http://schemas.microsoft.com/office/drawing/2014/main" id="{137AB6E3-5341-44C8-B900-CB2AB2065615}"/>
            </a:ext>
          </a:extLst>
        </xdr:cNvPr>
        <xdr:cNvSpPr txBox="1"/>
      </xdr:nvSpPr>
      <xdr:spPr>
        <a:xfrm>
          <a:off x="7509587" y="1738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125240</xdr:rowOff>
    </xdr:from>
    <xdr:ext cx="469744" cy="259045"/>
    <xdr:sp macro="" textlink="">
      <xdr:nvSpPr>
        <xdr:cNvPr id="488" name="n_3mainValue【市民会館】&#10;一人当たり面積">
          <a:extLst>
            <a:ext uri="{FF2B5EF4-FFF2-40B4-BE49-F238E27FC236}">
              <a16:creationId xmlns:a16="http://schemas.microsoft.com/office/drawing/2014/main" id="{3FE515EE-D21A-485F-B07C-7287ABB83BD8}"/>
            </a:ext>
          </a:extLst>
        </xdr:cNvPr>
        <xdr:cNvSpPr txBox="1"/>
      </xdr:nvSpPr>
      <xdr:spPr>
        <a:xfrm>
          <a:off x="6712027" y="1739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127525</xdr:rowOff>
    </xdr:from>
    <xdr:ext cx="469744" cy="259045"/>
    <xdr:sp macro="" textlink="">
      <xdr:nvSpPr>
        <xdr:cNvPr id="489" name="n_4mainValue【市民会館】&#10;一人当たり面積">
          <a:extLst>
            <a:ext uri="{FF2B5EF4-FFF2-40B4-BE49-F238E27FC236}">
              <a16:creationId xmlns:a16="http://schemas.microsoft.com/office/drawing/2014/main" id="{64456902-3160-42CB-B639-4CE4A477B547}"/>
            </a:ext>
          </a:extLst>
        </xdr:cNvPr>
        <xdr:cNvSpPr txBox="1"/>
      </xdr:nvSpPr>
      <xdr:spPr>
        <a:xfrm>
          <a:off x="5937327" y="1739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5403F220-1FCD-4B90-9C09-DB678FC121E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6673A23F-D6CA-476B-BE64-D8372CC3530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12B0440E-33BF-49A3-826E-E3EEBFF5E38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E2E19756-F06B-4189-8785-7F5502AB1AF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4058A52D-8C2E-4A59-874B-896012EE6CE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6E417A17-6D2E-42D8-A19C-FADE32D2C39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3D2E82D-6931-4339-8353-4D120EF278A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535BE5B-7EAE-47FE-86BE-BD9FEEB5664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68DB180F-B11D-40CF-8A12-4FFC36126A6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8A5E90D4-6F83-4D1A-AB83-A24A37C951A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5D8C9291-8B7B-46C6-A386-D3FCBEA81F5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93C87C4E-117C-4C82-B196-AA2D49682924}"/>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21E610F8-8245-4A26-ACDF-C878707730B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AF883EF0-2752-4688-8D60-A9AF16995903}"/>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11CF4C65-BA03-4EDE-A6F7-5721EC789B8B}"/>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1D56A79-15BA-42EA-891D-BA3B0244E7EE}"/>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781D030-1480-4BE0-979F-D43389D630BA}"/>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334C7E57-9D4C-4A99-A30E-E0C7A6A9D0E8}"/>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D36AA70E-8BF8-4FB8-BD10-5FCE9246EC2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5C7880B2-51DC-4E0D-B178-EFCE20F53FA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9A20DAA3-D36D-434C-AC02-7EBE13E6B1E8}"/>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CBE30C86-86CE-496E-8EA8-BFF510FE3C64}"/>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275C096-1796-49C7-A4EC-D77458EC0FE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B0CCCBE-823C-4800-86B4-F2D7FE6C903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346E43B0-1B4C-4A8E-9698-97C2387ED75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1CFD326B-0903-4A02-B943-CE1F0B7EA483}"/>
            </a:ext>
          </a:extLst>
        </xdr:cNvPr>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68E3EDA1-E6A3-4C5C-9D28-6FBCE786FB54}"/>
            </a:ext>
          </a:extLst>
        </xdr:cNvPr>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B5204C11-B1F9-482B-B0B2-1CE7A3C891BD}"/>
            </a:ext>
          </a:extLst>
        </xdr:cNvPr>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6BBE2C33-9DBF-4311-A9BF-ADD3F6852E60}"/>
            </a:ext>
          </a:extLst>
        </xdr:cNvPr>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9014CED2-35A3-44D2-8B3D-9D024B026B15}"/>
            </a:ext>
          </a:extLst>
        </xdr:cNvPr>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319B33F4-B2E9-40A8-91E7-AADEBD432F07}"/>
            </a:ext>
          </a:extLst>
        </xdr:cNvPr>
        <xdr:cNvSpPr txBox="1"/>
      </xdr:nvSpPr>
      <xdr:spPr>
        <a:xfrm>
          <a:off x="14414500" y="6377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67F1B0E7-B4C3-4733-AB08-99A7C6975E50}"/>
            </a:ext>
          </a:extLst>
        </xdr:cNvPr>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F87F7036-FDFC-43DF-96D1-74632EA92C13}"/>
            </a:ext>
          </a:extLst>
        </xdr:cNvPr>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463AB452-7396-409E-9DEE-681054C32C37}"/>
            </a:ext>
          </a:extLst>
        </xdr:cNvPr>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5931B211-A52F-4E45-BC52-95EE26A3198A}"/>
            </a:ext>
          </a:extLst>
        </xdr:cNvPr>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2A1C60AE-73AB-4339-A5C8-50A23A1F8E94}"/>
            </a:ext>
          </a:extLst>
        </xdr:cNvPr>
        <xdr:cNvSpPr/>
      </xdr:nvSpPr>
      <xdr:spPr>
        <a:xfrm>
          <a:off x="11231880" y="646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0191BB7-EB13-4CA0-B532-5EA491CF4EA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7CFC054-0DB1-4E4D-B0F4-C873EF18DAB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CF8F352-70E1-4513-BF53-8FE11213686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79E29AC-8300-4D55-92A8-5AEAFE1BA6E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1C13CF1-B33C-4674-B22F-ED5A177E81F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105410</xdr:rowOff>
    </xdr:from>
    <xdr:to>
      <xdr:col>85</xdr:col>
      <xdr:colOff>177800</xdr:colOff>
      <xdr:row>41</xdr:row>
      <xdr:rowOff>35560</xdr:rowOff>
    </xdr:to>
    <xdr:sp macro="" textlink="">
      <xdr:nvSpPr>
        <xdr:cNvPr id="531" name="楕円 530">
          <a:extLst>
            <a:ext uri="{FF2B5EF4-FFF2-40B4-BE49-F238E27FC236}">
              <a16:creationId xmlns:a16="http://schemas.microsoft.com/office/drawing/2014/main" id="{2994A078-05B6-4C15-BD9E-15438F28E1E9}"/>
            </a:ext>
          </a:extLst>
        </xdr:cNvPr>
        <xdr:cNvSpPr/>
      </xdr:nvSpPr>
      <xdr:spPr>
        <a:xfrm>
          <a:off x="14325600" y="68110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83837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394B551-F474-480A-B6DD-E3E657E4E193}"/>
            </a:ext>
          </a:extLst>
        </xdr:cNvPr>
        <xdr:cNvSpPr txBox="1"/>
      </xdr:nvSpPr>
      <xdr:spPr>
        <a:xfrm>
          <a:off x="14414500"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85816</xdr:rowOff>
    </xdr:from>
    <xdr:to>
      <xdr:col>81</xdr:col>
      <xdr:colOff>101600</xdr:colOff>
      <xdr:row>41</xdr:row>
      <xdr:rowOff>15966</xdr:rowOff>
    </xdr:to>
    <xdr:sp macro="" textlink="">
      <xdr:nvSpPr>
        <xdr:cNvPr id="533" name="楕円 532">
          <a:extLst>
            <a:ext uri="{FF2B5EF4-FFF2-40B4-BE49-F238E27FC236}">
              <a16:creationId xmlns:a16="http://schemas.microsoft.com/office/drawing/2014/main" id="{3CAC14A9-727A-4E4F-8D52-7DA032C56455}"/>
            </a:ext>
          </a:extLst>
        </xdr:cNvPr>
        <xdr:cNvSpPr/>
      </xdr:nvSpPr>
      <xdr:spPr>
        <a:xfrm>
          <a:off x="13578840" y="6791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136616</xdr:rowOff>
    </xdr:from>
    <xdr:to>
      <xdr:col>85</xdr:col>
      <xdr:colOff>127000</xdr:colOff>
      <xdr:row>40</xdr:row>
      <xdr:rowOff>156210</xdr:rowOff>
    </xdr:to>
    <xdr:cxnSp macro="">
      <xdr:nvCxnSpPr>
        <xdr:cNvPr id="534" name="直線コネクタ 533">
          <a:extLst>
            <a:ext uri="{FF2B5EF4-FFF2-40B4-BE49-F238E27FC236}">
              <a16:creationId xmlns:a16="http://schemas.microsoft.com/office/drawing/2014/main" id="{7F35D014-65A7-45BB-B279-DCE156384F51}"/>
            </a:ext>
          </a:extLst>
        </xdr:cNvPr>
        <xdr:cNvCxnSpPr/>
      </xdr:nvCxnSpPr>
      <xdr:spPr>
        <a:xfrm>
          <a:off x="13629640" y="6842216"/>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64588</xdr:rowOff>
    </xdr:from>
    <xdr:to>
      <xdr:col>76</xdr:col>
      <xdr:colOff>165100</xdr:colOff>
      <xdr:row>40</xdr:row>
      <xdr:rowOff>166188</xdr:rowOff>
    </xdr:to>
    <xdr:sp macro="" textlink="">
      <xdr:nvSpPr>
        <xdr:cNvPr id="535" name="楕円 534">
          <a:extLst>
            <a:ext uri="{FF2B5EF4-FFF2-40B4-BE49-F238E27FC236}">
              <a16:creationId xmlns:a16="http://schemas.microsoft.com/office/drawing/2014/main" id="{C8BCFF96-77AB-431F-8CC7-1B523754D195}"/>
            </a:ext>
          </a:extLst>
        </xdr:cNvPr>
        <xdr:cNvSpPr/>
      </xdr:nvSpPr>
      <xdr:spPr>
        <a:xfrm>
          <a:off x="12804140" y="677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115388</xdr:rowOff>
    </xdr:from>
    <xdr:to>
      <xdr:col>81</xdr:col>
      <xdr:colOff>50800</xdr:colOff>
      <xdr:row>40</xdr:row>
      <xdr:rowOff>136616</xdr:rowOff>
    </xdr:to>
    <xdr:cxnSp macro="">
      <xdr:nvCxnSpPr>
        <xdr:cNvPr id="536" name="直線コネクタ 535">
          <a:extLst>
            <a:ext uri="{FF2B5EF4-FFF2-40B4-BE49-F238E27FC236}">
              <a16:creationId xmlns:a16="http://schemas.microsoft.com/office/drawing/2014/main" id="{CB701086-34C3-44AC-B06C-1F9DCA340DC6}"/>
            </a:ext>
          </a:extLst>
        </xdr:cNvPr>
        <xdr:cNvCxnSpPr/>
      </xdr:nvCxnSpPr>
      <xdr:spPr>
        <a:xfrm>
          <a:off x="12854940" y="6820988"/>
          <a:ext cx="7747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40096</xdr:rowOff>
    </xdr:from>
    <xdr:to>
      <xdr:col>72</xdr:col>
      <xdr:colOff>38100</xdr:colOff>
      <xdr:row>40</xdr:row>
      <xdr:rowOff>141696</xdr:rowOff>
    </xdr:to>
    <xdr:sp macro="" textlink="">
      <xdr:nvSpPr>
        <xdr:cNvPr id="537" name="楕円 536">
          <a:extLst>
            <a:ext uri="{FF2B5EF4-FFF2-40B4-BE49-F238E27FC236}">
              <a16:creationId xmlns:a16="http://schemas.microsoft.com/office/drawing/2014/main" id="{0D62BF1B-888D-47BC-957E-A75C264BD68E}"/>
            </a:ext>
          </a:extLst>
        </xdr:cNvPr>
        <xdr:cNvSpPr/>
      </xdr:nvSpPr>
      <xdr:spPr>
        <a:xfrm>
          <a:off x="12029440" y="67456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90896</xdr:rowOff>
    </xdr:from>
    <xdr:to>
      <xdr:col>76</xdr:col>
      <xdr:colOff>114300</xdr:colOff>
      <xdr:row>40</xdr:row>
      <xdr:rowOff>115388</xdr:rowOff>
    </xdr:to>
    <xdr:cxnSp macro="">
      <xdr:nvCxnSpPr>
        <xdr:cNvPr id="538" name="直線コネクタ 537">
          <a:extLst>
            <a:ext uri="{FF2B5EF4-FFF2-40B4-BE49-F238E27FC236}">
              <a16:creationId xmlns:a16="http://schemas.microsoft.com/office/drawing/2014/main" id="{CF6504A7-30B7-4719-AAF9-B917A285E1C7}"/>
            </a:ext>
          </a:extLst>
        </xdr:cNvPr>
        <xdr:cNvCxnSpPr/>
      </xdr:nvCxnSpPr>
      <xdr:spPr>
        <a:xfrm>
          <a:off x="12072620" y="6796496"/>
          <a:ext cx="78232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18869</xdr:rowOff>
    </xdr:from>
    <xdr:to>
      <xdr:col>67</xdr:col>
      <xdr:colOff>101600</xdr:colOff>
      <xdr:row>40</xdr:row>
      <xdr:rowOff>120469</xdr:rowOff>
    </xdr:to>
    <xdr:sp macro="" textlink="">
      <xdr:nvSpPr>
        <xdr:cNvPr id="539" name="楕円 538">
          <a:extLst>
            <a:ext uri="{FF2B5EF4-FFF2-40B4-BE49-F238E27FC236}">
              <a16:creationId xmlns:a16="http://schemas.microsoft.com/office/drawing/2014/main" id="{6F69B263-41A5-4D16-B9F4-6A5CEC7E8D8F}"/>
            </a:ext>
          </a:extLst>
        </xdr:cNvPr>
        <xdr:cNvSpPr/>
      </xdr:nvSpPr>
      <xdr:spPr>
        <a:xfrm>
          <a:off x="11231880" y="672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69669</xdr:rowOff>
    </xdr:from>
    <xdr:to>
      <xdr:col>71</xdr:col>
      <xdr:colOff>177800</xdr:colOff>
      <xdr:row>40</xdr:row>
      <xdr:rowOff>90896</xdr:rowOff>
    </xdr:to>
    <xdr:cxnSp macro="">
      <xdr:nvCxnSpPr>
        <xdr:cNvPr id="540" name="直線コネクタ 539">
          <a:extLst>
            <a:ext uri="{FF2B5EF4-FFF2-40B4-BE49-F238E27FC236}">
              <a16:creationId xmlns:a16="http://schemas.microsoft.com/office/drawing/2014/main" id="{71B990A8-6C16-41FF-B0E0-AF442D187989}"/>
            </a:ext>
          </a:extLst>
        </xdr:cNvPr>
        <xdr:cNvCxnSpPr/>
      </xdr:nvCxnSpPr>
      <xdr:spPr>
        <a:xfrm>
          <a:off x="11282680" y="6775269"/>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27448A17-8008-4428-AEB6-60100BAC64BD}"/>
            </a:ext>
          </a:extLst>
        </xdr:cNvPr>
        <xdr:cNvSpPr txBox="1"/>
      </xdr:nvSpPr>
      <xdr:spPr>
        <a:xfrm>
          <a:off x="13437244"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5B5D0205-084D-4679-97BF-E5630BE00688}"/>
            </a:ext>
          </a:extLst>
        </xdr:cNvPr>
        <xdr:cNvSpPr txBox="1"/>
      </xdr:nvSpPr>
      <xdr:spPr>
        <a:xfrm>
          <a:off x="126752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1D484715-E12A-4BC2-A571-16AD7F90BCD5}"/>
            </a:ext>
          </a:extLst>
        </xdr:cNvPr>
        <xdr:cNvSpPr txBox="1"/>
      </xdr:nvSpPr>
      <xdr:spPr>
        <a:xfrm>
          <a:off x="1190054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1763CF63-15D8-4E0D-94A1-0B1739E087A3}"/>
            </a:ext>
          </a:extLst>
        </xdr:cNvPr>
        <xdr:cNvSpPr txBox="1"/>
      </xdr:nvSpPr>
      <xdr:spPr>
        <a:xfrm>
          <a:off x="11102984" y="624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7093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74DE0181-3580-4BBB-8B6B-19DD53964FC2}"/>
            </a:ext>
          </a:extLst>
        </xdr:cNvPr>
        <xdr:cNvSpPr txBox="1"/>
      </xdr:nvSpPr>
      <xdr:spPr>
        <a:xfrm>
          <a:off x="13437244" y="688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157315</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2BB9E6B-4CF4-45F4-9294-4DC2DA8CAED4}"/>
            </a:ext>
          </a:extLst>
        </xdr:cNvPr>
        <xdr:cNvSpPr txBox="1"/>
      </xdr:nvSpPr>
      <xdr:spPr>
        <a:xfrm>
          <a:off x="12675244" y="686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132823</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7A6F227-4646-4925-90A1-586E753BB80E}"/>
            </a:ext>
          </a:extLst>
        </xdr:cNvPr>
        <xdr:cNvSpPr txBox="1"/>
      </xdr:nvSpPr>
      <xdr:spPr>
        <a:xfrm>
          <a:off x="11900544" y="683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111596</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A2BCBEBB-06FE-48D3-83AA-ED2DAA598564}"/>
            </a:ext>
          </a:extLst>
        </xdr:cNvPr>
        <xdr:cNvSpPr txBox="1"/>
      </xdr:nvSpPr>
      <xdr:spPr>
        <a:xfrm>
          <a:off x="11102984" y="6817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24483234-CFD6-43BC-A1AE-37E7E2C022F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1DBC7C4-7473-4429-92B1-97F4F8B5925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F0DBEE2A-ED26-430F-83CF-AA49250A5E7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539D13B-EB6A-4856-8338-B1687F53699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56B390D-6AEE-4083-B049-5E13B21CACE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13595D2B-3751-4E61-B1D9-BD61BB63B2C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96DA6EC-F8B2-461E-89E6-8A6ED05E768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DE55EBF3-E216-46CE-BCE7-5DAD8C1FBCD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6454E5E-F355-4898-8038-0A5DDEF0415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2406305-38CF-4536-91F3-4B97D83F5B3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833CD159-BDF1-44BB-AFCC-99F833AA13A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DAAAAE57-AC24-4A71-9C76-3089CFB57343}"/>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ADCA4EB4-F9F1-457A-B057-0C26BF8C1CF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E524FC75-1A11-4340-86AE-9AE60EFBE838}"/>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05242B2-3BD2-4683-8A38-DE0BEF75EDF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3C77EB97-DB45-44C2-A7BF-0CEE9C3140C2}"/>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F4A80847-CFFE-4693-A464-78AC9B4D0B7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089F179-72B8-46B0-9F4B-EA5507D27E9C}"/>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BAB868F-6E1C-40D9-9C3C-0867CE8C0EE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5E02EA33-6917-4443-BAA8-03A8F1F62ED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7E1C1880-6D94-4D29-8355-B3721092A25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D2EF1E17-F705-4B09-8368-A660802D9F5C}"/>
            </a:ext>
          </a:extLst>
        </xdr:cNvPr>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C5C85F05-BC52-486F-9909-4299A5A4E889}"/>
            </a:ext>
          </a:extLst>
        </xdr:cNvPr>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AF1227E1-B93E-4043-8911-9F122107A811}"/>
            </a:ext>
          </a:extLst>
        </xdr:cNvPr>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682A77C6-4D86-4227-8400-55FBAADD0B47}"/>
            </a:ext>
          </a:extLst>
        </xdr:cNvPr>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DF37EA0E-1C69-45C6-B741-9A66A2BE3111}"/>
            </a:ext>
          </a:extLst>
        </xdr:cNvPr>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DED424E6-87C9-42BF-8013-8A16D3B74324}"/>
            </a:ext>
          </a:extLst>
        </xdr:cNvPr>
        <xdr:cNvSpPr txBox="1"/>
      </xdr:nvSpPr>
      <xdr:spPr>
        <a:xfrm>
          <a:off x="19547840" y="64335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857F38AB-F092-401E-8468-D23137257771}"/>
            </a:ext>
          </a:extLst>
        </xdr:cNvPr>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AD5B6EC8-75E7-45DE-9205-8719133EDE97}"/>
            </a:ext>
          </a:extLst>
        </xdr:cNvPr>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38B6927D-E588-4DE5-B273-D906936A2E0E}"/>
            </a:ext>
          </a:extLst>
        </xdr:cNvPr>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D18330D3-8053-4522-99A9-3B6DB8B10050}"/>
            </a:ext>
          </a:extLst>
        </xdr:cNvPr>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F85E812F-6762-4429-ADF4-70C176F34BE9}"/>
            </a:ext>
          </a:extLst>
        </xdr:cNvPr>
        <xdr:cNvSpPr/>
      </xdr:nvSpPr>
      <xdr:spPr>
        <a:xfrm>
          <a:off x="16388080" y="6628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7C7A650-9ADE-407C-A79E-71FB8096F3C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1D6A149-5873-48BD-8797-BB4DB9818E1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8AC83C8-3D1B-4E3C-B01E-8A491A5F8E6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A7A2730-2339-4EBC-B2CE-BBF3D3D7172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92FD7A0-0D12-49E2-96DD-F6CD8A0550E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167909</xdr:rowOff>
    </xdr:from>
    <xdr:to>
      <xdr:col>116</xdr:col>
      <xdr:colOff>114300</xdr:colOff>
      <xdr:row>41</xdr:row>
      <xdr:rowOff>98059</xdr:rowOff>
    </xdr:to>
    <xdr:sp macro="" textlink="">
      <xdr:nvSpPr>
        <xdr:cNvPr id="586" name="楕円 585">
          <a:extLst>
            <a:ext uri="{FF2B5EF4-FFF2-40B4-BE49-F238E27FC236}">
              <a16:creationId xmlns:a16="http://schemas.microsoft.com/office/drawing/2014/main" id="{68802705-3947-4C4A-9A1F-A1729033445F}"/>
            </a:ext>
          </a:extLst>
        </xdr:cNvPr>
        <xdr:cNvSpPr/>
      </xdr:nvSpPr>
      <xdr:spPr>
        <a:xfrm>
          <a:off x="19458940" y="68735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82836</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29C01A13-F536-4609-9B51-4024B1A9EE5D}"/>
            </a:ext>
          </a:extLst>
        </xdr:cNvPr>
        <xdr:cNvSpPr txBox="1"/>
      </xdr:nvSpPr>
      <xdr:spPr>
        <a:xfrm>
          <a:off x="19547840" y="678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168513</xdr:rowOff>
    </xdr:from>
    <xdr:to>
      <xdr:col>112</xdr:col>
      <xdr:colOff>38100</xdr:colOff>
      <xdr:row>41</xdr:row>
      <xdr:rowOff>98663</xdr:rowOff>
    </xdr:to>
    <xdr:sp macro="" textlink="">
      <xdr:nvSpPr>
        <xdr:cNvPr id="588" name="楕円 587">
          <a:extLst>
            <a:ext uri="{FF2B5EF4-FFF2-40B4-BE49-F238E27FC236}">
              <a16:creationId xmlns:a16="http://schemas.microsoft.com/office/drawing/2014/main" id="{E729AF28-23FD-4E41-A731-640FE8698675}"/>
            </a:ext>
          </a:extLst>
        </xdr:cNvPr>
        <xdr:cNvSpPr/>
      </xdr:nvSpPr>
      <xdr:spPr>
        <a:xfrm>
          <a:off x="18735040" y="68741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47259</xdr:rowOff>
    </xdr:from>
    <xdr:to>
      <xdr:col>116</xdr:col>
      <xdr:colOff>63500</xdr:colOff>
      <xdr:row>41</xdr:row>
      <xdr:rowOff>47863</xdr:rowOff>
    </xdr:to>
    <xdr:cxnSp macro="">
      <xdr:nvCxnSpPr>
        <xdr:cNvPr id="589" name="直線コネクタ 588">
          <a:extLst>
            <a:ext uri="{FF2B5EF4-FFF2-40B4-BE49-F238E27FC236}">
              <a16:creationId xmlns:a16="http://schemas.microsoft.com/office/drawing/2014/main" id="{513C1262-D254-45CA-9840-2709FE950F0A}"/>
            </a:ext>
          </a:extLst>
        </xdr:cNvPr>
        <xdr:cNvCxnSpPr/>
      </xdr:nvCxnSpPr>
      <xdr:spPr>
        <a:xfrm flipV="1">
          <a:off x="18778220" y="6920499"/>
          <a:ext cx="73152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169011</xdr:rowOff>
    </xdr:from>
    <xdr:to>
      <xdr:col>107</xdr:col>
      <xdr:colOff>101600</xdr:colOff>
      <xdr:row>41</xdr:row>
      <xdr:rowOff>99161</xdr:rowOff>
    </xdr:to>
    <xdr:sp macro="" textlink="">
      <xdr:nvSpPr>
        <xdr:cNvPr id="590" name="楕円 589">
          <a:extLst>
            <a:ext uri="{FF2B5EF4-FFF2-40B4-BE49-F238E27FC236}">
              <a16:creationId xmlns:a16="http://schemas.microsoft.com/office/drawing/2014/main" id="{7970FEB5-82BC-47C2-A46C-E1E60AA7DCCB}"/>
            </a:ext>
          </a:extLst>
        </xdr:cNvPr>
        <xdr:cNvSpPr/>
      </xdr:nvSpPr>
      <xdr:spPr>
        <a:xfrm>
          <a:off x="17937480" y="6874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47863</xdr:rowOff>
    </xdr:from>
    <xdr:to>
      <xdr:col>111</xdr:col>
      <xdr:colOff>177800</xdr:colOff>
      <xdr:row>41</xdr:row>
      <xdr:rowOff>48361</xdr:rowOff>
    </xdr:to>
    <xdr:cxnSp macro="">
      <xdr:nvCxnSpPr>
        <xdr:cNvPr id="591" name="直線コネクタ 590">
          <a:extLst>
            <a:ext uri="{FF2B5EF4-FFF2-40B4-BE49-F238E27FC236}">
              <a16:creationId xmlns:a16="http://schemas.microsoft.com/office/drawing/2014/main" id="{72A43183-AA2F-4C7A-94B4-96B15A85346E}"/>
            </a:ext>
          </a:extLst>
        </xdr:cNvPr>
        <xdr:cNvCxnSpPr/>
      </xdr:nvCxnSpPr>
      <xdr:spPr>
        <a:xfrm flipV="1">
          <a:off x="17988280" y="6921103"/>
          <a:ext cx="78994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169308</xdr:rowOff>
    </xdr:from>
    <xdr:to>
      <xdr:col>102</xdr:col>
      <xdr:colOff>165100</xdr:colOff>
      <xdr:row>41</xdr:row>
      <xdr:rowOff>99458</xdr:rowOff>
    </xdr:to>
    <xdr:sp macro="" textlink="">
      <xdr:nvSpPr>
        <xdr:cNvPr id="592" name="楕円 591">
          <a:extLst>
            <a:ext uri="{FF2B5EF4-FFF2-40B4-BE49-F238E27FC236}">
              <a16:creationId xmlns:a16="http://schemas.microsoft.com/office/drawing/2014/main" id="{EDEC03B5-3B74-4AC9-A64D-4E1B0A11CF40}"/>
            </a:ext>
          </a:extLst>
        </xdr:cNvPr>
        <xdr:cNvSpPr/>
      </xdr:nvSpPr>
      <xdr:spPr>
        <a:xfrm>
          <a:off x="17162780" y="68749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48361</xdr:rowOff>
    </xdr:from>
    <xdr:to>
      <xdr:col>107</xdr:col>
      <xdr:colOff>50800</xdr:colOff>
      <xdr:row>41</xdr:row>
      <xdr:rowOff>48658</xdr:rowOff>
    </xdr:to>
    <xdr:cxnSp macro="">
      <xdr:nvCxnSpPr>
        <xdr:cNvPr id="593" name="直線コネクタ 592">
          <a:extLst>
            <a:ext uri="{FF2B5EF4-FFF2-40B4-BE49-F238E27FC236}">
              <a16:creationId xmlns:a16="http://schemas.microsoft.com/office/drawing/2014/main" id="{62465F31-6825-4878-B5D4-630F22B8F908}"/>
            </a:ext>
          </a:extLst>
        </xdr:cNvPr>
        <xdr:cNvCxnSpPr/>
      </xdr:nvCxnSpPr>
      <xdr:spPr>
        <a:xfrm flipV="1">
          <a:off x="17213580" y="6921601"/>
          <a:ext cx="7747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169797</xdr:rowOff>
    </xdr:from>
    <xdr:to>
      <xdr:col>98</xdr:col>
      <xdr:colOff>38100</xdr:colOff>
      <xdr:row>41</xdr:row>
      <xdr:rowOff>99947</xdr:rowOff>
    </xdr:to>
    <xdr:sp macro="" textlink="">
      <xdr:nvSpPr>
        <xdr:cNvPr id="594" name="楕円 593">
          <a:extLst>
            <a:ext uri="{FF2B5EF4-FFF2-40B4-BE49-F238E27FC236}">
              <a16:creationId xmlns:a16="http://schemas.microsoft.com/office/drawing/2014/main" id="{7201671C-DD80-4C58-859D-9DDF505AE798}"/>
            </a:ext>
          </a:extLst>
        </xdr:cNvPr>
        <xdr:cNvSpPr/>
      </xdr:nvSpPr>
      <xdr:spPr>
        <a:xfrm>
          <a:off x="16388080" y="68753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48658</xdr:rowOff>
    </xdr:from>
    <xdr:to>
      <xdr:col>102</xdr:col>
      <xdr:colOff>114300</xdr:colOff>
      <xdr:row>41</xdr:row>
      <xdr:rowOff>49147</xdr:rowOff>
    </xdr:to>
    <xdr:cxnSp macro="">
      <xdr:nvCxnSpPr>
        <xdr:cNvPr id="595" name="直線コネクタ 594">
          <a:extLst>
            <a:ext uri="{FF2B5EF4-FFF2-40B4-BE49-F238E27FC236}">
              <a16:creationId xmlns:a16="http://schemas.microsoft.com/office/drawing/2014/main" id="{13D6B7A7-0463-43E2-A2F1-A21E0194ECAC}"/>
            </a:ext>
          </a:extLst>
        </xdr:cNvPr>
        <xdr:cNvCxnSpPr/>
      </xdr:nvCxnSpPr>
      <xdr:spPr>
        <a:xfrm flipV="1">
          <a:off x="16431260" y="6921898"/>
          <a:ext cx="78232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2A939AF4-EC18-4917-B05F-8C0C28CB71CD}"/>
            </a:ext>
          </a:extLst>
        </xdr:cNvPr>
        <xdr:cNvSpPr txBox="1"/>
      </xdr:nvSpPr>
      <xdr:spPr>
        <a:xfrm>
          <a:off x="18528811" y="63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6FA145DE-898D-4415-9CE6-F13E8782F76E}"/>
            </a:ext>
          </a:extLst>
        </xdr:cNvPr>
        <xdr:cNvSpPr txBox="1"/>
      </xdr:nvSpPr>
      <xdr:spPr>
        <a:xfrm>
          <a:off x="17766811" y="63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7D7F8033-70FC-4220-9DF3-695A080910DB}"/>
            </a:ext>
          </a:extLst>
        </xdr:cNvPr>
        <xdr:cNvSpPr txBox="1"/>
      </xdr:nvSpPr>
      <xdr:spPr>
        <a:xfrm>
          <a:off x="16969251" y="637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521600EB-DB83-4A95-8BE2-F5C355308C52}"/>
            </a:ext>
          </a:extLst>
        </xdr:cNvPr>
        <xdr:cNvSpPr txBox="1"/>
      </xdr:nvSpPr>
      <xdr:spPr>
        <a:xfrm>
          <a:off x="16194551" y="640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89790</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D40F0D7E-D054-404B-902D-F87C42635DE9}"/>
            </a:ext>
          </a:extLst>
        </xdr:cNvPr>
        <xdr:cNvSpPr txBox="1"/>
      </xdr:nvSpPr>
      <xdr:spPr>
        <a:xfrm>
          <a:off x="18528811" y="696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90288</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F5AC8F12-141C-48D4-8C91-49EA2C10A293}"/>
            </a:ext>
          </a:extLst>
        </xdr:cNvPr>
        <xdr:cNvSpPr txBox="1"/>
      </xdr:nvSpPr>
      <xdr:spPr>
        <a:xfrm>
          <a:off x="17766811" y="69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90585</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2696D6A1-D56A-4B71-9515-7ABDBCB518FF}"/>
            </a:ext>
          </a:extLst>
        </xdr:cNvPr>
        <xdr:cNvSpPr txBox="1"/>
      </xdr:nvSpPr>
      <xdr:spPr>
        <a:xfrm>
          <a:off x="16969251" y="696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91074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E39AA8DD-8BCF-4857-AF73-5D985BB3B58D}"/>
            </a:ext>
          </a:extLst>
        </xdr:cNvPr>
        <xdr:cNvSpPr txBox="1"/>
      </xdr:nvSpPr>
      <xdr:spPr>
        <a:xfrm>
          <a:off x="16194551" y="696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EA50AA8E-5886-4E4C-88C1-D83CD14C0D8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824871A-18B3-4F04-85DC-896B27A6E85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A74E0538-798C-4CDB-9442-518C9ABC1F6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37BCBEE-6570-408A-869E-E8A530EB588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B520752E-B74C-45F0-A1C1-4FBF1A38E83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F004E94-8FF0-4A08-A06F-6B574293256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3846F77E-6FFB-4952-B691-8418AFF34EF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A76E335F-61F9-4CC0-842F-DC1AEB71490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B8F679EC-A50A-43F0-AE35-90958534FBF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FE2F52F7-3FA6-4F1C-AA7C-5B720EA4C19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768F0EE3-EB02-47C7-8104-8B614C92041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A772C678-3B27-49F1-8DC6-EDE8D9E1A8B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B9A90F20-D696-4E7D-9665-79212991CF5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F5A9976B-9004-4E9D-9126-51501D46DBC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91FEF97C-C7CA-4D34-8F27-618881DAACA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D89C79C5-BF90-46F8-85BF-823D09B00947}"/>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30B75522-BC79-46AB-A898-3309F4CA1DD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A8347FC2-6FFB-45E7-BD51-6442F7B0CFA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1F3D219B-BD59-4463-B91B-A0FAF489B2B7}"/>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DC261BCC-BA62-46C4-8C54-B7681CD5F5EE}"/>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7C7106DA-0C36-47FB-9935-241EDC239F9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9F7BB1E0-1BA3-41C6-B7A6-DE2952FBF59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B9B83951-82F0-40FA-912C-9E45EA6C676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3E5464F6-5904-4B9D-96DD-088C28C47EB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765C9DBA-1906-464C-8E59-94BB53D4868F}"/>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148AAE9C-DE11-4EEE-95BA-6803FB6C1681}"/>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4A3694F1-9C36-41AB-BB76-F1B34D0CD9EE}"/>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D7802D3D-CD28-4430-8F1B-461EEFFCC5B9}"/>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AC59DF7F-60EA-47EF-916F-60C7865129C8}"/>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FA3A6F62-0683-4912-9539-2114894D06D6}"/>
            </a:ext>
          </a:extLst>
        </xdr:cNvPr>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E662EBB7-C29F-4838-82AB-850311084839}"/>
            </a:ext>
          </a:extLst>
        </xdr:cNvPr>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F4AA847C-EB20-4423-9996-5D1B921F9CC3}"/>
            </a:ext>
          </a:extLst>
        </xdr:cNvPr>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5BAC2744-5C1B-4A22-A4ED-CFB2D7F04DC2}"/>
            </a:ext>
          </a:extLst>
        </xdr:cNvPr>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A73D189-7941-47FB-88F4-7267D04604A5}"/>
            </a:ext>
          </a:extLst>
        </xdr:cNvPr>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39DB677F-B968-46E2-A62D-42458C641FE1}"/>
            </a:ext>
          </a:extLst>
        </xdr:cNvPr>
        <xdr:cNvSpPr/>
      </xdr:nvSpPr>
      <xdr:spPr>
        <a:xfrm>
          <a:off x="11231880" y="970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7C4B0C32-3DB5-46AB-9D2A-365BD29F57F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A57A7BBB-DC6C-472F-9F00-3938B968805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9B3046E-0F11-4138-B71B-2C3908C41DF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29899AA-CB32-4EC4-91C2-A8ACFE02417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038C953-89B7-46E5-9135-9041520043E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xdr:rowOff>
    </xdr:from>
    <xdr:to>
      <xdr:col>85</xdr:col>
      <xdr:colOff>177800</xdr:colOff>
      <xdr:row>61</xdr:row>
      <xdr:rowOff>106045</xdr:rowOff>
    </xdr:to>
    <xdr:sp macro="" textlink="">
      <xdr:nvSpPr>
        <xdr:cNvPr id="644" name="楕円 643">
          <a:extLst>
            <a:ext uri="{FF2B5EF4-FFF2-40B4-BE49-F238E27FC236}">
              <a16:creationId xmlns:a16="http://schemas.microsoft.com/office/drawing/2014/main" id="{D98C34AF-357E-455B-8852-7C4423E4A9BB}"/>
            </a:ext>
          </a:extLst>
        </xdr:cNvPr>
        <xdr:cNvSpPr/>
      </xdr:nvSpPr>
      <xdr:spPr>
        <a:xfrm>
          <a:off x="14325600" y="102304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154322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8AA747CD-AEFC-4E72-A280-BBE1983AB8B3}"/>
            </a:ext>
          </a:extLst>
        </xdr:cNvPr>
        <xdr:cNvSpPr txBox="1"/>
      </xdr:nvSpPr>
      <xdr:spPr>
        <a:xfrm>
          <a:off x="14414500"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133985</xdr:rowOff>
    </xdr:from>
    <xdr:to>
      <xdr:col>81</xdr:col>
      <xdr:colOff>101600</xdr:colOff>
      <xdr:row>61</xdr:row>
      <xdr:rowOff>64135</xdr:rowOff>
    </xdr:to>
    <xdr:sp macro="" textlink="">
      <xdr:nvSpPr>
        <xdr:cNvPr id="646" name="楕円 645">
          <a:extLst>
            <a:ext uri="{FF2B5EF4-FFF2-40B4-BE49-F238E27FC236}">
              <a16:creationId xmlns:a16="http://schemas.microsoft.com/office/drawing/2014/main" id="{1F040F6D-995D-4920-8B59-F831EA4D5A75}"/>
            </a:ext>
          </a:extLst>
        </xdr:cNvPr>
        <xdr:cNvSpPr/>
      </xdr:nvSpPr>
      <xdr:spPr>
        <a:xfrm>
          <a:off x="13578840" y="10192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xdr:rowOff>
    </xdr:from>
    <xdr:to>
      <xdr:col>85</xdr:col>
      <xdr:colOff>127000</xdr:colOff>
      <xdr:row>61</xdr:row>
      <xdr:rowOff>55245</xdr:rowOff>
    </xdr:to>
    <xdr:cxnSp macro="">
      <xdr:nvCxnSpPr>
        <xdr:cNvPr id="647" name="直線コネクタ 646">
          <a:extLst>
            <a:ext uri="{FF2B5EF4-FFF2-40B4-BE49-F238E27FC236}">
              <a16:creationId xmlns:a16="http://schemas.microsoft.com/office/drawing/2014/main" id="{0B50988A-4DCD-4464-9170-009F852CB423}"/>
            </a:ext>
          </a:extLst>
        </xdr:cNvPr>
        <xdr:cNvCxnSpPr/>
      </xdr:nvCxnSpPr>
      <xdr:spPr>
        <a:xfrm>
          <a:off x="13629640" y="10239375"/>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90170</xdr:rowOff>
    </xdr:from>
    <xdr:to>
      <xdr:col>76</xdr:col>
      <xdr:colOff>165100</xdr:colOff>
      <xdr:row>61</xdr:row>
      <xdr:rowOff>20320</xdr:rowOff>
    </xdr:to>
    <xdr:sp macro="" textlink="">
      <xdr:nvSpPr>
        <xdr:cNvPr id="648" name="楕円 647">
          <a:extLst>
            <a:ext uri="{FF2B5EF4-FFF2-40B4-BE49-F238E27FC236}">
              <a16:creationId xmlns:a16="http://schemas.microsoft.com/office/drawing/2014/main" id="{529679C7-B53F-4A25-B0A1-DFB89504960B}"/>
            </a:ext>
          </a:extLst>
        </xdr:cNvPr>
        <xdr:cNvSpPr/>
      </xdr:nvSpPr>
      <xdr:spPr>
        <a:xfrm>
          <a:off x="12804140" y="10148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140970</xdr:rowOff>
    </xdr:from>
    <xdr:to>
      <xdr:col>81</xdr:col>
      <xdr:colOff>50800</xdr:colOff>
      <xdr:row>61</xdr:row>
      <xdr:rowOff>13335</xdr:rowOff>
    </xdr:to>
    <xdr:cxnSp macro="">
      <xdr:nvCxnSpPr>
        <xdr:cNvPr id="649" name="直線コネクタ 648">
          <a:extLst>
            <a:ext uri="{FF2B5EF4-FFF2-40B4-BE49-F238E27FC236}">
              <a16:creationId xmlns:a16="http://schemas.microsoft.com/office/drawing/2014/main" id="{53509A4B-1658-4EBD-88C4-3D6E8A19F40F}"/>
            </a:ext>
          </a:extLst>
        </xdr:cNvPr>
        <xdr:cNvCxnSpPr/>
      </xdr:nvCxnSpPr>
      <xdr:spPr>
        <a:xfrm>
          <a:off x="12854940" y="1019937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48260</xdr:rowOff>
    </xdr:from>
    <xdr:to>
      <xdr:col>72</xdr:col>
      <xdr:colOff>38100</xdr:colOff>
      <xdr:row>60</xdr:row>
      <xdr:rowOff>149860</xdr:rowOff>
    </xdr:to>
    <xdr:sp macro="" textlink="">
      <xdr:nvSpPr>
        <xdr:cNvPr id="650" name="楕円 649">
          <a:extLst>
            <a:ext uri="{FF2B5EF4-FFF2-40B4-BE49-F238E27FC236}">
              <a16:creationId xmlns:a16="http://schemas.microsoft.com/office/drawing/2014/main" id="{E6C9E793-CBFF-4E90-9731-75291F884466}"/>
            </a:ext>
          </a:extLst>
        </xdr:cNvPr>
        <xdr:cNvSpPr/>
      </xdr:nvSpPr>
      <xdr:spPr>
        <a:xfrm>
          <a:off x="12029440" y="101066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99060</xdr:rowOff>
    </xdr:from>
    <xdr:to>
      <xdr:col>76</xdr:col>
      <xdr:colOff>114300</xdr:colOff>
      <xdr:row>60</xdr:row>
      <xdr:rowOff>140970</xdr:rowOff>
    </xdr:to>
    <xdr:cxnSp macro="">
      <xdr:nvCxnSpPr>
        <xdr:cNvPr id="651" name="直線コネクタ 650">
          <a:extLst>
            <a:ext uri="{FF2B5EF4-FFF2-40B4-BE49-F238E27FC236}">
              <a16:creationId xmlns:a16="http://schemas.microsoft.com/office/drawing/2014/main" id="{3EDF797D-3272-4583-AE3D-9C2B3703BC2C}"/>
            </a:ext>
          </a:extLst>
        </xdr:cNvPr>
        <xdr:cNvCxnSpPr/>
      </xdr:nvCxnSpPr>
      <xdr:spPr>
        <a:xfrm>
          <a:off x="12072620" y="1015746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xdr:rowOff>
    </xdr:from>
    <xdr:to>
      <xdr:col>67</xdr:col>
      <xdr:colOff>101600</xdr:colOff>
      <xdr:row>60</xdr:row>
      <xdr:rowOff>107950</xdr:rowOff>
    </xdr:to>
    <xdr:sp macro="" textlink="">
      <xdr:nvSpPr>
        <xdr:cNvPr id="652" name="楕円 651">
          <a:extLst>
            <a:ext uri="{FF2B5EF4-FFF2-40B4-BE49-F238E27FC236}">
              <a16:creationId xmlns:a16="http://schemas.microsoft.com/office/drawing/2014/main" id="{FDAF2D8F-9D6C-4687-88E5-6123CC20E690}"/>
            </a:ext>
          </a:extLst>
        </xdr:cNvPr>
        <xdr:cNvSpPr/>
      </xdr:nvSpPr>
      <xdr:spPr>
        <a:xfrm>
          <a:off x="1123188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57150</xdr:rowOff>
    </xdr:from>
    <xdr:to>
      <xdr:col>71</xdr:col>
      <xdr:colOff>177800</xdr:colOff>
      <xdr:row>60</xdr:row>
      <xdr:rowOff>99060</xdr:rowOff>
    </xdr:to>
    <xdr:cxnSp macro="">
      <xdr:nvCxnSpPr>
        <xdr:cNvPr id="653" name="直線コネクタ 652">
          <a:extLst>
            <a:ext uri="{FF2B5EF4-FFF2-40B4-BE49-F238E27FC236}">
              <a16:creationId xmlns:a16="http://schemas.microsoft.com/office/drawing/2014/main" id="{8B3ECDB1-BF38-4290-B75D-B95325A7210C}"/>
            </a:ext>
          </a:extLst>
        </xdr:cNvPr>
        <xdr:cNvCxnSpPr/>
      </xdr:nvCxnSpPr>
      <xdr:spPr>
        <a:xfrm>
          <a:off x="11282680" y="1011555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9BEB3F85-B55C-412F-A6AC-743261EF4487}"/>
            </a:ext>
          </a:extLst>
        </xdr:cNvPr>
        <xdr:cNvSpPr txBox="1"/>
      </xdr:nvSpPr>
      <xdr:spPr>
        <a:xfrm>
          <a:off x="13437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3A97737F-4A5B-4948-AB86-3EE8E6AC77CD}"/>
            </a:ext>
          </a:extLst>
        </xdr:cNvPr>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1B522BAC-A565-4DE2-9AE0-BC95E6708A43}"/>
            </a:ext>
          </a:extLst>
        </xdr:cNvPr>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B77B2DA1-79E8-4642-9018-981F1687364C}"/>
            </a:ext>
          </a:extLst>
        </xdr:cNvPr>
        <xdr:cNvSpPr txBox="1"/>
      </xdr:nvSpPr>
      <xdr:spPr>
        <a:xfrm>
          <a:off x="11102984"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55262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741EFF2D-B2CC-44DC-8D2B-D36D32493A2E}"/>
            </a:ext>
          </a:extLst>
        </xdr:cNvPr>
        <xdr:cNvSpPr txBox="1"/>
      </xdr:nvSpPr>
      <xdr:spPr>
        <a:xfrm>
          <a:off x="13437244" y="1028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11447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8DC6F09F-6ACE-4AFE-B594-34025006D87D}"/>
            </a:ext>
          </a:extLst>
        </xdr:cNvPr>
        <xdr:cNvSpPr txBox="1"/>
      </xdr:nvSpPr>
      <xdr:spPr>
        <a:xfrm>
          <a:off x="126752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140987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EA375758-42DD-4DEB-AAED-D788B78114F3}"/>
            </a:ext>
          </a:extLst>
        </xdr:cNvPr>
        <xdr:cNvSpPr txBox="1"/>
      </xdr:nvSpPr>
      <xdr:spPr>
        <a:xfrm>
          <a:off x="119005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28695D46-CE65-40BF-8DFF-AA4548E817BF}"/>
            </a:ext>
          </a:extLst>
        </xdr:cNvPr>
        <xdr:cNvSpPr txBox="1"/>
      </xdr:nvSpPr>
      <xdr:spPr>
        <a:xfrm>
          <a:off x="1110298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2ABFD340-6CBC-438B-AA3D-2B6B1BA8F14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77F66162-48F2-439E-82FD-0D87847D5AC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79D4262D-91F3-4A6C-8C74-3794B94DA35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576687F9-CEFB-443A-9CFE-42F20BCC437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E8202F60-5D34-432E-9234-AF61CA761B6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B386ED7E-A107-4733-AED5-D7EA6C9D4ED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DCEFF8CC-B1AA-419E-89C3-EC8320961CB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52CD5BB7-AAE7-4CA5-A2CB-86ECAA7B189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2A9EA71D-1705-4104-9514-8E9A282E220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E68C17D1-0160-4F67-9A84-9BF86533EB4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46EDAAB7-E3F6-4565-AC73-50092DE0282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B3C98E61-0656-49CC-8890-9006118DE6E7}"/>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CB143474-4727-40CF-8FBC-4B51EE99AF92}"/>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4F002526-ACDB-4528-9F7F-52571B60EEB7}"/>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5CB72C2B-32C5-41A7-B792-457804AAE878}"/>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BF7ACF33-493F-4780-AF1A-D093EDB61A79}"/>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3475F251-0C22-4A32-8C40-4273E8ABC61D}"/>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62F8666E-4967-41F1-B40E-A09F706C6433}"/>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9E0DAB92-4AA8-47B8-AF69-8B39F81CDD4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104AED73-D984-4D46-95CD-7CE75FD7263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F6D4C535-FF82-4C25-9FA6-ECAEC47F8E4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21D26BC9-D3F8-4774-B518-747CCB058E18}"/>
            </a:ext>
          </a:extLst>
        </xdr:cNvPr>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72C6D3BE-F86C-4CE3-A9E2-14C4F5085B28}"/>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AD9912DF-C3C8-423B-900A-010031BC9F42}"/>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A33F6F5F-133D-4A2A-8AAF-39D961268132}"/>
            </a:ext>
          </a:extLst>
        </xdr:cNvPr>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DD8D55B1-E12B-4AA3-9834-A080CA808B81}"/>
            </a:ext>
          </a:extLst>
        </xdr:cNvPr>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6506C937-891F-412A-8F97-4B44845813CF}"/>
            </a:ext>
          </a:extLst>
        </xdr:cNvPr>
        <xdr:cNvSpPr txBox="1"/>
      </xdr:nvSpPr>
      <xdr:spPr>
        <a:xfrm>
          <a:off x="19547840" y="10376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BE818E48-B726-4EAC-8B5B-C8A45C9E85EE}"/>
            </a:ext>
          </a:extLst>
        </xdr:cNvPr>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F46F2F2D-F90F-4A19-B2C7-82DF589F1871}"/>
            </a:ext>
          </a:extLst>
        </xdr:cNvPr>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1D5D66BC-43E8-4DD9-B820-AA7E18D438E0}"/>
            </a:ext>
          </a:extLst>
        </xdr:cNvPr>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10145758-D23C-4345-9704-45E24D5342BA}"/>
            </a:ext>
          </a:extLst>
        </xdr:cNvPr>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D5F9F670-BA06-4123-951B-417E052507F6}"/>
            </a:ext>
          </a:extLst>
        </xdr:cNvPr>
        <xdr:cNvSpPr/>
      </xdr:nvSpPr>
      <xdr:spPr>
        <a:xfrm>
          <a:off x="16388080" y="10521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B3FF32FA-4EF3-453C-937C-365495FE197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52E35C3-EE6B-4E7A-A6DD-CF9F19DA4C8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BDEFF59-4273-4260-9AE8-FE3D690E7D3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7CFB694-5B9B-4B81-9D74-02621C16A95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3159D69-2CD7-4509-B48C-60DB1A115BD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699" name="楕円 698">
          <a:extLst>
            <a:ext uri="{FF2B5EF4-FFF2-40B4-BE49-F238E27FC236}">
              <a16:creationId xmlns:a16="http://schemas.microsoft.com/office/drawing/2014/main" id="{CFEEB01E-F602-41A5-8762-B7A6CCAD3EE3}"/>
            </a:ext>
          </a:extLst>
        </xdr:cNvPr>
        <xdr:cNvSpPr/>
      </xdr:nvSpPr>
      <xdr:spPr>
        <a:xfrm>
          <a:off x="1945894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65A69485-E8D2-458D-B3A1-2BC090DE3CBB}"/>
            </a:ext>
          </a:extLst>
        </xdr:cNvPr>
        <xdr:cNvSpPr txBox="1"/>
      </xdr:nvSpPr>
      <xdr:spPr>
        <a:xfrm>
          <a:off x="19547840" y="104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701" name="楕円 700">
          <a:extLst>
            <a:ext uri="{FF2B5EF4-FFF2-40B4-BE49-F238E27FC236}">
              <a16:creationId xmlns:a16="http://schemas.microsoft.com/office/drawing/2014/main" id="{769A257F-704F-42AC-B48C-FAD385DD41F2}"/>
            </a:ext>
          </a:extLst>
        </xdr:cNvPr>
        <xdr:cNvSpPr/>
      </xdr:nvSpPr>
      <xdr:spPr>
        <a:xfrm>
          <a:off x="1873504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702" name="直線コネクタ 701">
          <a:extLst>
            <a:ext uri="{FF2B5EF4-FFF2-40B4-BE49-F238E27FC236}">
              <a16:creationId xmlns:a16="http://schemas.microsoft.com/office/drawing/2014/main" id="{68FD3046-1072-4F9F-AA6F-2BAB18F7C8AB}"/>
            </a:ext>
          </a:extLst>
        </xdr:cNvPr>
        <xdr:cNvCxnSpPr/>
      </xdr:nvCxnSpPr>
      <xdr:spPr>
        <a:xfrm>
          <a:off x="18778220" y="106184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703" name="楕円 702">
          <a:extLst>
            <a:ext uri="{FF2B5EF4-FFF2-40B4-BE49-F238E27FC236}">
              <a16:creationId xmlns:a16="http://schemas.microsoft.com/office/drawing/2014/main" id="{399A73E3-FD9C-4072-A7E8-EFA7385E10F3}"/>
            </a:ext>
          </a:extLst>
        </xdr:cNvPr>
        <xdr:cNvSpPr/>
      </xdr:nvSpPr>
      <xdr:spPr>
        <a:xfrm>
          <a:off x="1793748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704" name="直線コネクタ 703">
          <a:extLst>
            <a:ext uri="{FF2B5EF4-FFF2-40B4-BE49-F238E27FC236}">
              <a16:creationId xmlns:a16="http://schemas.microsoft.com/office/drawing/2014/main" id="{82100D93-D8C9-40D7-BAD6-D2DC41ACCC6B}"/>
            </a:ext>
          </a:extLst>
        </xdr:cNvPr>
        <xdr:cNvCxnSpPr/>
      </xdr:nvCxnSpPr>
      <xdr:spPr>
        <a:xfrm>
          <a:off x="17988280" y="106184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05" name="楕円 704">
          <a:extLst>
            <a:ext uri="{FF2B5EF4-FFF2-40B4-BE49-F238E27FC236}">
              <a16:creationId xmlns:a16="http://schemas.microsoft.com/office/drawing/2014/main" id="{A43A555B-76E2-4B44-A9EF-BFEC24E9B026}"/>
            </a:ext>
          </a:extLst>
        </xdr:cNvPr>
        <xdr:cNvSpPr/>
      </xdr:nvSpPr>
      <xdr:spPr>
        <a:xfrm>
          <a:off x="1716278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706" name="直線コネクタ 705">
          <a:extLst>
            <a:ext uri="{FF2B5EF4-FFF2-40B4-BE49-F238E27FC236}">
              <a16:creationId xmlns:a16="http://schemas.microsoft.com/office/drawing/2014/main" id="{46D3F685-442D-4C36-B405-93F34F2E9A15}"/>
            </a:ext>
          </a:extLst>
        </xdr:cNvPr>
        <xdr:cNvCxnSpPr/>
      </xdr:nvCxnSpPr>
      <xdr:spPr>
        <a:xfrm>
          <a:off x="17213580" y="106184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707" name="楕円 706">
          <a:extLst>
            <a:ext uri="{FF2B5EF4-FFF2-40B4-BE49-F238E27FC236}">
              <a16:creationId xmlns:a16="http://schemas.microsoft.com/office/drawing/2014/main" id="{28707604-CCAC-4C29-8AD6-9DEA86970B5C}"/>
            </a:ext>
          </a:extLst>
        </xdr:cNvPr>
        <xdr:cNvSpPr/>
      </xdr:nvSpPr>
      <xdr:spPr>
        <a:xfrm>
          <a:off x="1638808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708" name="直線コネクタ 707">
          <a:extLst>
            <a:ext uri="{FF2B5EF4-FFF2-40B4-BE49-F238E27FC236}">
              <a16:creationId xmlns:a16="http://schemas.microsoft.com/office/drawing/2014/main" id="{41B3BE89-20A7-428B-A4C1-E21CBBDF1BEF}"/>
            </a:ext>
          </a:extLst>
        </xdr:cNvPr>
        <xdr:cNvCxnSpPr/>
      </xdr:nvCxnSpPr>
      <xdr:spPr>
        <a:xfrm>
          <a:off x="16431260" y="106184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8938CA57-22E5-49B0-96BA-18F67C01B5F0}"/>
            </a:ext>
          </a:extLst>
        </xdr:cNvPr>
        <xdr:cNvSpPr txBox="1"/>
      </xdr:nvSpPr>
      <xdr:spPr>
        <a:xfrm>
          <a:off x="185611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FF52F542-CE6B-4E27-9D7D-905FE33F98DA}"/>
            </a:ext>
          </a:extLst>
        </xdr:cNvPr>
        <xdr:cNvSpPr txBox="1"/>
      </xdr:nvSpPr>
      <xdr:spPr>
        <a:xfrm>
          <a:off x="177762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4E0D6ED2-0ED4-4A36-A596-9F3D2C66B5A6}"/>
            </a:ext>
          </a:extLst>
        </xdr:cNvPr>
        <xdr:cNvSpPr txBox="1"/>
      </xdr:nvSpPr>
      <xdr:spPr>
        <a:xfrm>
          <a:off x="170015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C2E36CAC-0974-41DD-ABF3-F3D017CA84E4}"/>
            </a:ext>
          </a:extLst>
        </xdr:cNvPr>
        <xdr:cNvSpPr txBox="1"/>
      </xdr:nvSpPr>
      <xdr:spPr>
        <a:xfrm>
          <a:off x="162268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13" name="n_1mainValue【保健センター・保健所】&#10;一人当たり面積">
          <a:extLst>
            <a:ext uri="{FF2B5EF4-FFF2-40B4-BE49-F238E27FC236}">
              <a16:creationId xmlns:a16="http://schemas.microsoft.com/office/drawing/2014/main" id="{D669A3CF-A4F8-4D66-BD64-8C0DDD2EFE84}"/>
            </a:ext>
          </a:extLst>
        </xdr:cNvPr>
        <xdr:cNvSpPr txBox="1"/>
      </xdr:nvSpPr>
      <xdr:spPr>
        <a:xfrm>
          <a:off x="185611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14" name="n_2mainValue【保健センター・保健所】&#10;一人当たり面積">
          <a:extLst>
            <a:ext uri="{FF2B5EF4-FFF2-40B4-BE49-F238E27FC236}">
              <a16:creationId xmlns:a16="http://schemas.microsoft.com/office/drawing/2014/main" id="{6C97E42E-3129-4E64-A554-A867B0B0446C}"/>
            </a:ext>
          </a:extLst>
        </xdr:cNvPr>
        <xdr:cNvSpPr txBox="1"/>
      </xdr:nvSpPr>
      <xdr:spPr>
        <a:xfrm>
          <a:off x="177762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15" name="n_3mainValue【保健センター・保健所】&#10;一人当たり面積">
          <a:extLst>
            <a:ext uri="{FF2B5EF4-FFF2-40B4-BE49-F238E27FC236}">
              <a16:creationId xmlns:a16="http://schemas.microsoft.com/office/drawing/2014/main" id="{9E85C749-8FB0-440E-882F-681D5F43894F}"/>
            </a:ext>
          </a:extLst>
        </xdr:cNvPr>
        <xdr:cNvSpPr txBox="1"/>
      </xdr:nvSpPr>
      <xdr:spPr>
        <a:xfrm>
          <a:off x="170015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16" name="n_4mainValue【保健センター・保健所】&#10;一人当たり面積">
          <a:extLst>
            <a:ext uri="{FF2B5EF4-FFF2-40B4-BE49-F238E27FC236}">
              <a16:creationId xmlns:a16="http://schemas.microsoft.com/office/drawing/2014/main" id="{1FF4D8B7-3FCE-4366-90E7-34E9BCF2D4C5}"/>
            </a:ext>
          </a:extLst>
        </xdr:cNvPr>
        <xdr:cNvSpPr txBox="1"/>
      </xdr:nvSpPr>
      <xdr:spPr>
        <a:xfrm>
          <a:off x="162268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D91DB496-247F-428B-8D3B-77F29652494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D163A388-2A7E-43B0-9F67-C9CEEE33A3C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48C77628-DF3A-410A-B325-E0154865A08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5140F216-449C-42E2-941B-93B36310C87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9137EA13-88D8-4935-9466-F26A7F20F25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1DE8DDA9-B55A-4A1F-B689-F07B1188480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BFBCAE4F-9DFA-41E7-9A8B-81DED100F2A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BBDCE1A4-F352-4153-A4F9-5097B388415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36BFC654-834F-4BCF-87A5-FEAD6533874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EA37E424-326F-426F-AB0E-EC69F0BB9A0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49BB4FB3-25E2-4C8A-B439-08FC9DE77FB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2C0AA136-0A76-4F2E-833E-AC809CACC235}"/>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D15ACDA1-5894-46BE-883A-9F5C7E7B7C7A}"/>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553646FF-59DD-4CE9-993A-F2583D993C1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E9B07E9F-147B-4C2A-AFD4-25D91F8B1B4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59A8AD5A-999B-4E20-993A-0ECC5083217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2A5C3B1C-B9A9-4111-909D-0FD868168E4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6B891858-9591-4373-B81B-DBE67C0AFB83}"/>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108ACF37-7121-4B1E-81CF-97324D9D569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E3A90858-3B1D-4F77-97B7-E74E1F46B16B}"/>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5504D79D-952F-4597-BC15-ECEFC8408F3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B54C2619-D58A-44C2-A20D-28D4D4ACF06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8EEB2F4F-DFEC-4329-BCCF-5169AB6F6911}"/>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8EDFCBC5-4FE3-4D0D-A9F4-7DD4734AAE2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B4ECD1D1-526D-4079-8142-121E16C7C014}"/>
            </a:ext>
          </a:extLst>
        </xdr:cNvPr>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879B47DA-42B3-4682-85CE-28E22C28BBE1}"/>
            </a:ext>
          </a:extLst>
        </xdr:cNvPr>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D7C9B727-844A-4B15-BB22-06DD0D0EB6F5}"/>
            </a:ext>
          </a:extLst>
        </xdr:cNvPr>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FD70E9AF-01C3-441F-BB34-3B9D9A41BFD0}"/>
            </a:ext>
          </a:extLst>
        </xdr:cNvPr>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BC4DC275-EC78-4EE9-8411-B656DAAD499B}"/>
            </a:ext>
          </a:extLst>
        </xdr:cNvPr>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47F343D2-0DCB-468A-B6BC-CAFFDE7DE068}"/>
            </a:ext>
          </a:extLst>
        </xdr:cNvPr>
        <xdr:cNvSpPr txBox="1"/>
      </xdr:nvSpPr>
      <xdr:spPr>
        <a:xfrm>
          <a:off x="144145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88AE64FB-1FB9-4999-8BD3-0DE67D1F0A20}"/>
            </a:ext>
          </a:extLst>
        </xdr:cNvPr>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680CA340-9532-4B96-94DC-385A97E95517}"/>
            </a:ext>
          </a:extLst>
        </xdr:cNvPr>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7D2B6B2-3E01-4E2F-80F7-3BBD1CA7436E}"/>
            </a:ext>
          </a:extLst>
        </xdr:cNvPr>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F4A9D1A2-EDF3-40BA-9D15-E7D2FE9DDC65}"/>
            </a:ext>
          </a:extLst>
        </xdr:cNvPr>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CCEE624A-561F-415A-80E7-F4344F75003D}"/>
            </a:ext>
          </a:extLst>
        </xdr:cNvPr>
        <xdr:cNvSpPr/>
      </xdr:nvSpPr>
      <xdr:spPr>
        <a:xfrm>
          <a:off x="1123188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1B75A47F-339A-4EAE-B70B-65315AA878C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20BFFD29-4C9D-4E0B-A689-6D188BFA7E6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20EC2899-A1EE-4C49-B13B-4B96DF830BD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0B7FAC1-C8A3-4ADC-A56B-BB1200CFC6B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6A32EF8A-C865-4433-8F42-E432C3625A1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19686</xdr:rowOff>
    </xdr:from>
    <xdr:to>
      <xdr:col>85</xdr:col>
      <xdr:colOff>177800</xdr:colOff>
      <xdr:row>82</xdr:row>
      <xdr:rowOff>121286</xdr:rowOff>
    </xdr:to>
    <xdr:sp macro="" textlink="">
      <xdr:nvSpPr>
        <xdr:cNvPr id="757" name="楕円 756">
          <a:extLst>
            <a:ext uri="{FF2B5EF4-FFF2-40B4-BE49-F238E27FC236}">
              <a16:creationId xmlns:a16="http://schemas.microsoft.com/office/drawing/2014/main" id="{276B3545-29AE-4EC7-B189-9695AE0E3E88}"/>
            </a:ext>
          </a:extLst>
        </xdr:cNvPr>
        <xdr:cNvSpPr/>
      </xdr:nvSpPr>
      <xdr:spPr>
        <a:xfrm>
          <a:off x="14325600" y="1376616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42563</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36CB508A-B615-46CD-8F65-04A1A47E2759}"/>
            </a:ext>
          </a:extLst>
        </xdr:cNvPr>
        <xdr:cNvSpPr txBox="1"/>
      </xdr:nvSpPr>
      <xdr:spPr>
        <a:xfrm>
          <a:off x="14414500"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149225</xdr:rowOff>
    </xdr:from>
    <xdr:to>
      <xdr:col>81</xdr:col>
      <xdr:colOff>101600</xdr:colOff>
      <xdr:row>82</xdr:row>
      <xdr:rowOff>79375</xdr:rowOff>
    </xdr:to>
    <xdr:sp macro="" textlink="">
      <xdr:nvSpPr>
        <xdr:cNvPr id="759" name="楕円 758">
          <a:extLst>
            <a:ext uri="{FF2B5EF4-FFF2-40B4-BE49-F238E27FC236}">
              <a16:creationId xmlns:a16="http://schemas.microsoft.com/office/drawing/2014/main" id="{E964D22A-3B2F-45AA-9EBF-33A05D1978EB}"/>
            </a:ext>
          </a:extLst>
        </xdr:cNvPr>
        <xdr:cNvSpPr/>
      </xdr:nvSpPr>
      <xdr:spPr>
        <a:xfrm>
          <a:off x="13578840" y="1372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28575</xdr:rowOff>
    </xdr:from>
    <xdr:to>
      <xdr:col>85</xdr:col>
      <xdr:colOff>127000</xdr:colOff>
      <xdr:row>82</xdr:row>
      <xdr:rowOff>70486</xdr:rowOff>
    </xdr:to>
    <xdr:cxnSp macro="">
      <xdr:nvCxnSpPr>
        <xdr:cNvPr id="760" name="直線コネクタ 759">
          <a:extLst>
            <a:ext uri="{FF2B5EF4-FFF2-40B4-BE49-F238E27FC236}">
              <a16:creationId xmlns:a16="http://schemas.microsoft.com/office/drawing/2014/main" id="{1C058C30-745F-49A7-91BC-A74BA76211E1}"/>
            </a:ext>
          </a:extLst>
        </xdr:cNvPr>
        <xdr:cNvCxnSpPr/>
      </xdr:nvCxnSpPr>
      <xdr:spPr>
        <a:xfrm>
          <a:off x="13629640" y="13775055"/>
          <a:ext cx="7467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61" name="楕円 760">
          <a:extLst>
            <a:ext uri="{FF2B5EF4-FFF2-40B4-BE49-F238E27FC236}">
              <a16:creationId xmlns:a16="http://schemas.microsoft.com/office/drawing/2014/main" id="{2BBAD211-9D7E-46A0-A4F3-1A2F1814D388}"/>
            </a:ext>
          </a:extLst>
        </xdr:cNvPr>
        <xdr:cNvSpPr/>
      </xdr:nvSpPr>
      <xdr:spPr>
        <a:xfrm>
          <a:off x="12804140" y="137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28575</xdr:rowOff>
    </xdr:from>
    <xdr:to>
      <xdr:col>81</xdr:col>
      <xdr:colOff>50800</xdr:colOff>
      <xdr:row>82</xdr:row>
      <xdr:rowOff>60961</xdr:rowOff>
    </xdr:to>
    <xdr:cxnSp macro="">
      <xdr:nvCxnSpPr>
        <xdr:cNvPr id="762" name="直線コネクタ 761">
          <a:extLst>
            <a:ext uri="{FF2B5EF4-FFF2-40B4-BE49-F238E27FC236}">
              <a16:creationId xmlns:a16="http://schemas.microsoft.com/office/drawing/2014/main" id="{13E3DA19-EB3E-453C-B53E-1980358BD612}"/>
            </a:ext>
          </a:extLst>
        </xdr:cNvPr>
        <xdr:cNvCxnSpPr/>
      </xdr:nvCxnSpPr>
      <xdr:spPr>
        <a:xfrm flipV="1">
          <a:off x="12854940" y="13775055"/>
          <a:ext cx="7747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139700</xdr:rowOff>
    </xdr:from>
    <xdr:to>
      <xdr:col>72</xdr:col>
      <xdr:colOff>38100</xdr:colOff>
      <xdr:row>82</xdr:row>
      <xdr:rowOff>69850</xdr:rowOff>
    </xdr:to>
    <xdr:sp macro="" textlink="">
      <xdr:nvSpPr>
        <xdr:cNvPr id="763" name="楕円 762">
          <a:extLst>
            <a:ext uri="{FF2B5EF4-FFF2-40B4-BE49-F238E27FC236}">
              <a16:creationId xmlns:a16="http://schemas.microsoft.com/office/drawing/2014/main" id="{417562DC-6CD2-4A35-AE9E-51A0243B430F}"/>
            </a:ext>
          </a:extLst>
        </xdr:cNvPr>
        <xdr:cNvSpPr/>
      </xdr:nvSpPr>
      <xdr:spPr>
        <a:xfrm>
          <a:off x="12029440" y="13718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19050</xdr:rowOff>
    </xdr:from>
    <xdr:to>
      <xdr:col>76</xdr:col>
      <xdr:colOff>114300</xdr:colOff>
      <xdr:row>82</xdr:row>
      <xdr:rowOff>60961</xdr:rowOff>
    </xdr:to>
    <xdr:cxnSp macro="">
      <xdr:nvCxnSpPr>
        <xdr:cNvPr id="764" name="直線コネクタ 763">
          <a:extLst>
            <a:ext uri="{FF2B5EF4-FFF2-40B4-BE49-F238E27FC236}">
              <a16:creationId xmlns:a16="http://schemas.microsoft.com/office/drawing/2014/main" id="{72198AA1-2C76-465B-BA26-0AF84D850923}"/>
            </a:ext>
          </a:extLst>
        </xdr:cNvPr>
        <xdr:cNvCxnSpPr/>
      </xdr:nvCxnSpPr>
      <xdr:spPr>
        <a:xfrm>
          <a:off x="12072620" y="13765530"/>
          <a:ext cx="7823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137795</xdr:rowOff>
    </xdr:from>
    <xdr:to>
      <xdr:col>67</xdr:col>
      <xdr:colOff>101600</xdr:colOff>
      <xdr:row>82</xdr:row>
      <xdr:rowOff>67945</xdr:rowOff>
    </xdr:to>
    <xdr:sp macro="" textlink="">
      <xdr:nvSpPr>
        <xdr:cNvPr id="765" name="楕円 764">
          <a:extLst>
            <a:ext uri="{FF2B5EF4-FFF2-40B4-BE49-F238E27FC236}">
              <a16:creationId xmlns:a16="http://schemas.microsoft.com/office/drawing/2014/main" id="{1A0E869F-D490-4A2B-A523-15D4069C7CB9}"/>
            </a:ext>
          </a:extLst>
        </xdr:cNvPr>
        <xdr:cNvSpPr/>
      </xdr:nvSpPr>
      <xdr:spPr>
        <a:xfrm>
          <a:off x="11231880" y="13716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17145</xdr:rowOff>
    </xdr:from>
    <xdr:to>
      <xdr:col>71</xdr:col>
      <xdr:colOff>177800</xdr:colOff>
      <xdr:row>82</xdr:row>
      <xdr:rowOff>19050</xdr:rowOff>
    </xdr:to>
    <xdr:cxnSp macro="">
      <xdr:nvCxnSpPr>
        <xdr:cNvPr id="766" name="直線コネクタ 765">
          <a:extLst>
            <a:ext uri="{FF2B5EF4-FFF2-40B4-BE49-F238E27FC236}">
              <a16:creationId xmlns:a16="http://schemas.microsoft.com/office/drawing/2014/main" id="{EAD82066-EABB-46A3-A403-2F4A3AC2D98F}"/>
            </a:ext>
          </a:extLst>
        </xdr:cNvPr>
        <xdr:cNvCxnSpPr/>
      </xdr:nvCxnSpPr>
      <xdr:spPr>
        <a:xfrm>
          <a:off x="11282680" y="1376362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3F9636EB-5A37-44B3-8814-0B49388CF6B3}"/>
            </a:ext>
          </a:extLst>
        </xdr:cNvPr>
        <xdr:cNvSpPr txBox="1"/>
      </xdr:nvSpPr>
      <xdr:spPr>
        <a:xfrm>
          <a:off x="13437244"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0272148F-5780-4505-9D7B-90D430109347}"/>
            </a:ext>
          </a:extLst>
        </xdr:cNvPr>
        <xdr:cNvSpPr txBox="1"/>
      </xdr:nvSpPr>
      <xdr:spPr>
        <a:xfrm>
          <a:off x="126752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7247A03B-42E8-4D48-93C4-0CE1C578479A}"/>
            </a:ext>
          </a:extLst>
        </xdr:cNvPr>
        <xdr:cNvSpPr txBox="1"/>
      </xdr:nvSpPr>
      <xdr:spPr>
        <a:xfrm>
          <a:off x="11900544"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0894DF1C-9F5F-4F58-8D30-E6B674698D62}"/>
            </a:ext>
          </a:extLst>
        </xdr:cNvPr>
        <xdr:cNvSpPr txBox="1"/>
      </xdr:nvSpPr>
      <xdr:spPr>
        <a:xfrm>
          <a:off x="1110298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95902</xdr:rowOff>
    </xdr:from>
    <xdr:ext cx="405111" cy="259045"/>
    <xdr:sp macro="" textlink="">
      <xdr:nvSpPr>
        <xdr:cNvPr id="771" name="n_1mainValue【消防施設】&#10;有形固定資産減価償却率">
          <a:extLst>
            <a:ext uri="{FF2B5EF4-FFF2-40B4-BE49-F238E27FC236}">
              <a16:creationId xmlns:a16="http://schemas.microsoft.com/office/drawing/2014/main" id="{8FF30C8C-95DD-4ADD-8CA5-00612127B8A0}"/>
            </a:ext>
          </a:extLst>
        </xdr:cNvPr>
        <xdr:cNvSpPr txBox="1"/>
      </xdr:nvSpPr>
      <xdr:spPr>
        <a:xfrm>
          <a:off x="134372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72" name="n_2mainValue【消防施設】&#10;有形固定資産減価償却率">
          <a:extLst>
            <a:ext uri="{FF2B5EF4-FFF2-40B4-BE49-F238E27FC236}">
              <a16:creationId xmlns:a16="http://schemas.microsoft.com/office/drawing/2014/main" id="{CD1D735D-F5C8-49C8-BB94-FEF7A1BC52FA}"/>
            </a:ext>
          </a:extLst>
        </xdr:cNvPr>
        <xdr:cNvSpPr txBox="1"/>
      </xdr:nvSpPr>
      <xdr:spPr>
        <a:xfrm>
          <a:off x="126752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86377</xdr:rowOff>
    </xdr:from>
    <xdr:ext cx="405111" cy="259045"/>
    <xdr:sp macro="" textlink="">
      <xdr:nvSpPr>
        <xdr:cNvPr id="773" name="n_3mainValue【消防施設】&#10;有形固定資産減価償却率">
          <a:extLst>
            <a:ext uri="{FF2B5EF4-FFF2-40B4-BE49-F238E27FC236}">
              <a16:creationId xmlns:a16="http://schemas.microsoft.com/office/drawing/2014/main" id="{6803C5CC-B4A0-4AFC-A6A0-1CA13F8BAE15}"/>
            </a:ext>
          </a:extLst>
        </xdr:cNvPr>
        <xdr:cNvSpPr txBox="1"/>
      </xdr:nvSpPr>
      <xdr:spPr>
        <a:xfrm>
          <a:off x="1190054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84472</xdr:rowOff>
    </xdr:from>
    <xdr:ext cx="405111" cy="259045"/>
    <xdr:sp macro="" textlink="">
      <xdr:nvSpPr>
        <xdr:cNvPr id="774" name="n_4mainValue【消防施設】&#10;有形固定資産減価償却率">
          <a:extLst>
            <a:ext uri="{FF2B5EF4-FFF2-40B4-BE49-F238E27FC236}">
              <a16:creationId xmlns:a16="http://schemas.microsoft.com/office/drawing/2014/main" id="{91038557-3F16-4524-87C0-E7381FF63F2E}"/>
            </a:ext>
          </a:extLst>
        </xdr:cNvPr>
        <xdr:cNvSpPr txBox="1"/>
      </xdr:nvSpPr>
      <xdr:spPr>
        <a:xfrm>
          <a:off x="1110298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E1F1563A-2D4D-484B-A429-BADD5A9DDF7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84868CD7-019A-4F7D-BD74-4AEDE288198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F9C41B3B-99BC-4C4F-8A4E-A43B5BB78B5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8CD2724D-B181-4405-840B-CBAEC1F41E1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A069B0EA-32E8-4CF9-AF11-9D322329014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AC0216C4-03B8-4612-B746-F66EA5A17F9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C5BCD478-E488-4CA7-94AB-941987A5C96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5EFAE7E0-6736-4232-B92C-7223F5228F3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A152D1C8-4D39-4C4F-9258-BB205827038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F95836CA-08EA-4DC9-A9A1-E17BC297579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C12FF91D-774C-48F6-87C6-75C5AED447C1}"/>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910ECA2A-047A-4A40-8ADD-1C6E460F20CE}"/>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172D6787-CF3F-4990-9C7B-9E2C4C45ED86}"/>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6C2D671C-756B-4296-BF2D-A09F66AE3FE9}"/>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6ED94F12-8D4E-4686-AEAB-53AA892B4649}"/>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C4BB13E1-7F2F-431A-9003-691B2C425D3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5481F5B0-946C-43AA-9CEA-33D6CBE10448}"/>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7AEF64E5-3497-4D97-9223-21A9B563FA95}"/>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8CE52906-245D-4929-B657-E9243B786BD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78E6097A-F6A9-4ABB-9172-BDD56CCC2DC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5D7B1F8B-E82B-43F5-B7E6-BB5C950BC23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5061F8CA-994B-4581-A6CC-6463D8553EDA}"/>
            </a:ext>
          </a:extLst>
        </xdr:cNvPr>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13E708FC-BF20-4B12-BBCB-C2742CF78AD2}"/>
            </a:ext>
          </a:extLst>
        </xdr:cNvPr>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2C811297-6854-4437-BDE1-135B3388C154}"/>
            </a:ext>
          </a:extLst>
        </xdr:cNvPr>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8281A55E-B60D-4CFA-A493-A4E65F63F9CD}"/>
            </a:ext>
          </a:extLst>
        </xdr:cNvPr>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F61AD50-8913-45E1-B228-28394A95732C}"/>
            </a:ext>
          </a:extLst>
        </xdr:cNvPr>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27CF06B5-2D96-40F5-B803-CBC2EDC8D6E3}"/>
            </a:ext>
          </a:extLst>
        </xdr:cNvPr>
        <xdr:cNvSpPr txBox="1"/>
      </xdr:nvSpPr>
      <xdr:spPr>
        <a:xfrm>
          <a:off x="19547840" y="13965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1E3F177F-5AAF-4B2E-BCD6-1FD1A8FD4375}"/>
            </a:ext>
          </a:extLst>
        </xdr:cNvPr>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E1639E6A-FA5C-4BEF-B5DF-3139E067DCD5}"/>
            </a:ext>
          </a:extLst>
        </xdr:cNvPr>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1CF6AEAD-A695-4D58-965F-277D97B90F2C}"/>
            </a:ext>
          </a:extLst>
        </xdr:cNvPr>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FC944314-EDBF-455A-B2AB-F11C45D17987}"/>
            </a:ext>
          </a:extLst>
        </xdr:cNvPr>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A63029A3-E308-4D99-BECE-3039E63DD854}"/>
            </a:ext>
          </a:extLst>
        </xdr:cNvPr>
        <xdr:cNvSpPr/>
      </xdr:nvSpPr>
      <xdr:spPr>
        <a:xfrm>
          <a:off x="16388080" y="14133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52C8557-A757-40F7-B619-FE7B20BD809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68C4E16-B9AB-41A6-A450-0E28EC0EC6C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1B33AF02-6E19-4F5D-A4EB-EFA759AC510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163AA31D-05D0-4D77-BD4E-7E56A98B532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3BB87F3-1167-4A86-9A31-1092FA6E0F9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133604</xdr:rowOff>
    </xdr:from>
    <xdr:to>
      <xdr:col>116</xdr:col>
      <xdr:colOff>114300</xdr:colOff>
      <xdr:row>85</xdr:row>
      <xdr:rowOff>63754</xdr:rowOff>
    </xdr:to>
    <xdr:sp macro="" textlink="">
      <xdr:nvSpPr>
        <xdr:cNvPr id="812" name="楕円 811">
          <a:extLst>
            <a:ext uri="{FF2B5EF4-FFF2-40B4-BE49-F238E27FC236}">
              <a16:creationId xmlns:a16="http://schemas.microsoft.com/office/drawing/2014/main" id="{2EA1E3A4-367F-45C0-8B48-2BCCAFEBF4AA}"/>
            </a:ext>
          </a:extLst>
        </xdr:cNvPr>
        <xdr:cNvSpPr/>
      </xdr:nvSpPr>
      <xdr:spPr>
        <a:xfrm>
          <a:off x="19458940" y="142153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112031</xdr:rowOff>
    </xdr:from>
    <xdr:ext cx="469744" cy="259045"/>
    <xdr:sp macro="" textlink="">
      <xdr:nvSpPr>
        <xdr:cNvPr id="813" name="【消防施設】&#10;一人当たり面積該当値テキスト">
          <a:extLst>
            <a:ext uri="{FF2B5EF4-FFF2-40B4-BE49-F238E27FC236}">
              <a16:creationId xmlns:a16="http://schemas.microsoft.com/office/drawing/2014/main" id="{48FB5F50-70B0-4BF2-95A7-FA388AF8E2B1}"/>
            </a:ext>
          </a:extLst>
        </xdr:cNvPr>
        <xdr:cNvSpPr txBox="1"/>
      </xdr:nvSpPr>
      <xdr:spPr>
        <a:xfrm>
          <a:off x="19547840" y="1419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133604</xdr:rowOff>
    </xdr:from>
    <xdr:to>
      <xdr:col>112</xdr:col>
      <xdr:colOff>38100</xdr:colOff>
      <xdr:row>85</xdr:row>
      <xdr:rowOff>63754</xdr:rowOff>
    </xdr:to>
    <xdr:sp macro="" textlink="">
      <xdr:nvSpPr>
        <xdr:cNvPr id="814" name="楕円 813">
          <a:extLst>
            <a:ext uri="{FF2B5EF4-FFF2-40B4-BE49-F238E27FC236}">
              <a16:creationId xmlns:a16="http://schemas.microsoft.com/office/drawing/2014/main" id="{861189D3-446E-42DC-A57B-A6AB345317A2}"/>
            </a:ext>
          </a:extLst>
        </xdr:cNvPr>
        <xdr:cNvSpPr/>
      </xdr:nvSpPr>
      <xdr:spPr>
        <a:xfrm>
          <a:off x="18735040" y="142153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12954</xdr:rowOff>
    </xdr:from>
    <xdr:to>
      <xdr:col>116</xdr:col>
      <xdr:colOff>63500</xdr:colOff>
      <xdr:row>85</xdr:row>
      <xdr:rowOff>12954</xdr:rowOff>
    </xdr:to>
    <xdr:cxnSp macro="">
      <xdr:nvCxnSpPr>
        <xdr:cNvPr id="815" name="直線コネクタ 814">
          <a:extLst>
            <a:ext uri="{FF2B5EF4-FFF2-40B4-BE49-F238E27FC236}">
              <a16:creationId xmlns:a16="http://schemas.microsoft.com/office/drawing/2014/main" id="{936EDDCE-56B4-4E35-9380-C6712F0462A1}"/>
            </a:ext>
          </a:extLst>
        </xdr:cNvPr>
        <xdr:cNvCxnSpPr/>
      </xdr:nvCxnSpPr>
      <xdr:spPr>
        <a:xfrm>
          <a:off x="18778220" y="1426235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138176</xdr:rowOff>
    </xdr:from>
    <xdr:to>
      <xdr:col>107</xdr:col>
      <xdr:colOff>101600</xdr:colOff>
      <xdr:row>85</xdr:row>
      <xdr:rowOff>68326</xdr:rowOff>
    </xdr:to>
    <xdr:sp macro="" textlink="">
      <xdr:nvSpPr>
        <xdr:cNvPr id="816" name="楕円 815">
          <a:extLst>
            <a:ext uri="{FF2B5EF4-FFF2-40B4-BE49-F238E27FC236}">
              <a16:creationId xmlns:a16="http://schemas.microsoft.com/office/drawing/2014/main" id="{9D866DA0-EDC0-4E52-A933-A59F7CCE2A57}"/>
            </a:ext>
          </a:extLst>
        </xdr:cNvPr>
        <xdr:cNvSpPr/>
      </xdr:nvSpPr>
      <xdr:spPr>
        <a:xfrm>
          <a:off x="17937480" y="14219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12954</xdr:rowOff>
    </xdr:from>
    <xdr:to>
      <xdr:col>111</xdr:col>
      <xdr:colOff>177800</xdr:colOff>
      <xdr:row>85</xdr:row>
      <xdr:rowOff>17526</xdr:rowOff>
    </xdr:to>
    <xdr:cxnSp macro="">
      <xdr:nvCxnSpPr>
        <xdr:cNvPr id="817" name="直線コネクタ 816">
          <a:extLst>
            <a:ext uri="{FF2B5EF4-FFF2-40B4-BE49-F238E27FC236}">
              <a16:creationId xmlns:a16="http://schemas.microsoft.com/office/drawing/2014/main" id="{CCDF9ECB-A7B8-4582-8019-346282D1B954}"/>
            </a:ext>
          </a:extLst>
        </xdr:cNvPr>
        <xdr:cNvCxnSpPr/>
      </xdr:nvCxnSpPr>
      <xdr:spPr>
        <a:xfrm flipV="1">
          <a:off x="17988280" y="1426235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138176</xdr:rowOff>
    </xdr:from>
    <xdr:to>
      <xdr:col>102</xdr:col>
      <xdr:colOff>165100</xdr:colOff>
      <xdr:row>85</xdr:row>
      <xdr:rowOff>68326</xdr:rowOff>
    </xdr:to>
    <xdr:sp macro="" textlink="">
      <xdr:nvSpPr>
        <xdr:cNvPr id="818" name="楕円 817">
          <a:extLst>
            <a:ext uri="{FF2B5EF4-FFF2-40B4-BE49-F238E27FC236}">
              <a16:creationId xmlns:a16="http://schemas.microsoft.com/office/drawing/2014/main" id="{F0B24C86-B10F-4420-A327-D3F58442F804}"/>
            </a:ext>
          </a:extLst>
        </xdr:cNvPr>
        <xdr:cNvSpPr/>
      </xdr:nvSpPr>
      <xdr:spPr>
        <a:xfrm>
          <a:off x="17162780" y="14219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17526</xdr:rowOff>
    </xdr:from>
    <xdr:to>
      <xdr:col>107</xdr:col>
      <xdr:colOff>50800</xdr:colOff>
      <xdr:row>85</xdr:row>
      <xdr:rowOff>17526</xdr:rowOff>
    </xdr:to>
    <xdr:cxnSp macro="">
      <xdr:nvCxnSpPr>
        <xdr:cNvPr id="819" name="直線コネクタ 818">
          <a:extLst>
            <a:ext uri="{FF2B5EF4-FFF2-40B4-BE49-F238E27FC236}">
              <a16:creationId xmlns:a16="http://schemas.microsoft.com/office/drawing/2014/main" id="{7B8580EC-AC4F-4986-90D4-D9F2870B210B}"/>
            </a:ext>
          </a:extLst>
        </xdr:cNvPr>
        <xdr:cNvCxnSpPr/>
      </xdr:nvCxnSpPr>
      <xdr:spPr>
        <a:xfrm>
          <a:off x="17213580" y="1426692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138176</xdr:rowOff>
    </xdr:from>
    <xdr:to>
      <xdr:col>98</xdr:col>
      <xdr:colOff>38100</xdr:colOff>
      <xdr:row>85</xdr:row>
      <xdr:rowOff>68326</xdr:rowOff>
    </xdr:to>
    <xdr:sp macro="" textlink="">
      <xdr:nvSpPr>
        <xdr:cNvPr id="820" name="楕円 819">
          <a:extLst>
            <a:ext uri="{FF2B5EF4-FFF2-40B4-BE49-F238E27FC236}">
              <a16:creationId xmlns:a16="http://schemas.microsoft.com/office/drawing/2014/main" id="{1F1E760B-BFF9-4CA4-BB18-6328E1A1794A}"/>
            </a:ext>
          </a:extLst>
        </xdr:cNvPr>
        <xdr:cNvSpPr/>
      </xdr:nvSpPr>
      <xdr:spPr>
        <a:xfrm>
          <a:off x="16388080" y="14219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17526</xdr:rowOff>
    </xdr:from>
    <xdr:to>
      <xdr:col>102</xdr:col>
      <xdr:colOff>114300</xdr:colOff>
      <xdr:row>85</xdr:row>
      <xdr:rowOff>17526</xdr:rowOff>
    </xdr:to>
    <xdr:cxnSp macro="">
      <xdr:nvCxnSpPr>
        <xdr:cNvPr id="821" name="直線コネクタ 820">
          <a:extLst>
            <a:ext uri="{FF2B5EF4-FFF2-40B4-BE49-F238E27FC236}">
              <a16:creationId xmlns:a16="http://schemas.microsoft.com/office/drawing/2014/main" id="{EB5A86B4-B18F-4284-8ACF-BDD5B793EF41}"/>
            </a:ext>
          </a:extLst>
        </xdr:cNvPr>
        <xdr:cNvCxnSpPr/>
      </xdr:nvCxnSpPr>
      <xdr:spPr>
        <a:xfrm>
          <a:off x="16431260" y="1426692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82A33032-4A95-40A4-BBFB-CC8780C8F00C}"/>
            </a:ext>
          </a:extLst>
        </xdr:cNvPr>
        <xdr:cNvSpPr txBox="1"/>
      </xdr:nvSpPr>
      <xdr:spPr>
        <a:xfrm>
          <a:off x="185611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E65FC93A-189E-4CF6-B4E8-27531466E1B1}"/>
            </a:ext>
          </a:extLst>
        </xdr:cNvPr>
        <xdr:cNvSpPr txBox="1"/>
      </xdr:nvSpPr>
      <xdr:spPr>
        <a:xfrm>
          <a:off x="17776267" y="139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3C0C7561-7AC5-4E51-940E-BCAC893944C7}"/>
            </a:ext>
          </a:extLst>
        </xdr:cNvPr>
        <xdr:cNvSpPr txBox="1"/>
      </xdr:nvSpPr>
      <xdr:spPr>
        <a:xfrm>
          <a:off x="1700156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6A4B3822-4100-4C9B-A771-DCAF2106C173}"/>
            </a:ext>
          </a:extLst>
        </xdr:cNvPr>
        <xdr:cNvSpPr txBox="1"/>
      </xdr:nvSpPr>
      <xdr:spPr>
        <a:xfrm>
          <a:off x="16226867"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54881</xdr:rowOff>
    </xdr:from>
    <xdr:ext cx="469744" cy="259045"/>
    <xdr:sp macro="" textlink="">
      <xdr:nvSpPr>
        <xdr:cNvPr id="826" name="n_1mainValue【消防施設】&#10;一人当たり面積">
          <a:extLst>
            <a:ext uri="{FF2B5EF4-FFF2-40B4-BE49-F238E27FC236}">
              <a16:creationId xmlns:a16="http://schemas.microsoft.com/office/drawing/2014/main" id="{C0C7A62A-CE87-49D0-B69B-10A23D0700EC}"/>
            </a:ext>
          </a:extLst>
        </xdr:cNvPr>
        <xdr:cNvSpPr txBox="1"/>
      </xdr:nvSpPr>
      <xdr:spPr>
        <a:xfrm>
          <a:off x="18561127" y="1430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59453</xdr:rowOff>
    </xdr:from>
    <xdr:ext cx="469744" cy="259045"/>
    <xdr:sp macro="" textlink="">
      <xdr:nvSpPr>
        <xdr:cNvPr id="827" name="n_2mainValue【消防施設】&#10;一人当たり面積">
          <a:extLst>
            <a:ext uri="{FF2B5EF4-FFF2-40B4-BE49-F238E27FC236}">
              <a16:creationId xmlns:a16="http://schemas.microsoft.com/office/drawing/2014/main" id="{E32EF510-63E4-42D3-8E0C-458A0BB1629C}"/>
            </a:ext>
          </a:extLst>
        </xdr:cNvPr>
        <xdr:cNvSpPr txBox="1"/>
      </xdr:nvSpPr>
      <xdr:spPr>
        <a:xfrm>
          <a:off x="17776267" y="1430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59453</xdr:rowOff>
    </xdr:from>
    <xdr:ext cx="469744" cy="259045"/>
    <xdr:sp macro="" textlink="">
      <xdr:nvSpPr>
        <xdr:cNvPr id="828" name="n_3mainValue【消防施設】&#10;一人当たり面積">
          <a:extLst>
            <a:ext uri="{FF2B5EF4-FFF2-40B4-BE49-F238E27FC236}">
              <a16:creationId xmlns:a16="http://schemas.microsoft.com/office/drawing/2014/main" id="{A48764D0-A7AC-47EC-9A23-9F70062D90EE}"/>
            </a:ext>
          </a:extLst>
        </xdr:cNvPr>
        <xdr:cNvSpPr txBox="1"/>
      </xdr:nvSpPr>
      <xdr:spPr>
        <a:xfrm>
          <a:off x="17001567" y="1430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59453</xdr:rowOff>
    </xdr:from>
    <xdr:ext cx="469744" cy="259045"/>
    <xdr:sp macro="" textlink="">
      <xdr:nvSpPr>
        <xdr:cNvPr id="829" name="n_4mainValue【消防施設】&#10;一人当たり面積">
          <a:extLst>
            <a:ext uri="{FF2B5EF4-FFF2-40B4-BE49-F238E27FC236}">
              <a16:creationId xmlns:a16="http://schemas.microsoft.com/office/drawing/2014/main" id="{BA275575-A3A4-4ED7-B71A-68F699E91AFC}"/>
            </a:ext>
          </a:extLst>
        </xdr:cNvPr>
        <xdr:cNvSpPr txBox="1"/>
      </xdr:nvSpPr>
      <xdr:spPr>
        <a:xfrm>
          <a:off x="16226867" y="1430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FB29808C-EC36-43AF-AF5A-64E62E756D6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A96B3968-1381-4919-A9E9-E68B53C5D08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8AB50BB0-2461-4DDF-99C7-0DA29C99FE5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3CCEFB21-C08E-474D-87BB-4F510EA2982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E891B024-D4EE-4F75-9FEC-1190B56C805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44A9DFC6-A9A1-425C-AA2C-F0D3E4A0846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F8A3ADD3-90E6-4B27-B14E-C6531F43289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C5DA0FD4-94A7-4040-A113-51A6C5EF2D5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F5A2EA88-20FF-4036-8D2A-552A2BF69FB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E832E1CB-223B-4E78-ACF1-7D7E3EF7715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F4596720-68C7-4D63-9009-7545B894216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954F774B-ACC0-4F5D-8390-147D452F41F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EF576094-FCE0-40A5-B52B-2145C4B15C4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4B99A352-CBBA-49B5-A537-60863FEF9B3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C7F9D7A7-C93E-407C-81D8-7D5630AB886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6931251A-7229-4677-9D49-854590B8C92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C4C1F61D-2E2E-4C9E-9B58-718242AD220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44FC0452-B392-45FE-8217-A03AF0EF640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D2B91901-31A0-4AE7-8A47-07E36A36ED6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7DA2AB62-13EE-4A8E-B092-EF73861F213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C8A59850-CFA0-4D61-8AB5-9790847CDC3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9BE7FD2E-6F7F-4603-8A3B-4E297A1D1D6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3B71F3D5-6F18-473C-8955-5FBB0FE1674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64B65705-FAF4-4876-A74D-8BF09813AC2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FC996FD8-87D0-48BB-8D83-394B7966B2B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9AE2F9FB-75E4-4AE2-BA1C-C29AB711BB98}"/>
            </a:ext>
          </a:extLst>
        </xdr:cNvPr>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A28E6C18-CAA2-4DB3-BAC7-AB6051293332}"/>
            </a:ext>
          </a:extLst>
        </xdr:cNvPr>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6A251249-2C32-467E-9AC4-154A57521526}"/>
            </a:ext>
          </a:extLst>
        </xdr:cNvPr>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701136AB-7FA4-4004-A00E-2ADB279AF376}"/>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6C5FD589-A058-47FD-BE43-0ADC577330D1}"/>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F23D2834-674B-4523-9DC3-DC488E6116F4}"/>
            </a:ext>
          </a:extLst>
        </xdr:cNvPr>
        <xdr:cNvSpPr txBox="1"/>
      </xdr:nvSpPr>
      <xdr:spPr>
        <a:xfrm>
          <a:off x="14414500" y="17298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52019504-BAC1-4C4C-AEED-F99EEE1E078B}"/>
            </a:ext>
          </a:extLst>
        </xdr:cNvPr>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D9066536-213E-44B7-9313-1D91D53CE11A}"/>
            </a:ext>
          </a:extLst>
        </xdr:cNvPr>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9E79C5B4-1C8E-4CD1-978E-3EDF3CE042B7}"/>
            </a:ext>
          </a:extLst>
        </xdr:cNvPr>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21015DB4-6ED6-453E-90FC-33FA1F715B14}"/>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94D3CD32-5FDB-4130-AD0B-A962C37CD17B}"/>
            </a:ext>
          </a:extLst>
        </xdr:cNvPr>
        <xdr:cNvSpPr/>
      </xdr:nvSpPr>
      <xdr:spPr>
        <a:xfrm>
          <a:off x="1123188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D8104F38-2571-4046-BE93-FDDB0EF4770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1F10DDF7-4828-4749-B5E8-9E7C82FAB35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1E829BCE-C8F5-4EAA-97B1-FE715788E69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506E36C3-16CE-4426-8A83-A46834FBAB9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4A8346F8-D179-4725-8F8D-0B76285CC24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165826</xdr:rowOff>
    </xdr:from>
    <xdr:to>
      <xdr:col>85</xdr:col>
      <xdr:colOff>177800</xdr:colOff>
      <xdr:row>108</xdr:row>
      <xdr:rowOff>95976</xdr:rowOff>
    </xdr:to>
    <xdr:sp macro="" textlink="">
      <xdr:nvSpPr>
        <xdr:cNvPr id="871" name="楕円 870">
          <a:extLst>
            <a:ext uri="{FF2B5EF4-FFF2-40B4-BE49-F238E27FC236}">
              <a16:creationId xmlns:a16="http://schemas.microsoft.com/office/drawing/2014/main" id="{1863EF42-5322-4405-A0A5-EBC94B2C91F1}"/>
            </a:ext>
          </a:extLst>
        </xdr:cNvPr>
        <xdr:cNvSpPr/>
      </xdr:nvSpPr>
      <xdr:spPr>
        <a:xfrm>
          <a:off x="14325600" y="1810330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80753</xdr:rowOff>
    </xdr:from>
    <xdr:ext cx="405111" cy="259045"/>
    <xdr:sp macro="" textlink="">
      <xdr:nvSpPr>
        <xdr:cNvPr id="872" name="【庁舎】&#10;有形固定資産減価償却率該当値テキスト">
          <a:extLst>
            <a:ext uri="{FF2B5EF4-FFF2-40B4-BE49-F238E27FC236}">
              <a16:creationId xmlns:a16="http://schemas.microsoft.com/office/drawing/2014/main" id="{FAD3BD65-EAE0-40FE-B8A8-AC972DF90165}"/>
            </a:ext>
          </a:extLst>
        </xdr:cNvPr>
        <xdr:cNvSpPr txBox="1"/>
      </xdr:nvSpPr>
      <xdr:spPr>
        <a:xfrm>
          <a:off x="14414500" y="18018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156029</xdr:rowOff>
    </xdr:from>
    <xdr:to>
      <xdr:col>81</xdr:col>
      <xdr:colOff>101600</xdr:colOff>
      <xdr:row>108</xdr:row>
      <xdr:rowOff>86179</xdr:rowOff>
    </xdr:to>
    <xdr:sp macro="" textlink="">
      <xdr:nvSpPr>
        <xdr:cNvPr id="873" name="楕円 872">
          <a:extLst>
            <a:ext uri="{FF2B5EF4-FFF2-40B4-BE49-F238E27FC236}">
              <a16:creationId xmlns:a16="http://schemas.microsoft.com/office/drawing/2014/main" id="{6A7E2EBD-D36D-4ED9-BFAD-4817CAAF0312}"/>
            </a:ext>
          </a:extLst>
        </xdr:cNvPr>
        <xdr:cNvSpPr/>
      </xdr:nvSpPr>
      <xdr:spPr>
        <a:xfrm>
          <a:off x="13578840" y="180935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35379</xdr:rowOff>
    </xdr:from>
    <xdr:to>
      <xdr:col>85</xdr:col>
      <xdr:colOff>127000</xdr:colOff>
      <xdr:row>108</xdr:row>
      <xdr:rowOff>45176</xdr:rowOff>
    </xdr:to>
    <xdr:cxnSp macro="">
      <xdr:nvCxnSpPr>
        <xdr:cNvPr id="874" name="直線コネクタ 873">
          <a:extLst>
            <a:ext uri="{FF2B5EF4-FFF2-40B4-BE49-F238E27FC236}">
              <a16:creationId xmlns:a16="http://schemas.microsoft.com/office/drawing/2014/main" id="{B4C8C1E8-26B2-411E-869A-B80547797C95}"/>
            </a:ext>
          </a:extLst>
        </xdr:cNvPr>
        <xdr:cNvCxnSpPr/>
      </xdr:nvCxnSpPr>
      <xdr:spPr>
        <a:xfrm>
          <a:off x="13629640" y="18140499"/>
          <a:ext cx="74676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146231</xdr:rowOff>
    </xdr:from>
    <xdr:to>
      <xdr:col>76</xdr:col>
      <xdr:colOff>165100</xdr:colOff>
      <xdr:row>108</xdr:row>
      <xdr:rowOff>76381</xdr:rowOff>
    </xdr:to>
    <xdr:sp macro="" textlink="">
      <xdr:nvSpPr>
        <xdr:cNvPr id="875" name="楕円 874">
          <a:extLst>
            <a:ext uri="{FF2B5EF4-FFF2-40B4-BE49-F238E27FC236}">
              <a16:creationId xmlns:a16="http://schemas.microsoft.com/office/drawing/2014/main" id="{1665751E-8CFF-4F81-BC91-3FB2A5A3068D}"/>
            </a:ext>
          </a:extLst>
        </xdr:cNvPr>
        <xdr:cNvSpPr/>
      </xdr:nvSpPr>
      <xdr:spPr>
        <a:xfrm>
          <a:off x="12804140" y="18083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25581</xdr:rowOff>
    </xdr:from>
    <xdr:to>
      <xdr:col>81</xdr:col>
      <xdr:colOff>50800</xdr:colOff>
      <xdr:row>108</xdr:row>
      <xdr:rowOff>35379</xdr:rowOff>
    </xdr:to>
    <xdr:cxnSp macro="">
      <xdr:nvCxnSpPr>
        <xdr:cNvPr id="876" name="直線コネクタ 875">
          <a:extLst>
            <a:ext uri="{FF2B5EF4-FFF2-40B4-BE49-F238E27FC236}">
              <a16:creationId xmlns:a16="http://schemas.microsoft.com/office/drawing/2014/main" id="{DC563787-86CD-4858-9110-A4C858CD641D}"/>
            </a:ext>
          </a:extLst>
        </xdr:cNvPr>
        <xdr:cNvCxnSpPr/>
      </xdr:nvCxnSpPr>
      <xdr:spPr>
        <a:xfrm>
          <a:off x="12854940" y="18130701"/>
          <a:ext cx="7747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111942</xdr:rowOff>
    </xdr:from>
    <xdr:to>
      <xdr:col>72</xdr:col>
      <xdr:colOff>38100</xdr:colOff>
      <xdr:row>108</xdr:row>
      <xdr:rowOff>42092</xdr:rowOff>
    </xdr:to>
    <xdr:sp macro="" textlink="">
      <xdr:nvSpPr>
        <xdr:cNvPr id="877" name="楕円 876">
          <a:extLst>
            <a:ext uri="{FF2B5EF4-FFF2-40B4-BE49-F238E27FC236}">
              <a16:creationId xmlns:a16="http://schemas.microsoft.com/office/drawing/2014/main" id="{66E0D411-A57C-4B93-B9C5-A515B2F06769}"/>
            </a:ext>
          </a:extLst>
        </xdr:cNvPr>
        <xdr:cNvSpPr/>
      </xdr:nvSpPr>
      <xdr:spPr>
        <a:xfrm>
          <a:off x="12029440" y="180494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162742</xdr:rowOff>
    </xdr:from>
    <xdr:to>
      <xdr:col>76</xdr:col>
      <xdr:colOff>114300</xdr:colOff>
      <xdr:row>108</xdr:row>
      <xdr:rowOff>25581</xdr:rowOff>
    </xdr:to>
    <xdr:cxnSp macro="">
      <xdr:nvCxnSpPr>
        <xdr:cNvPr id="878" name="直線コネクタ 877">
          <a:extLst>
            <a:ext uri="{FF2B5EF4-FFF2-40B4-BE49-F238E27FC236}">
              <a16:creationId xmlns:a16="http://schemas.microsoft.com/office/drawing/2014/main" id="{5C583936-34FB-4B93-9C45-24019F4BCD83}"/>
            </a:ext>
          </a:extLst>
        </xdr:cNvPr>
        <xdr:cNvCxnSpPr/>
      </xdr:nvCxnSpPr>
      <xdr:spPr>
        <a:xfrm>
          <a:off x="12072620" y="18100222"/>
          <a:ext cx="78232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80918</xdr:rowOff>
    </xdr:from>
    <xdr:to>
      <xdr:col>67</xdr:col>
      <xdr:colOff>101600</xdr:colOff>
      <xdr:row>108</xdr:row>
      <xdr:rowOff>11068</xdr:rowOff>
    </xdr:to>
    <xdr:sp macro="" textlink="">
      <xdr:nvSpPr>
        <xdr:cNvPr id="879" name="楕円 878">
          <a:extLst>
            <a:ext uri="{FF2B5EF4-FFF2-40B4-BE49-F238E27FC236}">
              <a16:creationId xmlns:a16="http://schemas.microsoft.com/office/drawing/2014/main" id="{FFAFE10F-7C08-4C5E-BF23-18F20918C35B}"/>
            </a:ext>
          </a:extLst>
        </xdr:cNvPr>
        <xdr:cNvSpPr/>
      </xdr:nvSpPr>
      <xdr:spPr>
        <a:xfrm>
          <a:off x="11231880" y="18018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131718</xdr:rowOff>
    </xdr:from>
    <xdr:to>
      <xdr:col>71</xdr:col>
      <xdr:colOff>177800</xdr:colOff>
      <xdr:row>107</xdr:row>
      <xdr:rowOff>162742</xdr:rowOff>
    </xdr:to>
    <xdr:cxnSp macro="">
      <xdr:nvCxnSpPr>
        <xdr:cNvPr id="880" name="直線コネクタ 879">
          <a:extLst>
            <a:ext uri="{FF2B5EF4-FFF2-40B4-BE49-F238E27FC236}">
              <a16:creationId xmlns:a16="http://schemas.microsoft.com/office/drawing/2014/main" id="{5AC61568-EFF4-4F6E-92D8-B5C79D7DFAD3}"/>
            </a:ext>
          </a:extLst>
        </xdr:cNvPr>
        <xdr:cNvCxnSpPr/>
      </xdr:nvCxnSpPr>
      <xdr:spPr>
        <a:xfrm>
          <a:off x="11282680" y="18069198"/>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BADF35AB-1C8D-4FAE-BF48-88AEF9CD8867}"/>
            </a:ext>
          </a:extLst>
        </xdr:cNvPr>
        <xdr:cNvSpPr txBox="1"/>
      </xdr:nvSpPr>
      <xdr:spPr>
        <a:xfrm>
          <a:off x="1343724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C1436733-BBEB-4191-841F-009980091E3C}"/>
            </a:ext>
          </a:extLst>
        </xdr:cNvPr>
        <xdr:cNvSpPr txBox="1"/>
      </xdr:nvSpPr>
      <xdr:spPr>
        <a:xfrm>
          <a:off x="12675244" y="1722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77C6CD98-5725-4CA9-BABC-779DACAE6E30}"/>
            </a:ext>
          </a:extLst>
        </xdr:cNvPr>
        <xdr:cNvSpPr txBox="1"/>
      </xdr:nvSpPr>
      <xdr:spPr>
        <a:xfrm>
          <a:off x="119005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2B0E58AE-30C7-49BC-83D5-851410EE6B0F}"/>
            </a:ext>
          </a:extLst>
        </xdr:cNvPr>
        <xdr:cNvSpPr txBox="1"/>
      </xdr:nvSpPr>
      <xdr:spPr>
        <a:xfrm>
          <a:off x="1110298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77306</xdr:rowOff>
    </xdr:from>
    <xdr:ext cx="405111" cy="259045"/>
    <xdr:sp macro="" textlink="">
      <xdr:nvSpPr>
        <xdr:cNvPr id="885" name="n_1mainValue【庁舎】&#10;有形固定資産減価償却率">
          <a:extLst>
            <a:ext uri="{FF2B5EF4-FFF2-40B4-BE49-F238E27FC236}">
              <a16:creationId xmlns:a16="http://schemas.microsoft.com/office/drawing/2014/main" id="{2CCCC03A-F559-4C10-88D7-03E247D1DC6E}"/>
            </a:ext>
          </a:extLst>
        </xdr:cNvPr>
        <xdr:cNvSpPr txBox="1"/>
      </xdr:nvSpPr>
      <xdr:spPr>
        <a:xfrm>
          <a:off x="134372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67508</xdr:rowOff>
    </xdr:from>
    <xdr:ext cx="405111" cy="259045"/>
    <xdr:sp macro="" textlink="">
      <xdr:nvSpPr>
        <xdr:cNvPr id="886" name="n_2mainValue【庁舎】&#10;有形固定資産減価償却率">
          <a:extLst>
            <a:ext uri="{FF2B5EF4-FFF2-40B4-BE49-F238E27FC236}">
              <a16:creationId xmlns:a16="http://schemas.microsoft.com/office/drawing/2014/main" id="{2E22785C-CE80-4B12-9568-15C735D8A472}"/>
            </a:ext>
          </a:extLst>
        </xdr:cNvPr>
        <xdr:cNvSpPr txBox="1"/>
      </xdr:nvSpPr>
      <xdr:spPr>
        <a:xfrm>
          <a:off x="126752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33219</xdr:rowOff>
    </xdr:from>
    <xdr:ext cx="405111" cy="259045"/>
    <xdr:sp macro="" textlink="">
      <xdr:nvSpPr>
        <xdr:cNvPr id="887" name="n_3mainValue【庁舎】&#10;有形固定資産減価償却率">
          <a:extLst>
            <a:ext uri="{FF2B5EF4-FFF2-40B4-BE49-F238E27FC236}">
              <a16:creationId xmlns:a16="http://schemas.microsoft.com/office/drawing/2014/main" id="{3F9217B4-BFB9-4440-9B2E-51FD1E9FD487}"/>
            </a:ext>
          </a:extLst>
        </xdr:cNvPr>
        <xdr:cNvSpPr txBox="1"/>
      </xdr:nvSpPr>
      <xdr:spPr>
        <a:xfrm>
          <a:off x="119005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2195</xdr:rowOff>
    </xdr:from>
    <xdr:ext cx="405111" cy="259045"/>
    <xdr:sp macro="" textlink="">
      <xdr:nvSpPr>
        <xdr:cNvPr id="888" name="n_4mainValue【庁舎】&#10;有形固定資産減価償却率">
          <a:extLst>
            <a:ext uri="{FF2B5EF4-FFF2-40B4-BE49-F238E27FC236}">
              <a16:creationId xmlns:a16="http://schemas.microsoft.com/office/drawing/2014/main" id="{9DD1C1B0-1920-4A18-A45C-96B2A692CAF0}"/>
            </a:ext>
          </a:extLst>
        </xdr:cNvPr>
        <xdr:cNvSpPr txBox="1"/>
      </xdr:nvSpPr>
      <xdr:spPr>
        <a:xfrm>
          <a:off x="11102984" y="18107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CEEB8335-F877-4D67-9981-DE292E6C15C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BEF0EEFE-F031-4A3C-B3C0-1B06E826F61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1BD83F4E-D341-4BAC-A25B-B0B45402E35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7924D789-BD07-4203-BC95-9A8EF4C629A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E8B05A3E-F039-4C5F-81A3-B55D615166A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D1CD37C5-5236-4F90-9065-A06C1404825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6B36DF3F-7897-4ADB-B8DC-9605721C01B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1D5E3CE4-063A-4F1E-9082-1E086F894BF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23AFB63A-783D-4EF2-84B0-8DEDE9F15C3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56B66AF0-9A74-4E95-B5F8-7D20D720D4B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A06C8C0D-217E-469A-9F3A-DBEC258C14DC}"/>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BF3A52DF-4243-4457-B968-34C0BC8C0B36}"/>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C588DB34-C7C4-4FA9-8E75-E74935632131}"/>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C4E40579-1A32-4A97-931B-17B88DE01F85}"/>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6E486819-FEE6-405F-9C39-8820D392EE05}"/>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21F1AB4-DD5E-4A30-A94C-2050012D112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EF5DB9AD-E800-43B4-9040-ABD884040F8E}"/>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FB967848-1811-4332-B926-0B69DB99CF2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C418B25F-0876-4244-8166-635B9C6D07FB}"/>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D106EF91-1B4F-47E8-B813-966507F14987}"/>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FCA8513B-535D-479C-8465-33C224F5F928}"/>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30218CC4-21BD-4B00-B20D-B8A01E2D151C}"/>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CDF22E82-1242-4219-9BD9-4D2E4D610CE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DE59630F-C39C-4FFB-BF7D-19E2C4B9473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7F827F8B-149D-4E67-A479-0DBB09279D6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565A97C0-34C3-4E11-B707-451B2657F7A2}"/>
            </a:ext>
          </a:extLst>
        </xdr:cNvPr>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D5C0C604-EFB7-4F32-9833-3A76D86F0B01}"/>
            </a:ext>
          </a:extLst>
        </xdr:cNvPr>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287B22C0-C0B2-4682-86C6-8DF09683CCA6}"/>
            </a:ext>
          </a:extLst>
        </xdr:cNvPr>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1600EEFC-AB32-44F8-A464-D2D6AA55DFF8}"/>
            </a:ext>
          </a:extLst>
        </xdr:cNvPr>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3CABB16C-1E1D-40FE-A7E7-1B4F2C99D58B}"/>
            </a:ext>
          </a:extLst>
        </xdr:cNvPr>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96FBCB4D-60E3-4B81-AFD8-0C80847EBFF6}"/>
            </a:ext>
          </a:extLst>
        </xdr:cNvPr>
        <xdr:cNvSpPr txBox="1"/>
      </xdr:nvSpPr>
      <xdr:spPr>
        <a:xfrm>
          <a:off x="19547840" y="17494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6D14E6BC-7FC7-4F0B-9523-CFA217CED68A}"/>
            </a:ext>
          </a:extLst>
        </xdr:cNvPr>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AA5ADB9B-FAA2-4320-ACE0-260FAE2E768C}"/>
            </a:ext>
          </a:extLst>
        </xdr:cNvPr>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739A420B-EBC9-41E8-B9E2-9CA7FECC757B}"/>
            </a:ext>
          </a:extLst>
        </xdr:cNvPr>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415072B7-DA3F-43EE-AA80-5E1CA0A264ED}"/>
            </a:ext>
          </a:extLst>
        </xdr:cNvPr>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DF4F901E-7CA4-4FDA-AFEA-38B51E277820}"/>
            </a:ext>
          </a:extLst>
        </xdr:cNvPr>
        <xdr:cNvSpPr/>
      </xdr:nvSpPr>
      <xdr:spPr>
        <a:xfrm>
          <a:off x="16388080" y="17694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93C21F7-19F0-4497-81D0-BDA729C8B6C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7768DC6-E474-4A6D-AAC7-46E0BA9E050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C01607D-1400-4618-8247-3848B6A3AC6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BF5D8A9-DD82-4C6F-8005-896374C8A19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3483903B-AD80-4275-B866-7F835B979FF8}"/>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15602</xdr:rowOff>
    </xdr:from>
    <xdr:to>
      <xdr:col>116</xdr:col>
      <xdr:colOff>114300</xdr:colOff>
      <xdr:row>106</xdr:row>
      <xdr:rowOff>117202</xdr:rowOff>
    </xdr:to>
    <xdr:sp macro="" textlink="">
      <xdr:nvSpPr>
        <xdr:cNvPr id="930" name="楕円 929">
          <a:extLst>
            <a:ext uri="{FF2B5EF4-FFF2-40B4-BE49-F238E27FC236}">
              <a16:creationId xmlns:a16="http://schemas.microsoft.com/office/drawing/2014/main" id="{E71E4B36-A4D2-433C-97E5-256A38BC2CF8}"/>
            </a:ext>
          </a:extLst>
        </xdr:cNvPr>
        <xdr:cNvSpPr/>
      </xdr:nvSpPr>
      <xdr:spPr>
        <a:xfrm>
          <a:off x="19458940" y="1778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165479</xdr:rowOff>
    </xdr:from>
    <xdr:ext cx="469744" cy="259045"/>
    <xdr:sp macro="" textlink="">
      <xdr:nvSpPr>
        <xdr:cNvPr id="931" name="【庁舎】&#10;一人当たり面積該当値テキスト">
          <a:extLst>
            <a:ext uri="{FF2B5EF4-FFF2-40B4-BE49-F238E27FC236}">
              <a16:creationId xmlns:a16="http://schemas.microsoft.com/office/drawing/2014/main" id="{4F727E23-419F-40B2-8766-1D3C55EA9EB4}"/>
            </a:ext>
          </a:extLst>
        </xdr:cNvPr>
        <xdr:cNvSpPr txBox="1"/>
      </xdr:nvSpPr>
      <xdr:spPr>
        <a:xfrm>
          <a:off x="19547840" y="177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18869</xdr:rowOff>
    </xdr:from>
    <xdr:to>
      <xdr:col>112</xdr:col>
      <xdr:colOff>38100</xdr:colOff>
      <xdr:row>106</xdr:row>
      <xdr:rowOff>120469</xdr:rowOff>
    </xdr:to>
    <xdr:sp macro="" textlink="">
      <xdr:nvSpPr>
        <xdr:cNvPr id="932" name="楕円 931">
          <a:extLst>
            <a:ext uri="{FF2B5EF4-FFF2-40B4-BE49-F238E27FC236}">
              <a16:creationId xmlns:a16="http://schemas.microsoft.com/office/drawing/2014/main" id="{3BD9E328-3514-4E6C-8E42-F775BFD4DB16}"/>
            </a:ext>
          </a:extLst>
        </xdr:cNvPr>
        <xdr:cNvSpPr/>
      </xdr:nvSpPr>
      <xdr:spPr>
        <a:xfrm>
          <a:off x="18735040" y="177887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66402</xdr:rowOff>
    </xdr:from>
    <xdr:to>
      <xdr:col>116</xdr:col>
      <xdr:colOff>63500</xdr:colOff>
      <xdr:row>106</xdr:row>
      <xdr:rowOff>69669</xdr:rowOff>
    </xdr:to>
    <xdr:cxnSp macro="">
      <xdr:nvCxnSpPr>
        <xdr:cNvPr id="933" name="直線コネクタ 932">
          <a:extLst>
            <a:ext uri="{FF2B5EF4-FFF2-40B4-BE49-F238E27FC236}">
              <a16:creationId xmlns:a16="http://schemas.microsoft.com/office/drawing/2014/main" id="{0298A93D-7F82-48CF-B1C1-8416B18F6FB2}"/>
            </a:ext>
          </a:extLst>
        </xdr:cNvPr>
        <xdr:cNvCxnSpPr/>
      </xdr:nvCxnSpPr>
      <xdr:spPr>
        <a:xfrm flipV="1">
          <a:off x="18778220" y="17836242"/>
          <a:ext cx="7315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18869</xdr:rowOff>
    </xdr:from>
    <xdr:to>
      <xdr:col>107</xdr:col>
      <xdr:colOff>101600</xdr:colOff>
      <xdr:row>106</xdr:row>
      <xdr:rowOff>120469</xdr:rowOff>
    </xdr:to>
    <xdr:sp macro="" textlink="">
      <xdr:nvSpPr>
        <xdr:cNvPr id="934" name="楕円 933">
          <a:extLst>
            <a:ext uri="{FF2B5EF4-FFF2-40B4-BE49-F238E27FC236}">
              <a16:creationId xmlns:a16="http://schemas.microsoft.com/office/drawing/2014/main" id="{9AE2A002-23A2-4479-8B1B-DA4A34EA8F61}"/>
            </a:ext>
          </a:extLst>
        </xdr:cNvPr>
        <xdr:cNvSpPr/>
      </xdr:nvSpPr>
      <xdr:spPr>
        <a:xfrm>
          <a:off x="17937480" y="1778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69669</xdr:rowOff>
    </xdr:from>
    <xdr:to>
      <xdr:col>111</xdr:col>
      <xdr:colOff>177800</xdr:colOff>
      <xdr:row>106</xdr:row>
      <xdr:rowOff>69669</xdr:rowOff>
    </xdr:to>
    <xdr:cxnSp macro="">
      <xdr:nvCxnSpPr>
        <xdr:cNvPr id="935" name="直線コネクタ 934">
          <a:extLst>
            <a:ext uri="{FF2B5EF4-FFF2-40B4-BE49-F238E27FC236}">
              <a16:creationId xmlns:a16="http://schemas.microsoft.com/office/drawing/2014/main" id="{40D8CE66-E1C7-48CD-BD89-E88793D6E6C5}"/>
            </a:ext>
          </a:extLst>
        </xdr:cNvPr>
        <xdr:cNvCxnSpPr/>
      </xdr:nvCxnSpPr>
      <xdr:spPr>
        <a:xfrm>
          <a:off x="17988280" y="1783950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22134</xdr:rowOff>
    </xdr:from>
    <xdr:to>
      <xdr:col>102</xdr:col>
      <xdr:colOff>165100</xdr:colOff>
      <xdr:row>106</xdr:row>
      <xdr:rowOff>123734</xdr:rowOff>
    </xdr:to>
    <xdr:sp macro="" textlink="">
      <xdr:nvSpPr>
        <xdr:cNvPr id="936" name="楕円 935">
          <a:extLst>
            <a:ext uri="{FF2B5EF4-FFF2-40B4-BE49-F238E27FC236}">
              <a16:creationId xmlns:a16="http://schemas.microsoft.com/office/drawing/2014/main" id="{F17AF6C9-5F79-4780-B805-CD6BE6D24786}"/>
            </a:ext>
          </a:extLst>
        </xdr:cNvPr>
        <xdr:cNvSpPr/>
      </xdr:nvSpPr>
      <xdr:spPr>
        <a:xfrm>
          <a:off x="17162780" y="1779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69669</xdr:rowOff>
    </xdr:from>
    <xdr:to>
      <xdr:col>107</xdr:col>
      <xdr:colOff>50800</xdr:colOff>
      <xdr:row>106</xdr:row>
      <xdr:rowOff>72934</xdr:rowOff>
    </xdr:to>
    <xdr:cxnSp macro="">
      <xdr:nvCxnSpPr>
        <xdr:cNvPr id="937" name="直線コネクタ 936">
          <a:extLst>
            <a:ext uri="{FF2B5EF4-FFF2-40B4-BE49-F238E27FC236}">
              <a16:creationId xmlns:a16="http://schemas.microsoft.com/office/drawing/2014/main" id="{B3E0E539-982D-4478-BFD9-C23E4E076036}"/>
            </a:ext>
          </a:extLst>
        </xdr:cNvPr>
        <xdr:cNvCxnSpPr/>
      </xdr:nvCxnSpPr>
      <xdr:spPr>
        <a:xfrm flipV="1">
          <a:off x="17213580" y="17839509"/>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22134</xdr:rowOff>
    </xdr:from>
    <xdr:to>
      <xdr:col>98</xdr:col>
      <xdr:colOff>38100</xdr:colOff>
      <xdr:row>106</xdr:row>
      <xdr:rowOff>123734</xdr:rowOff>
    </xdr:to>
    <xdr:sp macro="" textlink="">
      <xdr:nvSpPr>
        <xdr:cNvPr id="938" name="楕円 937">
          <a:extLst>
            <a:ext uri="{FF2B5EF4-FFF2-40B4-BE49-F238E27FC236}">
              <a16:creationId xmlns:a16="http://schemas.microsoft.com/office/drawing/2014/main" id="{24A25BBE-B6AB-4FF6-90A8-86AD2EC9EE28}"/>
            </a:ext>
          </a:extLst>
        </xdr:cNvPr>
        <xdr:cNvSpPr/>
      </xdr:nvSpPr>
      <xdr:spPr>
        <a:xfrm>
          <a:off x="16388080" y="177919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72934</xdr:rowOff>
    </xdr:from>
    <xdr:to>
      <xdr:col>102</xdr:col>
      <xdr:colOff>114300</xdr:colOff>
      <xdr:row>106</xdr:row>
      <xdr:rowOff>72934</xdr:rowOff>
    </xdr:to>
    <xdr:cxnSp macro="">
      <xdr:nvCxnSpPr>
        <xdr:cNvPr id="939" name="直線コネクタ 938">
          <a:extLst>
            <a:ext uri="{FF2B5EF4-FFF2-40B4-BE49-F238E27FC236}">
              <a16:creationId xmlns:a16="http://schemas.microsoft.com/office/drawing/2014/main" id="{B4BC993F-6FBB-4184-A2CE-1974A4449FCA}"/>
            </a:ext>
          </a:extLst>
        </xdr:cNvPr>
        <xdr:cNvCxnSpPr/>
      </xdr:nvCxnSpPr>
      <xdr:spPr>
        <a:xfrm>
          <a:off x="16431260" y="1784277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99DDF9CA-A35E-4226-8DD7-A9F0C7FA5E42}"/>
            </a:ext>
          </a:extLst>
        </xdr:cNvPr>
        <xdr:cNvSpPr txBox="1"/>
      </xdr:nvSpPr>
      <xdr:spPr>
        <a:xfrm>
          <a:off x="18561127" y="1742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CB2E7663-A415-4847-8DB1-FB600460B697}"/>
            </a:ext>
          </a:extLst>
        </xdr:cNvPr>
        <xdr:cNvSpPr txBox="1"/>
      </xdr:nvSpPr>
      <xdr:spPr>
        <a:xfrm>
          <a:off x="17776267" y="1744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47C101A5-362F-482B-9EAB-6D10AC79EDDB}"/>
            </a:ext>
          </a:extLst>
        </xdr:cNvPr>
        <xdr:cNvSpPr txBox="1"/>
      </xdr:nvSpPr>
      <xdr:spPr>
        <a:xfrm>
          <a:off x="17001567" y="1745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8EAC888B-0123-4459-AD0F-CAE61B222458}"/>
            </a:ext>
          </a:extLst>
        </xdr:cNvPr>
        <xdr:cNvSpPr txBox="1"/>
      </xdr:nvSpPr>
      <xdr:spPr>
        <a:xfrm>
          <a:off x="16226867" y="1747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111596</xdr:rowOff>
    </xdr:from>
    <xdr:ext cx="469744" cy="259045"/>
    <xdr:sp macro="" textlink="">
      <xdr:nvSpPr>
        <xdr:cNvPr id="944" name="n_1mainValue【庁舎】&#10;一人当たり面積">
          <a:extLst>
            <a:ext uri="{FF2B5EF4-FFF2-40B4-BE49-F238E27FC236}">
              <a16:creationId xmlns:a16="http://schemas.microsoft.com/office/drawing/2014/main" id="{AF197035-5769-4B86-97E5-46450E49B9BF}"/>
            </a:ext>
          </a:extLst>
        </xdr:cNvPr>
        <xdr:cNvSpPr txBox="1"/>
      </xdr:nvSpPr>
      <xdr:spPr>
        <a:xfrm>
          <a:off x="18561127" y="17881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111596</xdr:rowOff>
    </xdr:from>
    <xdr:ext cx="469744" cy="259045"/>
    <xdr:sp macro="" textlink="">
      <xdr:nvSpPr>
        <xdr:cNvPr id="945" name="n_2mainValue【庁舎】&#10;一人当たり面積">
          <a:extLst>
            <a:ext uri="{FF2B5EF4-FFF2-40B4-BE49-F238E27FC236}">
              <a16:creationId xmlns:a16="http://schemas.microsoft.com/office/drawing/2014/main" id="{D5DA17FD-76F2-4A88-810D-488AC1C3320B}"/>
            </a:ext>
          </a:extLst>
        </xdr:cNvPr>
        <xdr:cNvSpPr txBox="1"/>
      </xdr:nvSpPr>
      <xdr:spPr>
        <a:xfrm>
          <a:off x="17776267" y="17881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114861</xdr:rowOff>
    </xdr:from>
    <xdr:ext cx="469744" cy="259045"/>
    <xdr:sp macro="" textlink="">
      <xdr:nvSpPr>
        <xdr:cNvPr id="946" name="n_3mainValue【庁舎】&#10;一人当たり面積">
          <a:extLst>
            <a:ext uri="{FF2B5EF4-FFF2-40B4-BE49-F238E27FC236}">
              <a16:creationId xmlns:a16="http://schemas.microsoft.com/office/drawing/2014/main" id="{122F5F43-344C-446B-B122-0E84905EFE2E}"/>
            </a:ext>
          </a:extLst>
        </xdr:cNvPr>
        <xdr:cNvSpPr txBox="1"/>
      </xdr:nvSpPr>
      <xdr:spPr>
        <a:xfrm>
          <a:off x="17001567" y="1788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114861</xdr:rowOff>
    </xdr:from>
    <xdr:ext cx="469744" cy="259045"/>
    <xdr:sp macro="" textlink="">
      <xdr:nvSpPr>
        <xdr:cNvPr id="947" name="n_4mainValue【庁舎】&#10;一人当たり面積">
          <a:extLst>
            <a:ext uri="{FF2B5EF4-FFF2-40B4-BE49-F238E27FC236}">
              <a16:creationId xmlns:a16="http://schemas.microsoft.com/office/drawing/2014/main" id="{9B6E0F57-F6DE-4F3F-8A95-974621756E85}"/>
            </a:ext>
          </a:extLst>
        </xdr:cNvPr>
        <xdr:cNvSpPr txBox="1"/>
      </xdr:nvSpPr>
      <xdr:spPr>
        <a:xfrm>
          <a:off x="16226867" y="1788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5A78E862-B73E-4C95-A426-63E28CE9719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6D345C82-9A5A-4DC6-829E-6F4D999437C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15EEA8B0-E37C-40B4-A2C0-5565A3CFEC8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各公共施設の有形固定資産減価償却率は、概ね類似団体内平均値を上回っており、他団体に比して老朽化が進んでいる状況にある。</a:t>
          </a:r>
          <a:endParaRPr lang="ja-JP" altLang="ja-JP" sz="11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市民一人当たり面積は、市民会館を除き、類似団体内平均値を下回っているが、小規模施設が市内に点在しており、老朽化対策経費や経常的な維持管理費の抑制の観点からも施設の統廃合も含めた総量管理を検討し、効率的・効果的な運用が必要である。</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施設類型別の主な対応状況については、「市民会館」の文化会館（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SAYAKA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ホール）では、内部設備の更新など軽度な老朽化対策は実施したものの、大規模改修は実施できていない状況である。その他の施設についても、経年に伴う減価償却の進行により、減価償却率は悪化している。</a:t>
          </a:r>
          <a:endParaRPr lang="ja-JP" altLang="ja-JP" sz="11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今後は、公共施設等総合管理計画や個別施設計画に基づく計画的な老朽化対策とともに、総量管理による効果的な運用や安全管理を含め、公共施設の適正管理に努めていく。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311_&#22823;&#38442;&#29421;&#23665;&#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311_&#22823;&#38442;&#29421;&#23665;&#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311_&#22823;&#38442;&#29421;&#2366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64.5</v>
          </cell>
          <cell r="BX53">
            <v>66.2</v>
          </cell>
          <cell r="CF53">
            <v>67.599999999999994</v>
          </cell>
          <cell r="CN53">
            <v>68.3</v>
          </cell>
          <cell r="CV53">
            <v>69.8</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row>
        <row r="75">
          <cell r="BP75">
            <v>2.2000000000000002</v>
          </cell>
          <cell r="BX75">
            <v>3</v>
          </cell>
          <cell r="CF75">
            <v>3.7</v>
          </cell>
          <cell r="CN75">
            <v>4</v>
          </cell>
          <cell r="CV75">
            <v>4</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23999671</v>
      </c>
      <c r="BO4" s="436"/>
      <c r="BP4" s="436"/>
      <c r="BQ4" s="436"/>
      <c r="BR4" s="436"/>
      <c r="BS4" s="436"/>
      <c r="BT4" s="436"/>
      <c r="BU4" s="437"/>
      <c r="BV4" s="435">
        <v>23776983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0.4</v>
      </c>
      <c r="CU4" s="576"/>
      <c r="CV4" s="576"/>
      <c r="CW4" s="576"/>
      <c r="CX4" s="576"/>
      <c r="CY4" s="576"/>
      <c r="CZ4" s="576"/>
      <c r="DA4" s="577"/>
      <c r="DB4" s="575">
        <v>3.5</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23926293</v>
      </c>
      <c r="BO5" s="407"/>
      <c r="BP5" s="407"/>
      <c r="BQ5" s="407"/>
      <c r="BR5" s="407"/>
      <c r="BS5" s="407"/>
      <c r="BT5" s="407"/>
      <c r="BU5" s="408"/>
      <c r="BV5" s="406">
        <v>23254611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99.1</v>
      </c>
      <c r="CU5" s="404"/>
      <c r="CV5" s="404"/>
      <c r="CW5" s="404"/>
      <c r="CX5" s="404"/>
      <c r="CY5" s="404"/>
      <c r="CZ5" s="404"/>
      <c r="DA5" s="405"/>
      <c r="DB5" s="403">
        <v>98.4</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73378</v>
      </c>
      <c r="BO6" s="407"/>
      <c r="BP6" s="407"/>
      <c r="BQ6" s="407"/>
      <c r="BR6" s="407"/>
      <c r="BS6" s="407"/>
      <c r="BT6" s="407"/>
      <c r="BU6" s="408"/>
      <c r="BV6" s="406">
        <v>522372</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99.6</v>
      </c>
      <c r="CU6" s="550"/>
      <c r="CV6" s="550"/>
      <c r="CW6" s="550"/>
      <c r="CX6" s="550"/>
      <c r="CY6" s="550"/>
      <c r="CZ6" s="550"/>
      <c r="DA6" s="551"/>
      <c r="DB6" s="549">
        <v>99.4</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13841</v>
      </c>
      <c r="BO7" s="407"/>
      <c r="BP7" s="407"/>
      <c r="BQ7" s="407"/>
      <c r="BR7" s="407"/>
      <c r="BS7" s="407"/>
      <c r="BT7" s="407"/>
      <c r="BU7" s="408"/>
      <c r="BV7" s="406">
        <v>66295</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13523903</v>
      </c>
      <c r="CU7" s="407"/>
      <c r="CV7" s="407"/>
      <c r="CW7" s="407"/>
      <c r="CX7" s="407"/>
      <c r="CY7" s="407"/>
      <c r="CZ7" s="407"/>
      <c r="DA7" s="408"/>
      <c r="DB7" s="406">
        <v>13151988</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59537</v>
      </c>
      <c r="BO8" s="407"/>
      <c r="BP8" s="407"/>
      <c r="BQ8" s="407"/>
      <c r="BR8" s="407"/>
      <c r="BS8" s="407"/>
      <c r="BT8" s="407"/>
      <c r="BU8" s="408"/>
      <c r="BV8" s="406">
        <v>456077</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0.64</v>
      </c>
      <c r="CU8" s="510"/>
      <c r="CV8" s="510"/>
      <c r="CW8" s="510"/>
      <c r="CX8" s="510"/>
      <c r="CY8" s="510"/>
      <c r="CZ8" s="510"/>
      <c r="DA8" s="511"/>
      <c r="DB8" s="509">
        <v>0.64</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58435</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-396540</v>
      </c>
      <c r="BO9" s="407"/>
      <c r="BP9" s="407"/>
      <c r="BQ9" s="407"/>
      <c r="BR9" s="407"/>
      <c r="BS9" s="407"/>
      <c r="BT9" s="407"/>
      <c r="BU9" s="408"/>
      <c r="BV9" s="406">
        <v>-274266</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11.1</v>
      </c>
      <c r="CU9" s="404"/>
      <c r="CV9" s="404"/>
      <c r="CW9" s="404"/>
      <c r="CX9" s="404"/>
      <c r="CY9" s="404"/>
      <c r="CZ9" s="404"/>
      <c r="DA9" s="405"/>
      <c r="DB9" s="403">
        <v>11.5</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57792</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1646</v>
      </c>
      <c r="BO10" s="407"/>
      <c r="BP10" s="407"/>
      <c r="BQ10" s="407"/>
      <c r="BR10" s="407"/>
      <c r="BS10" s="407"/>
      <c r="BT10" s="407"/>
      <c r="BU10" s="408"/>
      <c r="BV10" s="406">
        <v>366149</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57746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100000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57095</v>
      </c>
      <c r="S13" s="494"/>
      <c r="T13" s="494"/>
      <c r="U13" s="494"/>
      <c r="V13" s="495"/>
      <c r="W13" s="496" t="s">
        <v>131</v>
      </c>
      <c r="X13" s="392"/>
      <c r="Y13" s="392"/>
      <c r="Z13" s="392"/>
      <c r="AA13" s="392"/>
      <c r="AB13" s="393"/>
      <c r="AC13" s="359">
        <v>205</v>
      </c>
      <c r="AD13" s="360"/>
      <c r="AE13" s="360"/>
      <c r="AF13" s="360"/>
      <c r="AG13" s="361"/>
      <c r="AH13" s="359">
        <v>220</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-494894</v>
      </c>
      <c r="BO13" s="407"/>
      <c r="BP13" s="407"/>
      <c r="BQ13" s="407"/>
      <c r="BR13" s="407"/>
      <c r="BS13" s="407"/>
      <c r="BT13" s="407"/>
      <c r="BU13" s="408"/>
      <c r="BV13" s="406">
        <v>91883</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4</v>
      </c>
      <c r="CU13" s="404"/>
      <c r="CV13" s="404"/>
      <c r="CW13" s="404"/>
      <c r="CX13" s="404"/>
      <c r="CY13" s="404"/>
      <c r="CZ13" s="404"/>
      <c r="DA13" s="405"/>
      <c r="DB13" s="403">
        <v>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58031</v>
      </c>
      <c r="S14" s="494"/>
      <c r="T14" s="494"/>
      <c r="U14" s="494"/>
      <c r="V14" s="495"/>
      <c r="W14" s="497"/>
      <c r="X14" s="395"/>
      <c r="Y14" s="395"/>
      <c r="Z14" s="395"/>
      <c r="AA14" s="395"/>
      <c r="AB14" s="396"/>
      <c r="AC14" s="486">
        <v>0.9</v>
      </c>
      <c r="AD14" s="487"/>
      <c r="AE14" s="487"/>
      <c r="AF14" s="487"/>
      <c r="AG14" s="488"/>
      <c r="AH14" s="486">
        <v>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57462</v>
      </c>
      <c r="S15" s="494"/>
      <c r="T15" s="494"/>
      <c r="U15" s="494"/>
      <c r="V15" s="495"/>
      <c r="W15" s="496" t="s">
        <v>137</v>
      </c>
      <c r="X15" s="392"/>
      <c r="Y15" s="392"/>
      <c r="Z15" s="392"/>
      <c r="AA15" s="392"/>
      <c r="AB15" s="393"/>
      <c r="AC15" s="359">
        <v>4393</v>
      </c>
      <c r="AD15" s="360"/>
      <c r="AE15" s="360"/>
      <c r="AF15" s="360"/>
      <c r="AG15" s="361"/>
      <c r="AH15" s="359">
        <v>4741</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7170610</v>
      </c>
      <c r="BO15" s="436"/>
      <c r="BP15" s="436"/>
      <c r="BQ15" s="436"/>
      <c r="BR15" s="436"/>
      <c r="BS15" s="436"/>
      <c r="BT15" s="436"/>
      <c r="BU15" s="437"/>
      <c r="BV15" s="435">
        <v>7092292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19.899999999999999</v>
      </c>
      <c r="AD16" s="487"/>
      <c r="AE16" s="487"/>
      <c r="AF16" s="487"/>
      <c r="AG16" s="488"/>
      <c r="AH16" s="486">
        <v>21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11452836</v>
      </c>
      <c r="BO16" s="407"/>
      <c r="BP16" s="407"/>
      <c r="BQ16" s="407"/>
      <c r="BR16" s="407"/>
      <c r="BS16" s="407"/>
      <c r="BT16" s="407"/>
      <c r="BU16" s="408"/>
      <c r="BV16" s="406">
        <v>11054215</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17464</v>
      </c>
      <c r="AD17" s="360"/>
      <c r="AE17" s="360"/>
      <c r="AF17" s="360"/>
      <c r="AG17" s="361"/>
      <c r="AH17" s="359">
        <v>17618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9179583</v>
      </c>
      <c r="BO17" s="407"/>
      <c r="BP17" s="407"/>
      <c r="BQ17" s="407"/>
      <c r="BR17" s="407"/>
      <c r="BS17" s="407"/>
      <c r="BT17" s="407"/>
      <c r="BU17" s="408"/>
      <c r="BV17" s="406">
        <v>9063842</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11.92</v>
      </c>
      <c r="M18" s="459"/>
      <c r="N18" s="459"/>
      <c r="O18" s="459"/>
      <c r="P18" s="459"/>
      <c r="Q18" s="459"/>
      <c r="R18" s="460"/>
      <c r="S18" s="460"/>
      <c r="T18" s="460"/>
      <c r="U18" s="460"/>
      <c r="V18" s="461"/>
      <c r="W18" s="477"/>
      <c r="X18" s="478"/>
      <c r="Y18" s="478"/>
      <c r="Z18" s="478"/>
      <c r="AA18" s="478"/>
      <c r="AB18" s="502"/>
      <c r="AC18" s="376">
        <v>79.2</v>
      </c>
      <c r="AD18" s="377"/>
      <c r="AE18" s="377"/>
      <c r="AF18" s="377"/>
      <c r="AG18" s="462"/>
      <c r="AH18" s="376">
        <v>78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13778712</v>
      </c>
      <c r="BO18" s="407"/>
      <c r="BP18" s="407"/>
      <c r="BQ18" s="407"/>
      <c r="BR18" s="407"/>
      <c r="BS18" s="407"/>
      <c r="BT18" s="407"/>
      <c r="BU18" s="408"/>
      <c r="BV18" s="406">
        <v>13148334</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4902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16188940</v>
      </c>
      <c r="BO19" s="407"/>
      <c r="BP19" s="407"/>
      <c r="BQ19" s="407"/>
      <c r="BR19" s="407"/>
      <c r="BS19" s="407"/>
      <c r="BT19" s="407"/>
      <c r="BU19" s="408"/>
      <c r="BV19" s="406">
        <v>16378776</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24216</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13191426</v>
      </c>
      <c r="BO22" s="436"/>
      <c r="BP22" s="436"/>
      <c r="BQ22" s="436"/>
      <c r="BR22" s="436"/>
      <c r="BS22" s="436"/>
      <c r="BT22" s="436"/>
      <c r="BU22" s="437"/>
      <c r="BV22" s="435">
        <v>14225707</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11095131</v>
      </c>
      <c r="BO23" s="407"/>
      <c r="BP23" s="407"/>
      <c r="BQ23" s="407"/>
      <c r="BR23" s="407"/>
      <c r="BS23" s="407"/>
      <c r="BT23" s="407"/>
      <c r="BU23" s="408"/>
      <c r="BV23" s="406">
        <v>11690518</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6300</v>
      </c>
      <c r="R24" s="360"/>
      <c r="S24" s="360"/>
      <c r="T24" s="360"/>
      <c r="U24" s="360"/>
      <c r="V24" s="361"/>
      <c r="W24" s="449"/>
      <c r="X24" s="386"/>
      <c r="Y24" s="387"/>
      <c r="Z24" s="362" t="s">
        <v>162</v>
      </c>
      <c r="AA24" s="363"/>
      <c r="AB24" s="363"/>
      <c r="AC24" s="363"/>
      <c r="AD24" s="363"/>
      <c r="AE24" s="363"/>
      <c r="AF24" s="363"/>
      <c r="AG24" s="364"/>
      <c r="AH24" s="359">
        <v>288</v>
      </c>
      <c r="AI24" s="360"/>
      <c r="AJ24" s="360"/>
      <c r="AK24" s="360"/>
      <c r="AL24" s="361"/>
      <c r="AM24" s="359">
        <v>908928</v>
      </c>
      <c r="AN24" s="360"/>
      <c r="AO24" s="360"/>
      <c r="AP24" s="360"/>
      <c r="AQ24" s="360"/>
      <c r="AR24" s="361"/>
      <c r="AS24" s="359">
        <v>3156</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4901269</v>
      </c>
      <c r="BO24" s="407"/>
      <c r="BP24" s="407"/>
      <c r="BQ24" s="407"/>
      <c r="BR24" s="407"/>
      <c r="BS24" s="407"/>
      <c r="BT24" s="407"/>
      <c r="BU24" s="408"/>
      <c r="BV24" s="406">
        <v>5118382</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6460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2530713</v>
      </c>
      <c r="BO25" s="436"/>
      <c r="BP25" s="436"/>
      <c r="BQ25" s="436"/>
      <c r="BR25" s="436"/>
      <c r="BS25" s="436"/>
      <c r="BT25" s="436"/>
      <c r="BU25" s="437"/>
      <c r="BV25" s="435">
        <v>2018567</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5950</v>
      </c>
      <c r="R26" s="360"/>
      <c r="S26" s="360"/>
      <c r="T26" s="360"/>
      <c r="U26" s="360"/>
      <c r="V26" s="361"/>
      <c r="W26" s="449"/>
      <c r="X26" s="386"/>
      <c r="Y26" s="387"/>
      <c r="Z26" s="362" t="s">
        <v>168</v>
      </c>
      <c r="AA26" s="417"/>
      <c r="AB26" s="417"/>
      <c r="AC26" s="417"/>
      <c r="AD26" s="417"/>
      <c r="AE26" s="417"/>
      <c r="AF26" s="417"/>
      <c r="AG26" s="418"/>
      <c r="AH26" s="359">
        <v>13</v>
      </c>
      <c r="AI26" s="360"/>
      <c r="AJ26" s="360"/>
      <c r="AK26" s="360"/>
      <c r="AL26" s="361"/>
      <c r="AM26" s="359">
        <v>46787</v>
      </c>
      <c r="AN26" s="360"/>
      <c r="AO26" s="360"/>
      <c r="AP26" s="360"/>
      <c r="AQ26" s="360"/>
      <c r="AR26" s="361"/>
      <c r="AS26" s="359">
        <v>3599</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5510</v>
      </c>
      <c r="R27" s="360"/>
      <c r="S27" s="360"/>
      <c r="T27" s="360"/>
      <c r="U27" s="360"/>
      <c r="V27" s="361"/>
      <c r="W27" s="449"/>
      <c r="X27" s="386"/>
      <c r="Y27" s="387"/>
      <c r="Z27" s="362" t="s">
        <v>171</v>
      </c>
      <c r="AA27" s="363"/>
      <c r="AB27" s="363"/>
      <c r="AC27" s="363"/>
      <c r="AD27" s="363"/>
      <c r="AE27" s="363"/>
      <c r="AF27" s="363"/>
      <c r="AG27" s="364"/>
      <c r="AH27" s="359">
        <v>32</v>
      </c>
      <c r="AI27" s="360"/>
      <c r="AJ27" s="360"/>
      <c r="AK27" s="360"/>
      <c r="AL27" s="361"/>
      <c r="AM27" s="359">
        <v>105988</v>
      </c>
      <c r="AN27" s="360"/>
      <c r="AO27" s="360"/>
      <c r="AP27" s="360"/>
      <c r="AQ27" s="360"/>
      <c r="AR27" s="361"/>
      <c r="AS27" s="359">
        <v>3312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4940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3509397</v>
      </c>
      <c r="BO28" s="436"/>
      <c r="BP28" s="436"/>
      <c r="BQ28" s="436"/>
      <c r="BR28" s="436"/>
      <c r="BS28" s="436"/>
      <c r="BT28" s="436"/>
      <c r="BU28" s="437"/>
      <c r="BV28" s="435">
        <v>3607751</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12</v>
      </c>
      <c r="M29" s="360"/>
      <c r="N29" s="360"/>
      <c r="O29" s="360"/>
      <c r="P29" s="361"/>
      <c r="Q29" s="359">
        <v>4750</v>
      </c>
      <c r="R29" s="360"/>
      <c r="S29" s="360"/>
      <c r="T29" s="360"/>
      <c r="U29" s="360"/>
      <c r="V29" s="361"/>
      <c r="W29" s="450"/>
      <c r="X29" s="451"/>
      <c r="Y29" s="452"/>
      <c r="Z29" s="362" t="s">
        <v>177</v>
      </c>
      <c r="AA29" s="363"/>
      <c r="AB29" s="363"/>
      <c r="AC29" s="363"/>
      <c r="AD29" s="363"/>
      <c r="AE29" s="363"/>
      <c r="AF29" s="363"/>
      <c r="AG29" s="364"/>
      <c r="AH29" s="359">
        <v>320</v>
      </c>
      <c r="AI29" s="360"/>
      <c r="AJ29" s="360"/>
      <c r="AK29" s="360"/>
      <c r="AL29" s="361"/>
      <c r="AM29" s="359">
        <v>1014916</v>
      </c>
      <c r="AN29" s="360"/>
      <c r="AO29" s="360"/>
      <c r="AP29" s="360"/>
      <c r="AQ29" s="360"/>
      <c r="AR29" s="361"/>
      <c r="AS29" s="359">
        <v>3172</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265576</v>
      </c>
      <c r="BO29" s="407"/>
      <c r="BP29" s="407"/>
      <c r="BQ29" s="407"/>
      <c r="BR29" s="407"/>
      <c r="BS29" s="407"/>
      <c r="BT29" s="407"/>
      <c r="BU29" s="408"/>
      <c r="BV29" s="406">
        <v>215063</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99.2</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882350</v>
      </c>
      <c r="BO30" s="441"/>
      <c r="BP30" s="441"/>
      <c r="BQ30" s="441"/>
      <c r="BR30" s="441"/>
      <c r="BS30" s="441"/>
      <c r="BT30" s="441"/>
      <c r="BU30" s="442"/>
      <c r="BV30" s="440">
        <v>861238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大阪府後期高齢者医療広域連合
（一般会計）</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大阪狭山市文化振興事業団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土地取得特別会計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大阪府後期高齢者医療広域連合
（後期高齢者医療特別会計）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大阪広域水道企業団
水道事業会計（水道用水供給事業）</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大阪広域水道企業団
水道事業会計（市町村域水道事業）
大阪狭山水道事業</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大阪広域水道企業団
（工業用水道事業会計）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南河内環境事業組合(旧南河内清掃施設組合)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48yXaB/+CW0CCJPSdAjxA3bEgvoFr8dhyorh7vF2P8Ugf/gp3xPmAE/jBXGEGHsx51rhw/zOOWVj5BhlNy1SWA==" saltValue="VCZaPviIS4ZXy17rALfpG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7520971</v>
      </c>
      <c r="S5" s="664"/>
      <c r="T5" s="664"/>
      <c r="U5" s="664"/>
      <c r="V5" s="664"/>
      <c r="W5" s="664"/>
      <c r="X5" s="664"/>
      <c r="Y5" s="689"/>
      <c r="Z5" s="702">
        <v>31.3</v>
      </c>
      <c r="AA5" s="702"/>
      <c r="AB5" s="702"/>
      <c r="AC5" s="702"/>
      <c r="AD5" s="703">
        <v>7135699</v>
      </c>
      <c r="AE5" s="703"/>
      <c r="AF5" s="703"/>
      <c r="AG5" s="703"/>
      <c r="AH5" s="703"/>
      <c r="AI5" s="703"/>
      <c r="AJ5" s="703"/>
      <c r="AK5" s="703"/>
      <c r="AL5" s="690">
        <v>51.6</v>
      </c>
      <c r="AM5" s="672"/>
      <c r="AN5" s="672"/>
      <c r="AO5" s="691"/>
      <c r="AP5" s="666" t="s">
        <v>216</v>
      </c>
      <c r="AQ5" s="667"/>
      <c r="AR5" s="667"/>
      <c r="AS5" s="667"/>
      <c r="AT5" s="667"/>
      <c r="AU5" s="667"/>
      <c r="AV5" s="667"/>
      <c r="AW5" s="667"/>
      <c r="AX5" s="667"/>
      <c r="AY5" s="667"/>
      <c r="AZ5" s="667"/>
      <c r="BA5" s="667"/>
      <c r="BB5" s="667"/>
      <c r="BC5" s="667"/>
      <c r="BD5" s="667"/>
      <c r="BE5" s="667"/>
      <c r="BF5" s="668"/>
      <c r="BG5" s="608">
        <v>7135699</v>
      </c>
      <c r="BH5" s="609"/>
      <c r="BI5" s="609"/>
      <c r="BJ5" s="609"/>
      <c r="BK5" s="609"/>
      <c r="BL5" s="609"/>
      <c r="BM5" s="609"/>
      <c r="BN5" s="610"/>
      <c r="BO5" s="646">
        <v>94.9</v>
      </c>
      <c r="BP5" s="646"/>
      <c r="BQ5" s="646"/>
      <c r="BR5" s="646"/>
      <c r="BS5" s="647">
        <v>17513</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113394</v>
      </c>
      <c r="S6" s="609"/>
      <c r="T6" s="609"/>
      <c r="U6" s="609"/>
      <c r="V6" s="609"/>
      <c r="W6" s="609"/>
      <c r="X6" s="609"/>
      <c r="Y6" s="610"/>
      <c r="Z6" s="646">
        <v>0.5</v>
      </c>
      <c r="AA6" s="646"/>
      <c r="AB6" s="646"/>
      <c r="AC6" s="646"/>
      <c r="AD6" s="647">
        <v>113394</v>
      </c>
      <c r="AE6" s="647"/>
      <c r="AF6" s="647"/>
      <c r="AG6" s="647"/>
      <c r="AH6" s="647"/>
      <c r="AI6" s="647"/>
      <c r="AJ6" s="647"/>
      <c r="AK6" s="647"/>
      <c r="AL6" s="611">
        <v>0.8</v>
      </c>
      <c r="AM6" s="612"/>
      <c r="AN6" s="612"/>
      <c r="AO6" s="648"/>
      <c r="AP6" s="605" t="s">
        <v>221</v>
      </c>
      <c r="AQ6" s="606"/>
      <c r="AR6" s="606"/>
      <c r="AS6" s="606"/>
      <c r="AT6" s="606"/>
      <c r="AU6" s="606"/>
      <c r="AV6" s="606"/>
      <c r="AW6" s="606"/>
      <c r="AX6" s="606"/>
      <c r="AY6" s="606"/>
      <c r="AZ6" s="606"/>
      <c r="BA6" s="606"/>
      <c r="BB6" s="606"/>
      <c r="BC6" s="606"/>
      <c r="BD6" s="606"/>
      <c r="BE6" s="606"/>
      <c r="BF6" s="607"/>
      <c r="BG6" s="608">
        <v>7135699</v>
      </c>
      <c r="BH6" s="609"/>
      <c r="BI6" s="609"/>
      <c r="BJ6" s="609"/>
      <c r="BK6" s="609"/>
      <c r="BL6" s="609"/>
      <c r="BM6" s="609"/>
      <c r="BN6" s="610"/>
      <c r="BO6" s="646">
        <v>94.9</v>
      </c>
      <c r="BP6" s="646"/>
      <c r="BQ6" s="646"/>
      <c r="BR6" s="646"/>
      <c r="BS6" s="647">
        <v>17513</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192827</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192827</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10498</v>
      </c>
      <c r="S7" s="609"/>
      <c r="T7" s="609"/>
      <c r="U7" s="609"/>
      <c r="V7" s="609"/>
      <c r="W7" s="609"/>
      <c r="X7" s="609"/>
      <c r="Y7" s="610"/>
      <c r="Z7" s="646">
        <v>0</v>
      </c>
      <c r="AA7" s="646"/>
      <c r="AB7" s="646"/>
      <c r="AC7" s="646"/>
      <c r="AD7" s="647">
        <v>10498</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3777559</v>
      </c>
      <c r="BH7" s="609"/>
      <c r="BI7" s="609"/>
      <c r="BJ7" s="609"/>
      <c r="BK7" s="609"/>
      <c r="BL7" s="609"/>
      <c r="BM7" s="609"/>
      <c r="BN7" s="610"/>
      <c r="BO7" s="646">
        <v>50.2</v>
      </c>
      <c r="BP7" s="646"/>
      <c r="BQ7" s="646"/>
      <c r="BR7" s="646"/>
      <c r="BS7" s="647">
        <v>17513</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2642528</v>
      </c>
      <c r="CS7" s="609"/>
      <c r="CT7" s="609"/>
      <c r="CU7" s="609"/>
      <c r="CV7" s="609"/>
      <c r="CW7" s="609"/>
      <c r="CX7" s="609"/>
      <c r="CY7" s="610"/>
      <c r="CZ7" s="646">
        <v>11</v>
      </c>
      <c r="DA7" s="646"/>
      <c r="DB7" s="646"/>
      <c r="DC7" s="646"/>
      <c r="DD7" s="614">
        <v>78111</v>
      </c>
      <c r="DE7" s="609"/>
      <c r="DF7" s="609"/>
      <c r="DG7" s="609"/>
      <c r="DH7" s="609"/>
      <c r="DI7" s="609"/>
      <c r="DJ7" s="609"/>
      <c r="DK7" s="609"/>
      <c r="DL7" s="609"/>
      <c r="DM7" s="609"/>
      <c r="DN7" s="609"/>
      <c r="DO7" s="609"/>
      <c r="DP7" s="610"/>
      <c r="DQ7" s="614">
        <v>2242187</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116564</v>
      </c>
      <c r="S8" s="609"/>
      <c r="T8" s="609"/>
      <c r="U8" s="609"/>
      <c r="V8" s="609"/>
      <c r="W8" s="609"/>
      <c r="X8" s="609"/>
      <c r="Y8" s="610"/>
      <c r="Z8" s="646">
        <v>0.5</v>
      </c>
      <c r="AA8" s="646"/>
      <c r="AB8" s="646"/>
      <c r="AC8" s="646"/>
      <c r="AD8" s="647">
        <v>116564</v>
      </c>
      <c r="AE8" s="647"/>
      <c r="AF8" s="647"/>
      <c r="AG8" s="647"/>
      <c r="AH8" s="647"/>
      <c r="AI8" s="647"/>
      <c r="AJ8" s="647"/>
      <c r="AK8" s="647"/>
      <c r="AL8" s="611">
        <v>0.8</v>
      </c>
      <c r="AM8" s="612"/>
      <c r="AN8" s="612"/>
      <c r="AO8" s="648"/>
      <c r="AP8" s="605" t="s">
        <v>227</v>
      </c>
      <c r="AQ8" s="606"/>
      <c r="AR8" s="606"/>
      <c r="AS8" s="606"/>
      <c r="AT8" s="606"/>
      <c r="AU8" s="606"/>
      <c r="AV8" s="606"/>
      <c r="AW8" s="606"/>
      <c r="AX8" s="606"/>
      <c r="AY8" s="606"/>
      <c r="AZ8" s="606"/>
      <c r="BA8" s="606"/>
      <c r="BB8" s="606"/>
      <c r="BC8" s="606"/>
      <c r="BD8" s="606"/>
      <c r="BE8" s="606"/>
      <c r="BF8" s="607"/>
      <c r="BG8" s="608">
        <v>86471</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12011444</v>
      </c>
      <c r="CS8" s="609"/>
      <c r="CT8" s="609"/>
      <c r="CU8" s="609"/>
      <c r="CV8" s="609"/>
      <c r="CW8" s="609"/>
      <c r="CX8" s="609"/>
      <c r="CY8" s="610"/>
      <c r="CZ8" s="646">
        <v>50.2</v>
      </c>
      <c r="DA8" s="646"/>
      <c r="DB8" s="646"/>
      <c r="DC8" s="646"/>
      <c r="DD8" s="614">
        <v>20273</v>
      </c>
      <c r="DE8" s="609"/>
      <c r="DF8" s="609"/>
      <c r="DG8" s="609"/>
      <c r="DH8" s="609"/>
      <c r="DI8" s="609"/>
      <c r="DJ8" s="609"/>
      <c r="DK8" s="609"/>
      <c r="DL8" s="609"/>
      <c r="DM8" s="609"/>
      <c r="DN8" s="609"/>
      <c r="DO8" s="609"/>
      <c r="DP8" s="610"/>
      <c r="DQ8" s="614">
        <v>6122503</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153544</v>
      </c>
      <c r="S9" s="609"/>
      <c r="T9" s="609"/>
      <c r="U9" s="609"/>
      <c r="V9" s="609"/>
      <c r="W9" s="609"/>
      <c r="X9" s="609"/>
      <c r="Y9" s="610"/>
      <c r="Z9" s="646">
        <v>0.6</v>
      </c>
      <c r="AA9" s="646"/>
      <c r="AB9" s="646"/>
      <c r="AC9" s="646"/>
      <c r="AD9" s="647">
        <v>153544</v>
      </c>
      <c r="AE9" s="647"/>
      <c r="AF9" s="647"/>
      <c r="AG9" s="647"/>
      <c r="AH9" s="647"/>
      <c r="AI9" s="647"/>
      <c r="AJ9" s="647"/>
      <c r="AK9" s="647"/>
      <c r="AL9" s="611">
        <v>1.1000000000000001</v>
      </c>
      <c r="AM9" s="612"/>
      <c r="AN9" s="612"/>
      <c r="AO9" s="648"/>
      <c r="AP9" s="605" t="s">
        <v>230</v>
      </c>
      <c r="AQ9" s="606"/>
      <c r="AR9" s="606"/>
      <c r="AS9" s="606"/>
      <c r="AT9" s="606"/>
      <c r="AU9" s="606"/>
      <c r="AV9" s="606"/>
      <c r="AW9" s="606"/>
      <c r="AX9" s="606"/>
      <c r="AY9" s="606"/>
      <c r="AZ9" s="606"/>
      <c r="BA9" s="606"/>
      <c r="BB9" s="606"/>
      <c r="BC9" s="606"/>
      <c r="BD9" s="606"/>
      <c r="BE9" s="606"/>
      <c r="BF9" s="607"/>
      <c r="BG9" s="608">
        <v>3437274</v>
      </c>
      <c r="BH9" s="609"/>
      <c r="BI9" s="609"/>
      <c r="BJ9" s="609"/>
      <c r="BK9" s="609"/>
      <c r="BL9" s="609"/>
      <c r="BM9" s="609"/>
      <c r="BN9" s="610"/>
      <c r="BO9" s="646">
        <v>45.7</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1806500</v>
      </c>
      <c r="CS9" s="609"/>
      <c r="CT9" s="609"/>
      <c r="CU9" s="609"/>
      <c r="CV9" s="609"/>
      <c r="CW9" s="609"/>
      <c r="CX9" s="609"/>
      <c r="CY9" s="610"/>
      <c r="CZ9" s="646">
        <v>7.6</v>
      </c>
      <c r="DA9" s="646"/>
      <c r="DB9" s="646"/>
      <c r="DC9" s="646"/>
      <c r="DD9" s="614">
        <v>4432</v>
      </c>
      <c r="DE9" s="609"/>
      <c r="DF9" s="609"/>
      <c r="DG9" s="609"/>
      <c r="DH9" s="609"/>
      <c r="DI9" s="609"/>
      <c r="DJ9" s="609"/>
      <c r="DK9" s="609"/>
      <c r="DL9" s="609"/>
      <c r="DM9" s="609"/>
      <c r="DN9" s="609"/>
      <c r="DO9" s="609"/>
      <c r="DP9" s="610"/>
      <c r="DQ9" s="614">
        <v>1620180</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105840</v>
      </c>
      <c r="BH10" s="609"/>
      <c r="BI10" s="609"/>
      <c r="BJ10" s="609"/>
      <c r="BK10" s="609"/>
      <c r="BL10" s="609"/>
      <c r="BM10" s="609"/>
      <c r="BN10" s="610"/>
      <c r="BO10" s="646">
        <v>1.4</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23258</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22591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1388534</v>
      </c>
      <c r="S11" s="609"/>
      <c r="T11" s="609"/>
      <c r="U11" s="609"/>
      <c r="V11" s="609"/>
      <c r="W11" s="609"/>
      <c r="X11" s="609"/>
      <c r="Y11" s="610"/>
      <c r="Z11" s="611">
        <v>5.8</v>
      </c>
      <c r="AA11" s="612"/>
      <c r="AB11" s="612"/>
      <c r="AC11" s="613"/>
      <c r="AD11" s="614">
        <v>1388534</v>
      </c>
      <c r="AE11" s="609"/>
      <c r="AF11" s="609"/>
      <c r="AG11" s="609"/>
      <c r="AH11" s="609"/>
      <c r="AI11" s="609"/>
      <c r="AJ11" s="609"/>
      <c r="AK11" s="610"/>
      <c r="AL11" s="611">
        <v>10</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147974</v>
      </c>
      <c r="BH11" s="609"/>
      <c r="BI11" s="609"/>
      <c r="BJ11" s="609"/>
      <c r="BK11" s="609"/>
      <c r="BL11" s="609"/>
      <c r="BM11" s="609"/>
      <c r="BN11" s="610"/>
      <c r="BO11" s="646">
        <v>2</v>
      </c>
      <c r="BP11" s="646"/>
      <c r="BQ11" s="646"/>
      <c r="BR11" s="646"/>
      <c r="BS11" s="647">
        <v>17513</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77909</v>
      </c>
      <c r="CS11" s="609"/>
      <c r="CT11" s="609"/>
      <c r="CU11" s="609"/>
      <c r="CV11" s="609"/>
      <c r="CW11" s="609"/>
      <c r="CX11" s="609"/>
      <c r="CY11" s="610"/>
      <c r="CZ11" s="646">
        <v>0.3</v>
      </c>
      <c r="DA11" s="646"/>
      <c r="DB11" s="646"/>
      <c r="DC11" s="646"/>
      <c r="DD11" s="614">
        <v>9410</v>
      </c>
      <c r="DE11" s="609"/>
      <c r="DF11" s="609"/>
      <c r="DG11" s="609"/>
      <c r="DH11" s="609"/>
      <c r="DI11" s="609"/>
      <c r="DJ11" s="609"/>
      <c r="DK11" s="609"/>
      <c r="DL11" s="609"/>
      <c r="DM11" s="609"/>
      <c r="DN11" s="609"/>
      <c r="DO11" s="609"/>
      <c r="DP11" s="610"/>
      <c r="DQ11" s="614">
        <v>70522</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2924591</v>
      </c>
      <c r="BH12" s="609"/>
      <c r="BI12" s="609"/>
      <c r="BJ12" s="609"/>
      <c r="BK12" s="609"/>
      <c r="BL12" s="609"/>
      <c r="BM12" s="609"/>
      <c r="BN12" s="610"/>
      <c r="BO12" s="646">
        <v>38.9</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212050</v>
      </c>
      <c r="CS12" s="609"/>
      <c r="CT12" s="609"/>
      <c r="CU12" s="609"/>
      <c r="CV12" s="609"/>
      <c r="CW12" s="609"/>
      <c r="CX12" s="609"/>
      <c r="CY12" s="610"/>
      <c r="CZ12" s="646">
        <v>0.9</v>
      </c>
      <c r="DA12" s="646"/>
      <c r="DB12" s="646"/>
      <c r="DC12" s="646"/>
      <c r="DD12" s="614" t="s">
        <v>122</v>
      </c>
      <c r="DE12" s="609"/>
      <c r="DF12" s="609"/>
      <c r="DG12" s="609"/>
      <c r="DH12" s="609"/>
      <c r="DI12" s="609"/>
      <c r="DJ12" s="609"/>
      <c r="DK12" s="609"/>
      <c r="DL12" s="609"/>
      <c r="DM12" s="609"/>
      <c r="DN12" s="609"/>
      <c r="DO12" s="609"/>
      <c r="DP12" s="610"/>
      <c r="DQ12" s="614">
        <v>177625</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2892805</v>
      </c>
      <c r="BH13" s="609"/>
      <c r="BI13" s="609"/>
      <c r="BJ13" s="609"/>
      <c r="BK13" s="609"/>
      <c r="BL13" s="609"/>
      <c r="BM13" s="609"/>
      <c r="BN13" s="610"/>
      <c r="BO13" s="646">
        <v>38.5</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1346021</v>
      </c>
      <c r="CS13" s="609"/>
      <c r="CT13" s="609"/>
      <c r="CU13" s="609"/>
      <c r="CV13" s="609"/>
      <c r="CW13" s="609"/>
      <c r="CX13" s="609"/>
      <c r="CY13" s="610"/>
      <c r="CZ13" s="646">
        <v>5.6</v>
      </c>
      <c r="DA13" s="646"/>
      <c r="DB13" s="646"/>
      <c r="DC13" s="646"/>
      <c r="DD13" s="614">
        <v>497671</v>
      </c>
      <c r="DE13" s="609"/>
      <c r="DF13" s="609"/>
      <c r="DG13" s="609"/>
      <c r="DH13" s="609"/>
      <c r="DI13" s="609"/>
      <c r="DJ13" s="609"/>
      <c r="DK13" s="609"/>
      <c r="DL13" s="609"/>
      <c r="DM13" s="609"/>
      <c r="DN13" s="609"/>
      <c r="DO13" s="609"/>
      <c r="DP13" s="610"/>
      <c r="DQ13" s="614">
        <v>905647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125375</v>
      </c>
      <c r="BH14" s="609"/>
      <c r="BI14" s="609"/>
      <c r="BJ14" s="609"/>
      <c r="BK14" s="609"/>
      <c r="BL14" s="609"/>
      <c r="BM14" s="609"/>
      <c r="BN14" s="610"/>
      <c r="BO14" s="646">
        <v>1.7</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922890</v>
      </c>
      <c r="CS14" s="609"/>
      <c r="CT14" s="609"/>
      <c r="CU14" s="609"/>
      <c r="CV14" s="609"/>
      <c r="CW14" s="609"/>
      <c r="CX14" s="609"/>
      <c r="CY14" s="610"/>
      <c r="CZ14" s="646">
        <v>3.9</v>
      </c>
      <c r="DA14" s="646"/>
      <c r="DB14" s="646"/>
      <c r="DC14" s="646"/>
      <c r="DD14" s="614">
        <v>2250</v>
      </c>
      <c r="DE14" s="609"/>
      <c r="DF14" s="609"/>
      <c r="DG14" s="609"/>
      <c r="DH14" s="609"/>
      <c r="DI14" s="609"/>
      <c r="DJ14" s="609"/>
      <c r="DK14" s="609"/>
      <c r="DL14" s="609"/>
      <c r="DM14" s="609"/>
      <c r="DN14" s="609"/>
      <c r="DO14" s="609"/>
      <c r="DP14" s="610"/>
      <c r="DQ14" s="614">
        <v>915254</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31139</v>
      </c>
      <c r="S15" s="609"/>
      <c r="T15" s="609"/>
      <c r="U15" s="609"/>
      <c r="V15" s="609"/>
      <c r="W15" s="609"/>
      <c r="X15" s="609"/>
      <c r="Y15" s="610"/>
      <c r="Z15" s="646">
        <v>0.1</v>
      </c>
      <c r="AA15" s="646"/>
      <c r="AB15" s="646"/>
      <c r="AC15" s="646"/>
      <c r="AD15" s="647">
        <v>31139</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308174</v>
      </c>
      <c r="BH15" s="609"/>
      <c r="BI15" s="609"/>
      <c r="BJ15" s="609"/>
      <c r="BK15" s="609"/>
      <c r="BL15" s="609"/>
      <c r="BM15" s="609"/>
      <c r="BN15" s="610"/>
      <c r="BO15" s="646">
        <v>4.0999999999999996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2901863</v>
      </c>
      <c r="CS15" s="609"/>
      <c r="CT15" s="609"/>
      <c r="CU15" s="609"/>
      <c r="CV15" s="609"/>
      <c r="CW15" s="609"/>
      <c r="CX15" s="609"/>
      <c r="CY15" s="610"/>
      <c r="CZ15" s="646">
        <v>12.1</v>
      </c>
      <c r="DA15" s="646"/>
      <c r="DB15" s="646"/>
      <c r="DC15" s="646"/>
      <c r="DD15" s="614">
        <v>477891</v>
      </c>
      <c r="DE15" s="609"/>
      <c r="DF15" s="609"/>
      <c r="DG15" s="609"/>
      <c r="DH15" s="609"/>
      <c r="DI15" s="609"/>
      <c r="DJ15" s="609"/>
      <c r="DK15" s="609"/>
      <c r="DL15" s="609"/>
      <c r="DM15" s="609"/>
      <c r="DN15" s="609"/>
      <c r="DO15" s="609"/>
      <c r="DP15" s="610"/>
      <c r="DQ15" s="614">
        <v>2057223</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155294</v>
      </c>
      <c r="S16" s="609"/>
      <c r="T16" s="609"/>
      <c r="U16" s="609"/>
      <c r="V16" s="609"/>
      <c r="W16" s="609"/>
      <c r="X16" s="609"/>
      <c r="Y16" s="610"/>
      <c r="Z16" s="646">
        <v>0.6</v>
      </c>
      <c r="AA16" s="646"/>
      <c r="AB16" s="646"/>
      <c r="AC16" s="646"/>
      <c r="AD16" s="647">
        <v>155294</v>
      </c>
      <c r="AE16" s="647"/>
      <c r="AF16" s="647"/>
      <c r="AG16" s="647"/>
      <c r="AH16" s="647"/>
      <c r="AI16" s="647"/>
      <c r="AJ16" s="647"/>
      <c r="AK16" s="647"/>
      <c r="AL16" s="611">
        <v>1.1000000000000001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342180</v>
      </c>
      <c r="S17" s="609"/>
      <c r="T17" s="609"/>
      <c r="U17" s="609"/>
      <c r="V17" s="609"/>
      <c r="W17" s="609"/>
      <c r="X17" s="609"/>
      <c r="Y17" s="610"/>
      <c r="Z17" s="646">
        <v>1.4</v>
      </c>
      <c r="AA17" s="646"/>
      <c r="AB17" s="646"/>
      <c r="AC17" s="646"/>
      <c r="AD17" s="647">
        <v>342180</v>
      </c>
      <c r="AE17" s="647"/>
      <c r="AF17" s="647"/>
      <c r="AG17" s="647"/>
      <c r="AH17" s="647"/>
      <c r="AI17" s="647"/>
      <c r="AJ17" s="647"/>
      <c r="AK17" s="647"/>
      <c r="AL17" s="611">
        <v>2.5</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1789003</v>
      </c>
      <c r="CS17" s="609"/>
      <c r="CT17" s="609"/>
      <c r="CU17" s="609"/>
      <c r="CV17" s="609"/>
      <c r="CW17" s="609"/>
      <c r="CX17" s="609"/>
      <c r="CY17" s="610"/>
      <c r="CZ17" s="646">
        <v>7.5</v>
      </c>
      <c r="DA17" s="646"/>
      <c r="DB17" s="646"/>
      <c r="DC17" s="646"/>
      <c r="DD17" s="614" t="s">
        <v>122</v>
      </c>
      <c r="DE17" s="609"/>
      <c r="DF17" s="609"/>
      <c r="DG17" s="609"/>
      <c r="DH17" s="609"/>
      <c r="DI17" s="609"/>
      <c r="DJ17" s="609"/>
      <c r="DK17" s="609"/>
      <c r="DL17" s="609"/>
      <c r="DM17" s="609"/>
      <c r="DN17" s="609"/>
      <c r="DO17" s="609"/>
      <c r="DP17" s="610"/>
      <c r="DQ17" s="614">
        <v>1789003</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76995</v>
      </c>
      <c r="S18" s="609"/>
      <c r="T18" s="609"/>
      <c r="U18" s="609"/>
      <c r="V18" s="609"/>
      <c r="W18" s="609"/>
      <c r="X18" s="609"/>
      <c r="Y18" s="610"/>
      <c r="Z18" s="646">
        <v>0.3</v>
      </c>
      <c r="AA18" s="646"/>
      <c r="AB18" s="646"/>
      <c r="AC18" s="646"/>
      <c r="AD18" s="647">
        <v>76995</v>
      </c>
      <c r="AE18" s="647"/>
      <c r="AF18" s="647"/>
      <c r="AG18" s="647"/>
      <c r="AH18" s="647"/>
      <c r="AI18" s="647"/>
      <c r="AJ18" s="647"/>
      <c r="AK18" s="647"/>
      <c r="AL18" s="611">
        <v>0.6</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262866</v>
      </c>
      <c r="S19" s="609"/>
      <c r="T19" s="609"/>
      <c r="U19" s="609"/>
      <c r="V19" s="609"/>
      <c r="W19" s="609"/>
      <c r="X19" s="609"/>
      <c r="Y19" s="610"/>
      <c r="Z19" s="646">
        <v>1.1000000000000001</v>
      </c>
      <c r="AA19" s="646"/>
      <c r="AB19" s="646"/>
      <c r="AC19" s="646"/>
      <c r="AD19" s="647">
        <v>262866</v>
      </c>
      <c r="AE19" s="647"/>
      <c r="AF19" s="647"/>
      <c r="AG19" s="647"/>
      <c r="AH19" s="647"/>
      <c r="AI19" s="647"/>
      <c r="AJ19" s="647"/>
      <c r="AK19" s="647"/>
      <c r="AL19" s="611">
        <v>1.9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385272</v>
      </c>
      <c r="BH19" s="609"/>
      <c r="BI19" s="609"/>
      <c r="BJ19" s="609"/>
      <c r="BK19" s="609"/>
      <c r="BL19" s="609"/>
      <c r="BM19" s="609"/>
      <c r="BN19" s="610"/>
      <c r="BO19" s="646">
        <v>5.0999999999999996</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2319</v>
      </c>
      <c r="S20" s="609"/>
      <c r="T20" s="609"/>
      <c r="U20" s="609"/>
      <c r="V20" s="609"/>
      <c r="W20" s="609"/>
      <c r="X20" s="609"/>
      <c r="Y20" s="610"/>
      <c r="Z20" s="646">
        <v>0</v>
      </c>
      <c r="AA20" s="646"/>
      <c r="AB20" s="646"/>
      <c r="AC20" s="646"/>
      <c r="AD20" s="647">
        <v>2319</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385272</v>
      </c>
      <c r="BH20" s="609"/>
      <c r="BI20" s="609"/>
      <c r="BJ20" s="609"/>
      <c r="BK20" s="609"/>
      <c r="BL20" s="609"/>
      <c r="BM20" s="609"/>
      <c r="BN20" s="610"/>
      <c r="BO20" s="646">
        <v>5.0999999999999996</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23926293</v>
      </c>
      <c r="CS20" s="609"/>
      <c r="CT20" s="609"/>
      <c r="CU20" s="609"/>
      <c r="CV20" s="609"/>
      <c r="CW20" s="609"/>
      <c r="CX20" s="609"/>
      <c r="CY20" s="610"/>
      <c r="CZ20" s="646">
        <v>100</v>
      </c>
      <c r="DA20" s="646"/>
      <c r="DB20" s="646"/>
      <c r="DC20" s="646"/>
      <c r="DD20" s="614">
        <v>1090038</v>
      </c>
      <c r="DE20" s="609"/>
      <c r="DF20" s="609"/>
      <c r="DG20" s="609"/>
      <c r="DH20" s="609"/>
      <c r="DI20" s="609"/>
      <c r="DJ20" s="609"/>
      <c r="DK20" s="609"/>
      <c r="DL20" s="609"/>
      <c r="DM20" s="609"/>
      <c r="DN20" s="609"/>
      <c r="DO20" s="609"/>
      <c r="DP20" s="610"/>
      <c r="DQ20" s="614">
        <v>16115562</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4528842</v>
      </c>
      <c r="S21" s="609"/>
      <c r="T21" s="609"/>
      <c r="U21" s="609"/>
      <c r="V21" s="609"/>
      <c r="W21" s="609"/>
      <c r="X21" s="609"/>
      <c r="Y21" s="610"/>
      <c r="Z21" s="646">
        <v>18.899999999999999</v>
      </c>
      <c r="AA21" s="646"/>
      <c r="AB21" s="646"/>
      <c r="AC21" s="646"/>
      <c r="AD21" s="647">
        <v>4283426</v>
      </c>
      <c r="AE21" s="647"/>
      <c r="AF21" s="647"/>
      <c r="AG21" s="647"/>
      <c r="AH21" s="647"/>
      <c r="AI21" s="647"/>
      <c r="AJ21" s="647"/>
      <c r="AK21" s="647"/>
      <c r="AL21" s="611">
        <v>30.9</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4283426</v>
      </c>
      <c r="S22" s="609"/>
      <c r="T22" s="609"/>
      <c r="U22" s="609"/>
      <c r="V22" s="609"/>
      <c r="W22" s="609"/>
      <c r="X22" s="609"/>
      <c r="Y22" s="610"/>
      <c r="Z22" s="646">
        <v>17.8</v>
      </c>
      <c r="AA22" s="646"/>
      <c r="AB22" s="646"/>
      <c r="AC22" s="646"/>
      <c r="AD22" s="647">
        <v>4283426</v>
      </c>
      <c r="AE22" s="647"/>
      <c r="AF22" s="647"/>
      <c r="AG22" s="647"/>
      <c r="AH22" s="647"/>
      <c r="AI22" s="647"/>
      <c r="AJ22" s="647"/>
      <c r="AK22" s="647"/>
      <c r="AL22" s="611">
        <v>30.9</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245416</v>
      </c>
      <c r="S23" s="609"/>
      <c r="T23" s="609"/>
      <c r="U23" s="609"/>
      <c r="V23" s="609"/>
      <c r="W23" s="609"/>
      <c r="X23" s="609"/>
      <c r="Y23" s="610"/>
      <c r="Z23" s="646">
        <v>1</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385272</v>
      </c>
      <c r="BH23" s="609"/>
      <c r="BI23" s="609"/>
      <c r="BJ23" s="609"/>
      <c r="BK23" s="609"/>
      <c r="BL23" s="609"/>
      <c r="BM23" s="609"/>
      <c r="BN23" s="610"/>
      <c r="BO23" s="646">
        <v>5.0999999999999996</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13608571</v>
      </c>
      <c r="CS24" s="664"/>
      <c r="CT24" s="664"/>
      <c r="CU24" s="664"/>
      <c r="CV24" s="664"/>
      <c r="CW24" s="664"/>
      <c r="CX24" s="664"/>
      <c r="CY24" s="689"/>
      <c r="CZ24" s="690">
        <v>56.9</v>
      </c>
      <c r="DA24" s="672"/>
      <c r="DB24" s="672"/>
      <c r="DC24" s="692"/>
      <c r="DD24" s="688">
        <v>8006114</v>
      </c>
      <c r="DE24" s="664"/>
      <c r="DF24" s="664"/>
      <c r="DG24" s="664"/>
      <c r="DH24" s="664"/>
      <c r="DI24" s="664"/>
      <c r="DJ24" s="664"/>
      <c r="DK24" s="689"/>
      <c r="DL24" s="688">
        <v>7233725</v>
      </c>
      <c r="DM24" s="664"/>
      <c r="DN24" s="664"/>
      <c r="DO24" s="664"/>
      <c r="DP24" s="664"/>
      <c r="DQ24" s="664"/>
      <c r="DR24" s="664"/>
      <c r="DS24" s="664"/>
      <c r="DT24" s="664"/>
      <c r="DU24" s="664"/>
      <c r="DV24" s="689"/>
      <c r="DW24" s="690">
        <v>52</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14360960</v>
      </c>
      <c r="S25" s="609"/>
      <c r="T25" s="609"/>
      <c r="U25" s="609"/>
      <c r="V25" s="609"/>
      <c r="W25" s="609"/>
      <c r="X25" s="609"/>
      <c r="Y25" s="610"/>
      <c r="Z25" s="646">
        <v>59.8</v>
      </c>
      <c r="AA25" s="646"/>
      <c r="AB25" s="646"/>
      <c r="AC25" s="646"/>
      <c r="AD25" s="647">
        <v>13730272</v>
      </c>
      <c r="AE25" s="647"/>
      <c r="AF25" s="647"/>
      <c r="AG25" s="647"/>
      <c r="AH25" s="647"/>
      <c r="AI25" s="647"/>
      <c r="AJ25" s="647"/>
      <c r="AK25" s="647"/>
      <c r="AL25" s="611">
        <v>99.2</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3845943</v>
      </c>
      <c r="CS25" s="621"/>
      <c r="CT25" s="621"/>
      <c r="CU25" s="621"/>
      <c r="CV25" s="621"/>
      <c r="CW25" s="621"/>
      <c r="CX25" s="621"/>
      <c r="CY25" s="622"/>
      <c r="CZ25" s="611">
        <v>16.100000000000001</v>
      </c>
      <c r="DA25" s="623"/>
      <c r="DB25" s="623"/>
      <c r="DC25" s="624"/>
      <c r="DD25" s="614">
        <v>3407007</v>
      </c>
      <c r="DE25" s="621"/>
      <c r="DF25" s="621"/>
      <c r="DG25" s="621"/>
      <c r="DH25" s="621"/>
      <c r="DI25" s="621"/>
      <c r="DJ25" s="621"/>
      <c r="DK25" s="622"/>
      <c r="DL25" s="614">
        <v>3391885</v>
      </c>
      <c r="DM25" s="621"/>
      <c r="DN25" s="621"/>
      <c r="DO25" s="621"/>
      <c r="DP25" s="621"/>
      <c r="DQ25" s="621"/>
      <c r="DR25" s="621"/>
      <c r="DS25" s="621"/>
      <c r="DT25" s="621"/>
      <c r="DU25" s="621"/>
      <c r="DV25" s="622"/>
      <c r="DW25" s="611">
        <v>24.4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6512</v>
      </c>
      <c r="S26" s="609"/>
      <c r="T26" s="609"/>
      <c r="U26" s="609"/>
      <c r="V26" s="609"/>
      <c r="W26" s="609"/>
      <c r="X26" s="609"/>
      <c r="Y26" s="610"/>
      <c r="Z26" s="646">
        <v>0</v>
      </c>
      <c r="AA26" s="646"/>
      <c r="AB26" s="646"/>
      <c r="AC26" s="646"/>
      <c r="AD26" s="647">
        <v>6512</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2285753</v>
      </c>
      <c r="CS26" s="609"/>
      <c r="CT26" s="609"/>
      <c r="CU26" s="609"/>
      <c r="CV26" s="609"/>
      <c r="CW26" s="609"/>
      <c r="CX26" s="609"/>
      <c r="CY26" s="610"/>
      <c r="CZ26" s="611">
        <v>9.6</v>
      </c>
      <c r="DA26" s="623"/>
      <c r="DB26" s="623"/>
      <c r="DC26" s="624"/>
      <c r="DD26" s="614">
        <v>2068852</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112743</v>
      </c>
      <c r="S27" s="609"/>
      <c r="T27" s="609"/>
      <c r="U27" s="609"/>
      <c r="V27" s="609"/>
      <c r="W27" s="609"/>
      <c r="X27" s="609"/>
      <c r="Y27" s="610"/>
      <c r="Z27" s="646">
        <v>0.5</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7520971</v>
      </c>
      <c r="BH27" s="609"/>
      <c r="BI27" s="609"/>
      <c r="BJ27" s="609"/>
      <c r="BK27" s="609"/>
      <c r="BL27" s="609"/>
      <c r="BM27" s="609"/>
      <c r="BN27" s="610"/>
      <c r="BO27" s="646">
        <v>100</v>
      </c>
      <c r="BP27" s="646"/>
      <c r="BQ27" s="646"/>
      <c r="BR27" s="646"/>
      <c r="BS27" s="647">
        <v>17513</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7973625</v>
      </c>
      <c r="CS27" s="621"/>
      <c r="CT27" s="621"/>
      <c r="CU27" s="621"/>
      <c r="CV27" s="621"/>
      <c r="CW27" s="621"/>
      <c r="CX27" s="621"/>
      <c r="CY27" s="622"/>
      <c r="CZ27" s="611">
        <v>33.299999999999997</v>
      </c>
      <c r="DA27" s="623"/>
      <c r="DB27" s="623"/>
      <c r="DC27" s="624"/>
      <c r="DD27" s="614">
        <v>2810104</v>
      </c>
      <c r="DE27" s="621"/>
      <c r="DF27" s="621"/>
      <c r="DG27" s="621"/>
      <c r="DH27" s="621"/>
      <c r="DI27" s="621"/>
      <c r="DJ27" s="621"/>
      <c r="DK27" s="622"/>
      <c r="DL27" s="614">
        <v>2052837</v>
      </c>
      <c r="DM27" s="621"/>
      <c r="DN27" s="621"/>
      <c r="DO27" s="621"/>
      <c r="DP27" s="621"/>
      <c r="DQ27" s="621"/>
      <c r="DR27" s="621"/>
      <c r="DS27" s="621"/>
      <c r="DT27" s="621"/>
      <c r="DU27" s="621"/>
      <c r="DV27" s="622"/>
      <c r="DW27" s="611">
        <v>14.8</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193392</v>
      </c>
      <c r="S28" s="609"/>
      <c r="T28" s="609"/>
      <c r="U28" s="609"/>
      <c r="V28" s="609"/>
      <c r="W28" s="609"/>
      <c r="X28" s="609"/>
      <c r="Y28" s="610"/>
      <c r="Z28" s="646">
        <v>0.8</v>
      </c>
      <c r="AA28" s="646"/>
      <c r="AB28" s="646"/>
      <c r="AC28" s="646"/>
      <c r="AD28" s="647">
        <v>82769</v>
      </c>
      <c r="AE28" s="647"/>
      <c r="AF28" s="647"/>
      <c r="AG28" s="647"/>
      <c r="AH28" s="647"/>
      <c r="AI28" s="647"/>
      <c r="AJ28" s="647"/>
      <c r="AK28" s="647"/>
      <c r="AL28" s="611">
        <v>0.6</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1789003</v>
      </c>
      <c r="CS28" s="609"/>
      <c r="CT28" s="609"/>
      <c r="CU28" s="609"/>
      <c r="CV28" s="609"/>
      <c r="CW28" s="609"/>
      <c r="CX28" s="609"/>
      <c r="CY28" s="610"/>
      <c r="CZ28" s="611">
        <v>7.5</v>
      </c>
      <c r="DA28" s="623"/>
      <c r="DB28" s="623"/>
      <c r="DC28" s="624"/>
      <c r="DD28" s="614">
        <v>1789003</v>
      </c>
      <c r="DE28" s="609"/>
      <c r="DF28" s="609"/>
      <c r="DG28" s="609"/>
      <c r="DH28" s="609"/>
      <c r="DI28" s="609"/>
      <c r="DJ28" s="609"/>
      <c r="DK28" s="610"/>
      <c r="DL28" s="614">
        <v>1789003</v>
      </c>
      <c r="DM28" s="609"/>
      <c r="DN28" s="609"/>
      <c r="DO28" s="609"/>
      <c r="DP28" s="609"/>
      <c r="DQ28" s="609"/>
      <c r="DR28" s="609"/>
      <c r="DS28" s="609"/>
      <c r="DT28" s="609"/>
      <c r="DU28" s="609"/>
      <c r="DV28" s="610"/>
      <c r="DW28" s="611">
        <v>12.9</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40393</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1789003</v>
      </c>
      <c r="CS29" s="621"/>
      <c r="CT29" s="621"/>
      <c r="CU29" s="621"/>
      <c r="CV29" s="621"/>
      <c r="CW29" s="621"/>
      <c r="CX29" s="621"/>
      <c r="CY29" s="622"/>
      <c r="CZ29" s="611">
        <v>7.5</v>
      </c>
      <c r="DA29" s="623"/>
      <c r="DB29" s="623"/>
      <c r="DC29" s="624"/>
      <c r="DD29" s="614">
        <v>1789003</v>
      </c>
      <c r="DE29" s="621"/>
      <c r="DF29" s="621"/>
      <c r="DG29" s="621"/>
      <c r="DH29" s="621"/>
      <c r="DI29" s="621"/>
      <c r="DJ29" s="621"/>
      <c r="DK29" s="622"/>
      <c r="DL29" s="614">
        <v>1789003</v>
      </c>
      <c r="DM29" s="621"/>
      <c r="DN29" s="621"/>
      <c r="DO29" s="621"/>
      <c r="DP29" s="621"/>
      <c r="DQ29" s="621"/>
      <c r="DR29" s="621"/>
      <c r="DS29" s="621"/>
      <c r="DT29" s="621"/>
      <c r="DU29" s="621"/>
      <c r="DV29" s="622"/>
      <c r="DW29" s="611">
        <v>12.9</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5420103</v>
      </c>
      <c r="S30" s="609"/>
      <c r="T30" s="609"/>
      <c r="U30" s="609"/>
      <c r="V30" s="609"/>
      <c r="W30" s="609"/>
      <c r="X30" s="609"/>
      <c r="Y30" s="610"/>
      <c r="Z30" s="646">
        <v>22.6</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1754581</v>
      </c>
      <c r="CS30" s="609"/>
      <c r="CT30" s="609"/>
      <c r="CU30" s="609"/>
      <c r="CV30" s="609"/>
      <c r="CW30" s="609"/>
      <c r="CX30" s="609"/>
      <c r="CY30" s="610"/>
      <c r="CZ30" s="611">
        <v>7.3</v>
      </c>
      <c r="DA30" s="623"/>
      <c r="DB30" s="623"/>
      <c r="DC30" s="624"/>
      <c r="DD30" s="614">
        <v>1754581</v>
      </c>
      <c r="DE30" s="609"/>
      <c r="DF30" s="609"/>
      <c r="DG30" s="609"/>
      <c r="DH30" s="609"/>
      <c r="DI30" s="609"/>
      <c r="DJ30" s="609"/>
      <c r="DK30" s="610"/>
      <c r="DL30" s="614">
        <v>1754581</v>
      </c>
      <c r="DM30" s="609"/>
      <c r="DN30" s="609"/>
      <c r="DO30" s="609"/>
      <c r="DP30" s="609"/>
      <c r="DQ30" s="609"/>
      <c r="DR30" s="609"/>
      <c r="DS30" s="609"/>
      <c r="DT30" s="609"/>
      <c r="DU30" s="609"/>
      <c r="DV30" s="610"/>
      <c r="DW30" s="611">
        <v>12.6</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99.2</v>
      </c>
      <c r="BH31" s="671"/>
      <c r="BI31" s="671"/>
      <c r="BJ31" s="671"/>
      <c r="BK31" s="671"/>
      <c r="BL31" s="671"/>
      <c r="BM31" s="672">
        <v>96.2</v>
      </c>
      <c r="BN31" s="671"/>
      <c r="BO31" s="671"/>
      <c r="BP31" s="671"/>
      <c r="BQ31" s="673"/>
      <c r="BR31" s="670">
        <v>99.1</v>
      </c>
      <c r="BS31" s="671"/>
      <c r="BT31" s="671"/>
      <c r="BU31" s="671"/>
      <c r="BV31" s="671"/>
      <c r="BW31" s="671"/>
      <c r="BX31" s="672">
        <v>96.2</v>
      </c>
      <c r="BY31" s="671"/>
      <c r="BZ31" s="671"/>
      <c r="CA31" s="671"/>
      <c r="CB31" s="673"/>
      <c r="CD31" s="629"/>
      <c r="CE31" s="630"/>
      <c r="CF31" s="605" t="s">
        <v>300</v>
      </c>
      <c r="CG31" s="606"/>
      <c r="CH31" s="606"/>
      <c r="CI31" s="606"/>
      <c r="CJ31" s="606"/>
      <c r="CK31" s="606"/>
      <c r="CL31" s="606"/>
      <c r="CM31" s="606"/>
      <c r="CN31" s="606"/>
      <c r="CO31" s="606"/>
      <c r="CP31" s="606"/>
      <c r="CQ31" s="607"/>
      <c r="CR31" s="608">
        <v>34422</v>
      </c>
      <c r="CS31" s="621"/>
      <c r="CT31" s="621"/>
      <c r="CU31" s="621"/>
      <c r="CV31" s="621"/>
      <c r="CW31" s="621"/>
      <c r="CX31" s="621"/>
      <c r="CY31" s="622"/>
      <c r="CZ31" s="611">
        <v>0.1</v>
      </c>
      <c r="DA31" s="623"/>
      <c r="DB31" s="623"/>
      <c r="DC31" s="624"/>
      <c r="DD31" s="614">
        <v>34422</v>
      </c>
      <c r="DE31" s="621"/>
      <c r="DF31" s="621"/>
      <c r="DG31" s="621"/>
      <c r="DH31" s="621"/>
      <c r="DI31" s="621"/>
      <c r="DJ31" s="621"/>
      <c r="DK31" s="622"/>
      <c r="DL31" s="614">
        <v>34422</v>
      </c>
      <c r="DM31" s="621"/>
      <c r="DN31" s="621"/>
      <c r="DO31" s="621"/>
      <c r="DP31" s="621"/>
      <c r="DQ31" s="621"/>
      <c r="DR31" s="621"/>
      <c r="DS31" s="621"/>
      <c r="DT31" s="621"/>
      <c r="DU31" s="621"/>
      <c r="DV31" s="622"/>
      <c r="DW31" s="611">
        <v>0.2</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2139822</v>
      </c>
      <c r="S32" s="609"/>
      <c r="T32" s="609"/>
      <c r="U32" s="609"/>
      <c r="V32" s="609"/>
      <c r="W32" s="609"/>
      <c r="X32" s="609"/>
      <c r="Y32" s="610"/>
      <c r="Z32" s="646">
        <v>8.9</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99.4</v>
      </c>
      <c r="BH32" s="621"/>
      <c r="BI32" s="621"/>
      <c r="BJ32" s="621"/>
      <c r="BK32" s="621"/>
      <c r="BL32" s="621"/>
      <c r="BM32" s="612">
        <v>98.6</v>
      </c>
      <c r="BN32" s="621"/>
      <c r="BO32" s="621"/>
      <c r="BP32" s="621"/>
      <c r="BQ32" s="644"/>
      <c r="BR32" s="674">
        <v>99.3</v>
      </c>
      <c r="BS32" s="621"/>
      <c r="BT32" s="621"/>
      <c r="BU32" s="621"/>
      <c r="BV32" s="621"/>
      <c r="BW32" s="621"/>
      <c r="BX32" s="612">
        <v>98.6</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17953</v>
      </c>
      <c r="S33" s="609"/>
      <c r="T33" s="609"/>
      <c r="U33" s="609"/>
      <c r="V33" s="609"/>
      <c r="W33" s="609"/>
      <c r="X33" s="609"/>
      <c r="Y33" s="610"/>
      <c r="Z33" s="646">
        <v>0.1</v>
      </c>
      <c r="AA33" s="646"/>
      <c r="AB33" s="646"/>
      <c r="AC33" s="646"/>
      <c r="AD33" s="647">
        <v>15815</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v>
      </c>
      <c r="BH33" s="593"/>
      <c r="BI33" s="593"/>
      <c r="BJ33" s="593"/>
      <c r="BK33" s="593"/>
      <c r="BL33" s="593"/>
      <c r="BM33" s="639">
        <v>93.2</v>
      </c>
      <c r="BN33" s="593"/>
      <c r="BO33" s="593"/>
      <c r="BP33" s="593"/>
      <c r="BQ33" s="656"/>
      <c r="BR33" s="669">
        <v>98.7</v>
      </c>
      <c r="BS33" s="593"/>
      <c r="BT33" s="593"/>
      <c r="BU33" s="593"/>
      <c r="BV33" s="593"/>
      <c r="BW33" s="593"/>
      <c r="BX33" s="639">
        <v>93.2</v>
      </c>
      <c r="BY33" s="593"/>
      <c r="BZ33" s="593"/>
      <c r="CA33" s="593"/>
      <c r="CB33" s="656"/>
      <c r="CD33" s="605" t="s">
        <v>307</v>
      </c>
      <c r="CE33" s="606"/>
      <c r="CF33" s="606"/>
      <c r="CG33" s="606"/>
      <c r="CH33" s="606"/>
      <c r="CI33" s="606"/>
      <c r="CJ33" s="606"/>
      <c r="CK33" s="606"/>
      <c r="CL33" s="606"/>
      <c r="CM33" s="606"/>
      <c r="CN33" s="606"/>
      <c r="CO33" s="606"/>
      <c r="CP33" s="606"/>
      <c r="CQ33" s="607"/>
      <c r="CR33" s="608">
        <v>9227684</v>
      </c>
      <c r="CS33" s="621"/>
      <c r="CT33" s="621"/>
      <c r="CU33" s="621"/>
      <c r="CV33" s="621"/>
      <c r="CW33" s="621"/>
      <c r="CX33" s="621"/>
      <c r="CY33" s="622"/>
      <c r="CZ33" s="611">
        <v>38.6</v>
      </c>
      <c r="DA33" s="623"/>
      <c r="DB33" s="623"/>
      <c r="DC33" s="624"/>
      <c r="DD33" s="614">
        <v>7928054</v>
      </c>
      <c r="DE33" s="621"/>
      <c r="DF33" s="621"/>
      <c r="DG33" s="621"/>
      <c r="DH33" s="621"/>
      <c r="DI33" s="621"/>
      <c r="DJ33" s="621"/>
      <c r="DK33" s="622"/>
      <c r="DL33" s="614">
        <v>6544987</v>
      </c>
      <c r="DM33" s="621"/>
      <c r="DN33" s="621"/>
      <c r="DO33" s="621"/>
      <c r="DP33" s="621"/>
      <c r="DQ33" s="621"/>
      <c r="DR33" s="621"/>
      <c r="DS33" s="621"/>
      <c r="DT33" s="621"/>
      <c r="DU33" s="621"/>
      <c r="DV33" s="622"/>
      <c r="DW33" s="611">
        <v>47.1</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25029</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3957063</v>
      </c>
      <c r="CS34" s="609"/>
      <c r="CT34" s="609"/>
      <c r="CU34" s="609"/>
      <c r="CV34" s="609"/>
      <c r="CW34" s="609"/>
      <c r="CX34" s="609"/>
      <c r="CY34" s="610"/>
      <c r="CZ34" s="611">
        <v>16.5</v>
      </c>
      <c r="DA34" s="623"/>
      <c r="DB34" s="623"/>
      <c r="DC34" s="624"/>
      <c r="DD34" s="614">
        <v>3330998</v>
      </c>
      <c r="DE34" s="609"/>
      <c r="DF34" s="609"/>
      <c r="DG34" s="609"/>
      <c r="DH34" s="609"/>
      <c r="DI34" s="609"/>
      <c r="DJ34" s="609"/>
      <c r="DK34" s="610"/>
      <c r="DL34" s="614">
        <v>2798347</v>
      </c>
      <c r="DM34" s="609"/>
      <c r="DN34" s="609"/>
      <c r="DO34" s="609"/>
      <c r="DP34" s="609"/>
      <c r="DQ34" s="609"/>
      <c r="DR34" s="609"/>
      <c r="DS34" s="609"/>
      <c r="DT34" s="609"/>
      <c r="DU34" s="609"/>
      <c r="DV34" s="610"/>
      <c r="DW34" s="611">
        <v>20.100000000000001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156349</v>
      </c>
      <c r="S35" s="609"/>
      <c r="T35" s="609"/>
      <c r="U35" s="609"/>
      <c r="V35" s="609"/>
      <c r="W35" s="609"/>
      <c r="X35" s="609"/>
      <c r="Y35" s="610"/>
      <c r="Z35" s="646">
        <v>0.7</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31295</v>
      </c>
      <c r="CS35" s="621"/>
      <c r="CT35" s="621"/>
      <c r="CU35" s="621"/>
      <c r="CV35" s="621"/>
      <c r="CW35" s="621"/>
      <c r="CX35" s="621"/>
      <c r="CY35" s="622"/>
      <c r="CZ35" s="611">
        <v>0.1</v>
      </c>
      <c r="DA35" s="623"/>
      <c r="DB35" s="623"/>
      <c r="DC35" s="624"/>
      <c r="DD35" s="614">
        <v>31295</v>
      </c>
      <c r="DE35" s="621"/>
      <c r="DF35" s="621"/>
      <c r="DG35" s="621"/>
      <c r="DH35" s="621"/>
      <c r="DI35" s="621"/>
      <c r="DJ35" s="621"/>
      <c r="DK35" s="622"/>
      <c r="DL35" s="614">
        <v>31295</v>
      </c>
      <c r="DM35" s="621"/>
      <c r="DN35" s="621"/>
      <c r="DO35" s="621"/>
      <c r="DP35" s="621"/>
      <c r="DQ35" s="621"/>
      <c r="DR35" s="621"/>
      <c r="DS35" s="621"/>
      <c r="DT35" s="621"/>
      <c r="DU35" s="621"/>
      <c r="DV35" s="622"/>
      <c r="DW35" s="611">
        <v>0.2</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522372</v>
      </c>
      <c r="S36" s="609"/>
      <c r="T36" s="609"/>
      <c r="U36" s="609"/>
      <c r="V36" s="609"/>
      <c r="W36" s="609"/>
      <c r="X36" s="609"/>
      <c r="Y36" s="610"/>
      <c r="Z36" s="646">
        <v>2.2000000000000002</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2654558</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37931</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2768340</v>
      </c>
      <c r="CS36" s="609"/>
      <c r="CT36" s="609"/>
      <c r="CU36" s="609"/>
      <c r="CV36" s="609"/>
      <c r="CW36" s="609"/>
      <c r="CX36" s="609"/>
      <c r="CY36" s="610"/>
      <c r="CZ36" s="611">
        <v>11.6</v>
      </c>
      <c r="DA36" s="623"/>
      <c r="DB36" s="623"/>
      <c r="DC36" s="624"/>
      <c r="DD36" s="614">
        <v>2603477</v>
      </c>
      <c r="DE36" s="609"/>
      <c r="DF36" s="609"/>
      <c r="DG36" s="609"/>
      <c r="DH36" s="609"/>
      <c r="DI36" s="609"/>
      <c r="DJ36" s="609"/>
      <c r="DK36" s="610"/>
      <c r="DL36" s="614">
        <v>1877437</v>
      </c>
      <c r="DM36" s="609"/>
      <c r="DN36" s="609"/>
      <c r="DO36" s="609"/>
      <c r="DP36" s="609"/>
      <c r="DQ36" s="609"/>
      <c r="DR36" s="609"/>
      <c r="DS36" s="609"/>
      <c r="DT36" s="609"/>
      <c r="DU36" s="609"/>
      <c r="DV36" s="610"/>
      <c r="DW36" s="611">
        <v>13.5</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283743</v>
      </c>
      <c r="S37" s="609"/>
      <c r="T37" s="609"/>
      <c r="U37" s="609"/>
      <c r="V37" s="609"/>
      <c r="W37" s="609"/>
      <c r="X37" s="609"/>
      <c r="Y37" s="610"/>
      <c r="Z37" s="646">
        <v>1.2</v>
      </c>
      <c r="AA37" s="646"/>
      <c r="AB37" s="646"/>
      <c r="AC37" s="646"/>
      <c r="AD37" s="647">
        <v>4891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296841</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4959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376965</v>
      </c>
      <c r="CS37" s="621"/>
      <c r="CT37" s="621"/>
      <c r="CU37" s="621"/>
      <c r="CV37" s="621"/>
      <c r="CW37" s="621"/>
      <c r="CX37" s="621"/>
      <c r="CY37" s="622"/>
      <c r="CZ37" s="611">
        <v>1.6</v>
      </c>
      <c r="DA37" s="623"/>
      <c r="DB37" s="623"/>
      <c r="DC37" s="624"/>
      <c r="DD37" s="614">
        <v>376965</v>
      </c>
      <c r="DE37" s="621"/>
      <c r="DF37" s="621"/>
      <c r="DG37" s="621"/>
      <c r="DH37" s="621"/>
      <c r="DI37" s="621"/>
      <c r="DJ37" s="621"/>
      <c r="DK37" s="622"/>
      <c r="DL37" s="614">
        <v>354769</v>
      </c>
      <c r="DM37" s="621"/>
      <c r="DN37" s="621"/>
      <c r="DO37" s="621"/>
      <c r="DP37" s="621"/>
      <c r="DQ37" s="621"/>
      <c r="DR37" s="621"/>
      <c r="DS37" s="621"/>
      <c r="DT37" s="621"/>
      <c r="DU37" s="621"/>
      <c r="DV37" s="622"/>
      <c r="DW37" s="611">
        <v>2.6</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720300</v>
      </c>
      <c r="S38" s="609"/>
      <c r="T38" s="609"/>
      <c r="U38" s="609"/>
      <c r="V38" s="609"/>
      <c r="W38" s="609"/>
      <c r="X38" s="609"/>
      <c r="Y38" s="610"/>
      <c r="Z38" s="646">
        <v>3</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6338</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2357717</v>
      </c>
      <c r="CS38" s="609"/>
      <c r="CT38" s="609"/>
      <c r="CU38" s="609"/>
      <c r="CV38" s="609"/>
      <c r="CW38" s="609"/>
      <c r="CX38" s="609"/>
      <c r="CY38" s="610"/>
      <c r="CZ38" s="611">
        <v>9.9</v>
      </c>
      <c r="DA38" s="623"/>
      <c r="DB38" s="623"/>
      <c r="DC38" s="624"/>
      <c r="DD38" s="614">
        <v>1870513</v>
      </c>
      <c r="DE38" s="609"/>
      <c r="DF38" s="609"/>
      <c r="DG38" s="609"/>
      <c r="DH38" s="609"/>
      <c r="DI38" s="609"/>
      <c r="DJ38" s="609"/>
      <c r="DK38" s="610"/>
      <c r="DL38" s="614">
        <v>1837908</v>
      </c>
      <c r="DM38" s="609"/>
      <c r="DN38" s="609"/>
      <c r="DO38" s="609"/>
      <c r="DP38" s="609"/>
      <c r="DQ38" s="609"/>
      <c r="DR38" s="609"/>
      <c r="DS38" s="609"/>
      <c r="DT38" s="609"/>
      <c r="DU38" s="609"/>
      <c r="DV38" s="610"/>
      <c r="DW38" s="611">
        <v>13.2</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9264</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113065</v>
      </c>
      <c r="CS39" s="621"/>
      <c r="CT39" s="621"/>
      <c r="CU39" s="621"/>
      <c r="CV39" s="621"/>
      <c r="CW39" s="621"/>
      <c r="CX39" s="621"/>
      <c r="CY39" s="622"/>
      <c r="CZ39" s="611">
        <v>0.5</v>
      </c>
      <c r="DA39" s="623"/>
      <c r="DB39" s="623"/>
      <c r="DC39" s="624"/>
      <c r="DD39" s="614">
        <v>91567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60800</v>
      </c>
      <c r="S40" s="609"/>
      <c r="T40" s="609"/>
      <c r="U40" s="609"/>
      <c r="V40" s="609"/>
      <c r="W40" s="609"/>
      <c r="X40" s="609"/>
      <c r="Y40" s="610"/>
      <c r="Z40" s="646">
        <v>0.3</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134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204</v>
      </c>
      <c r="CS40" s="609"/>
      <c r="CT40" s="609"/>
      <c r="CU40" s="609"/>
      <c r="CV40" s="609"/>
      <c r="CW40" s="609"/>
      <c r="CX40" s="609"/>
      <c r="CY40" s="610"/>
      <c r="CZ40" s="611">
        <v>0</v>
      </c>
      <c r="DA40" s="623"/>
      <c r="DB40" s="623"/>
      <c r="DC40" s="624"/>
      <c r="DD40" s="614">
        <v>204</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23999671</v>
      </c>
      <c r="S41" s="633"/>
      <c r="T41" s="633"/>
      <c r="U41" s="633"/>
      <c r="V41" s="633"/>
      <c r="W41" s="633"/>
      <c r="X41" s="633"/>
      <c r="Y41" s="636"/>
      <c r="Z41" s="637">
        <v>100</v>
      </c>
      <c r="AA41" s="637"/>
      <c r="AB41" s="637"/>
      <c r="AC41" s="637"/>
      <c r="AD41" s="638">
        <v>13840259</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510354</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1847363</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396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1090038</v>
      </c>
      <c r="CS42" s="621"/>
      <c r="CT42" s="621"/>
      <c r="CU42" s="621"/>
      <c r="CV42" s="621"/>
      <c r="CW42" s="621"/>
      <c r="CX42" s="621"/>
      <c r="CY42" s="622"/>
      <c r="CZ42" s="611">
        <v>4.5999999999999996</v>
      </c>
      <c r="DA42" s="623"/>
      <c r="DB42" s="623"/>
      <c r="DC42" s="624"/>
      <c r="DD42" s="614">
        <v>181394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52202</v>
      </c>
      <c r="CS43" s="621"/>
      <c r="CT43" s="621"/>
      <c r="CU43" s="621"/>
      <c r="CV43" s="621"/>
      <c r="CW43" s="621"/>
      <c r="CX43" s="621"/>
      <c r="CY43" s="622"/>
      <c r="CZ43" s="611">
        <v>0.2</v>
      </c>
      <c r="DA43" s="623"/>
      <c r="DB43" s="623"/>
      <c r="DC43" s="624"/>
      <c r="DD43" s="614">
        <v>37716</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1090038</v>
      </c>
      <c r="CS44" s="609"/>
      <c r="CT44" s="609"/>
      <c r="CU44" s="609"/>
      <c r="CV44" s="609"/>
      <c r="CW44" s="609"/>
      <c r="CX44" s="609"/>
      <c r="CY44" s="610"/>
      <c r="CZ44" s="611">
        <v>4.5999999999999996</v>
      </c>
      <c r="DA44" s="612"/>
      <c r="DB44" s="612"/>
      <c r="DC44" s="613"/>
      <c r="DD44" s="614">
        <v>181394</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376801</v>
      </c>
      <c r="CS45" s="621"/>
      <c r="CT45" s="621"/>
      <c r="CU45" s="621"/>
      <c r="CV45" s="621"/>
      <c r="CW45" s="621"/>
      <c r="CX45" s="621"/>
      <c r="CY45" s="622"/>
      <c r="CZ45" s="611">
        <v>1.6</v>
      </c>
      <c r="DA45" s="623"/>
      <c r="DB45" s="623"/>
      <c r="DC45" s="624"/>
      <c r="DD45" s="614">
        <v>20077</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600148</v>
      </c>
      <c r="CS46" s="609"/>
      <c r="CT46" s="609"/>
      <c r="CU46" s="609"/>
      <c r="CV46" s="609"/>
      <c r="CW46" s="609"/>
      <c r="CX46" s="609"/>
      <c r="CY46" s="610"/>
      <c r="CZ46" s="611">
        <v>2.5</v>
      </c>
      <c r="DA46" s="612"/>
      <c r="DB46" s="612"/>
      <c r="DC46" s="613"/>
      <c r="DD46" s="614">
        <v>160900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23926293</v>
      </c>
      <c r="CS49" s="593"/>
      <c r="CT49" s="593"/>
      <c r="CU49" s="593"/>
      <c r="CV49" s="593"/>
      <c r="CW49" s="593"/>
      <c r="CX49" s="593"/>
      <c r="CY49" s="594"/>
      <c r="CZ49" s="595">
        <v>100</v>
      </c>
      <c r="DA49" s="596"/>
      <c r="DB49" s="596"/>
      <c r="DC49" s="597"/>
      <c r="DD49" s="598">
        <v>16115562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HvnI2Qcny+aKxBGe1u/vU5HsCgS8WxkRVm9BYcanrBAK5jYKdC4qdFpzhT9WIWRtptjvI1lB19WedAt6/XYP2w==" saltValue="yw6bnnUYaKoL6FJoNTVg6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2" orientation="landscape" cellComments="asDisplayed" horizontalDpi="300"/>
  <headerFooter>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8" t="s">
        <v>352</v>
      </c>
      <c r="B2" s="1078"/>
      <c r="C2" s="1078"/>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8"/>
      <c r="AP2" s="1078"/>
      <c r="AQ2" s="1078"/>
      <c r="AR2" s="1078"/>
      <c r="AS2" s="1078"/>
      <c r="AT2" s="1078"/>
      <c r="AU2" s="1078"/>
      <c r="AV2" s="1078"/>
      <c r="AW2" s="1078"/>
      <c r="AX2" s="1078"/>
      <c r="AY2" s="1078"/>
      <c r="AZ2" s="1078"/>
      <c r="BA2" s="1078"/>
      <c r="BB2" s="1078"/>
      <c r="BC2" s="1078"/>
      <c r="BD2" s="1078"/>
      <c r="BE2" s="1078"/>
      <c r="BF2" s="1078"/>
      <c r="BG2" s="1078"/>
      <c r="BH2" s="1078"/>
      <c r="BI2" s="107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9" t="s">
        <v>353</v>
      </c>
      <c r="DK2" s="1080"/>
      <c r="DL2" s="1080"/>
      <c r="DM2" s="1080"/>
      <c r="DN2" s="1080"/>
      <c r="DO2" s="1081"/>
      <c r="DP2" s="210"/>
      <c r="DQ2" s="1079" t="s">
        <v>354</v>
      </c>
      <c r="DR2" s="1080"/>
      <c r="DS2" s="1080"/>
      <c r="DT2" s="1080"/>
      <c r="DU2" s="1080"/>
      <c r="DV2" s="1080"/>
      <c r="DW2" s="1080"/>
      <c r="DX2" s="1080"/>
      <c r="DY2" s="1080"/>
      <c r="DZ2" s="108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2"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2" t="s">
        <v>371</v>
      </c>
      <c r="DH5" s="1073"/>
      <c r="DI5" s="1073"/>
      <c r="DJ5" s="1073"/>
      <c r="DK5" s="1074"/>
      <c r="DL5" s="1072" t="s">
        <v>372</v>
      </c>
      <c r="DM5" s="1073"/>
      <c r="DN5" s="1073"/>
      <c r="DO5" s="1073"/>
      <c r="DP5" s="1074"/>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3"/>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5"/>
      <c r="DH6" s="1076"/>
      <c r="DI6" s="1076"/>
      <c r="DJ6" s="1076"/>
      <c r="DK6" s="1077"/>
      <c r="DL6" s="1075"/>
      <c r="DM6" s="1076"/>
      <c r="DN6" s="1076"/>
      <c r="DO6" s="1076"/>
      <c r="DP6" s="1077"/>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90">
        <v>24198</v>
      </c>
      <c r="R7" s="1091"/>
      <c r="S7" s="1091"/>
      <c r="T7" s="1091"/>
      <c r="U7" s="1091"/>
      <c r="V7" s="1091">
        <v>24125</v>
      </c>
      <c r="W7" s="1091"/>
      <c r="X7" s="1091"/>
      <c r="Y7" s="1091"/>
      <c r="Z7" s="1091"/>
      <c r="AA7" s="1091">
        <f>Q7-V7</f>
        <v>73</v>
      </c>
      <c r="AB7" s="1091"/>
      <c r="AC7" s="1091"/>
      <c r="AD7" s="1091"/>
      <c r="AE7" s="1092"/>
      <c r="AF7" s="1093">
        <v>60</v>
      </c>
      <c r="AG7" s="1094"/>
      <c r="AH7" s="1094"/>
      <c r="AI7" s="1094"/>
      <c r="AJ7" s="1095"/>
      <c r="AK7" s="1096">
        <v>17</v>
      </c>
      <c r="AL7" s="1097"/>
      <c r="AM7" s="1097"/>
      <c r="AN7" s="1097"/>
      <c r="AO7" s="1097"/>
      <c r="AP7" s="1097">
        <v>13191</v>
      </c>
      <c r="AQ7" s="1097"/>
      <c r="AR7" s="1097"/>
      <c r="AS7" s="1097"/>
      <c r="AT7" s="1097"/>
      <c r="AU7" s="1098"/>
      <c r="AV7" s="1098"/>
      <c r="AW7" s="1098"/>
      <c r="AX7" s="1098"/>
      <c r="AY7" s="1099"/>
      <c r="AZ7" s="214"/>
      <c r="BA7" s="214"/>
      <c r="BB7" s="214"/>
      <c r="BC7" s="214"/>
      <c r="BD7" s="214"/>
      <c r="BE7" s="215"/>
      <c r="BF7" s="215"/>
      <c r="BG7" s="215"/>
      <c r="BH7" s="215"/>
      <c r="BI7" s="215"/>
      <c r="BJ7" s="215"/>
      <c r="BK7" s="215"/>
      <c r="BL7" s="215"/>
      <c r="BM7" s="215"/>
      <c r="BN7" s="215"/>
      <c r="BO7" s="215"/>
      <c r="BP7" s="215"/>
      <c r="BQ7" s="218">
        <v>1</v>
      </c>
      <c r="BR7" s="219"/>
      <c r="BS7" s="1087" t="s">
        <v>543</v>
      </c>
      <c r="BT7" s="1088"/>
      <c r="BU7" s="1088"/>
      <c r="BV7" s="1088"/>
      <c r="BW7" s="1088"/>
      <c r="BX7" s="1088"/>
      <c r="BY7" s="1088"/>
      <c r="BZ7" s="1088"/>
      <c r="CA7" s="1088"/>
      <c r="CB7" s="1088"/>
      <c r="CC7" s="1088"/>
      <c r="CD7" s="1088"/>
      <c r="CE7" s="1088"/>
      <c r="CF7" s="1088"/>
      <c r="CG7" s="1100"/>
      <c r="CH7" s="1084">
        <v>4</v>
      </c>
      <c r="CI7" s="1085"/>
      <c r="CJ7" s="1085"/>
      <c r="CK7" s="1085"/>
      <c r="CL7" s="1086"/>
      <c r="CM7" s="1084">
        <v>278</v>
      </c>
      <c r="CN7" s="1085"/>
      <c r="CO7" s="1085"/>
      <c r="CP7" s="1085"/>
      <c r="CQ7" s="1086"/>
      <c r="CR7" s="1084">
        <v>240</v>
      </c>
      <c r="CS7" s="1085"/>
      <c r="CT7" s="1085"/>
      <c r="CU7" s="1085"/>
      <c r="CV7" s="1086"/>
      <c r="CW7" s="1084">
        <v>0</v>
      </c>
      <c r="CX7" s="1085"/>
      <c r="CY7" s="1085"/>
      <c r="CZ7" s="1085"/>
      <c r="DA7" s="1086"/>
      <c r="DB7" s="1084"/>
      <c r="DC7" s="1085"/>
      <c r="DD7" s="1085"/>
      <c r="DE7" s="1085"/>
      <c r="DF7" s="1086"/>
      <c r="DG7" s="1084"/>
      <c r="DH7" s="1085"/>
      <c r="DI7" s="1085"/>
      <c r="DJ7" s="1085"/>
      <c r="DK7" s="1086"/>
      <c r="DL7" s="1084"/>
      <c r="DM7" s="1085"/>
      <c r="DN7" s="1085"/>
      <c r="DO7" s="1085"/>
      <c r="DP7" s="1086"/>
      <c r="DQ7" s="1084"/>
      <c r="DR7" s="1085"/>
      <c r="DS7" s="1085"/>
      <c r="DT7" s="1085"/>
      <c r="DU7" s="1086"/>
      <c r="DV7" s="1087"/>
      <c r="DW7" s="1088"/>
      <c r="DX7" s="1088"/>
      <c r="DY7" s="1088"/>
      <c r="DZ7" s="1089"/>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0</v>
      </c>
      <c r="R8" s="1026"/>
      <c r="S8" s="1026"/>
      <c r="T8" s="1026"/>
      <c r="U8" s="1026"/>
      <c r="V8" s="1026">
        <v>0</v>
      </c>
      <c r="W8" s="1026"/>
      <c r="X8" s="1026"/>
      <c r="Y8" s="1026"/>
      <c r="Z8" s="1026"/>
      <c r="AA8" s="1026">
        <v>0</v>
      </c>
      <c r="AB8" s="1026"/>
      <c r="AC8" s="1026"/>
      <c r="AD8" s="1026"/>
      <c r="AE8" s="1027"/>
      <c r="AF8" s="1022" t="s">
        <v>122</v>
      </c>
      <c r="AG8" s="1023"/>
      <c r="AH8" s="1023"/>
      <c r="AI8" s="1023"/>
      <c r="AJ8" s="1024"/>
      <c r="AK8" s="1068">
        <v>0</v>
      </c>
      <c r="AL8" s="1069"/>
      <c r="AM8" s="1069"/>
      <c r="AN8" s="1069"/>
      <c r="AO8" s="1069"/>
      <c r="AP8" s="1069">
        <v>0</v>
      </c>
      <c r="AQ8" s="1069"/>
      <c r="AR8" s="1069"/>
      <c r="AS8" s="1069"/>
      <c r="AT8" s="1069"/>
      <c r="AU8" s="1070"/>
      <c r="AV8" s="1070"/>
      <c r="AW8" s="1070"/>
      <c r="AX8" s="1070"/>
      <c r="AY8" s="1071"/>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8"/>
      <c r="AL9" s="1069"/>
      <c r="AM9" s="1069"/>
      <c r="AN9" s="1069"/>
      <c r="AO9" s="1069"/>
      <c r="AP9" s="1069"/>
      <c r="AQ9" s="1069"/>
      <c r="AR9" s="1069"/>
      <c r="AS9" s="1069"/>
      <c r="AT9" s="1069"/>
      <c r="AU9" s="1070"/>
      <c r="AV9" s="1070"/>
      <c r="AW9" s="1070"/>
      <c r="AX9" s="1070"/>
      <c r="AY9" s="1071"/>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8"/>
      <c r="AL10" s="1069"/>
      <c r="AM10" s="1069"/>
      <c r="AN10" s="1069"/>
      <c r="AO10" s="1069"/>
      <c r="AP10" s="1069"/>
      <c r="AQ10" s="1069"/>
      <c r="AR10" s="1069"/>
      <c r="AS10" s="1069"/>
      <c r="AT10" s="1069"/>
      <c r="AU10" s="1070"/>
      <c r="AV10" s="1070"/>
      <c r="AW10" s="1070"/>
      <c r="AX10" s="1070"/>
      <c r="AY10" s="1071"/>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8"/>
      <c r="AL11" s="1069"/>
      <c r="AM11" s="1069"/>
      <c r="AN11" s="1069"/>
      <c r="AO11" s="1069"/>
      <c r="AP11" s="1069"/>
      <c r="AQ11" s="1069"/>
      <c r="AR11" s="1069"/>
      <c r="AS11" s="1069"/>
      <c r="AT11" s="1069"/>
      <c r="AU11" s="1070"/>
      <c r="AV11" s="1070"/>
      <c r="AW11" s="1070"/>
      <c r="AX11" s="1070"/>
      <c r="AY11" s="1071"/>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8"/>
      <c r="AL12" s="1069"/>
      <c r="AM12" s="1069"/>
      <c r="AN12" s="1069"/>
      <c r="AO12" s="1069"/>
      <c r="AP12" s="1069"/>
      <c r="AQ12" s="1069"/>
      <c r="AR12" s="1069"/>
      <c r="AS12" s="1069"/>
      <c r="AT12" s="1069"/>
      <c r="AU12" s="1070"/>
      <c r="AV12" s="1070"/>
      <c r="AW12" s="1070"/>
      <c r="AX12" s="1070"/>
      <c r="AY12" s="1071"/>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8"/>
      <c r="AL13" s="1069"/>
      <c r="AM13" s="1069"/>
      <c r="AN13" s="1069"/>
      <c r="AO13" s="1069"/>
      <c r="AP13" s="1069"/>
      <c r="AQ13" s="1069"/>
      <c r="AR13" s="1069"/>
      <c r="AS13" s="1069"/>
      <c r="AT13" s="1069"/>
      <c r="AU13" s="1070"/>
      <c r="AV13" s="1070"/>
      <c r="AW13" s="1070"/>
      <c r="AX13" s="1070"/>
      <c r="AY13" s="1071"/>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8"/>
      <c r="AL14" s="1069"/>
      <c r="AM14" s="1069"/>
      <c r="AN14" s="1069"/>
      <c r="AO14" s="1069"/>
      <c r="AP14" s="1069"/>
      <c r="AQ14" s="1069"/>
      <c r="AR14" s="1069"/>
      <c r="AS14" s="1069"/>
      <c r="AT14" s="1069"/>
      <c r="AU14" s="1070"/>
      <c r="AV14" s="1070"/>
      <c r="AW14" s="1070"/>
      <c r="AX14" s="1070"/>
      <c r="AY14" s="1071"/>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8"/>
      <c r="AL15" s="1069"/>
      <c r="AM15" s="1069"/>
      <c r="AN15" s="1069"/>
      <c r="AO15" s="1069"/>
      <c r="AP15" s="1069"/>
      <c r="AQ15" s="1069"/>
      <c r="AR15" s="1069"/>
      <c r="AS15" s="1069"/>
      <c r="AT15" s="1069"/>
      <c r="AU15" s="1070"/>
      <c r="AV15" s="1070"/>
      <c r="AW15" s="1070"/>
      <c r="AX15" s="1070"/>
      <c r="AY15" s="1071"/>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8"/>
      <c r="AL16" s="1069"/>
      <c r="AM16" s="1069"/>
      <c r="AN16" s="1069"/>
      <c r="AO16" s="1069"/>
      <c r="AP16" s="1069"/>
      <c r="AQ16" s="1069"/>
      <c r="AR16" s="1069"/>
      <c r="AS16" s="1069"/>
      <c r="AT16" s="1069"/>
      <c r="AU16" s="1070"/>
      <c r="AV16" s="1070"/>
      <c r="AW16" s="1070"/>
      <c r="AX16" s="1070"/>
      <c r="AY16" s="1071"/>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8"/>
      <c r="AL17" s="1069"/>
      <c r="AM17" s="1069"/>
      <c r="AN17" s="1069"/>
      <c r="AO17" s="1069"/>
      <c r="AP17" s="1069"/>
      <c r="AQ17" s="1069"/>
      <c r="AR17" s="1069"/>
      <c r="AS17" s="1069"/>
      <c r="AT17" s="1069"/>
      <c r="AU17" s="1070"/>
      <c r="AV17" s="1070"/>
      <c r="AW17" s="1070"/>
      <c r="AX17" s="1070"/>
      <c r="AY17" s="1071"/>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8"/>
      <c r="AL18" s="1069"/>
      <c r="AM18" s="1069"/>
      <c r="AN18" s="1069"/>
      <c r="AO18" s="1069"/>
      <c r="AP18" s="1069"/>
      <c r="AQ18" s="1069"/>
      <c r="AR18" s="1069"/>
      <c r="AS18" s="1069"/>
      <c r="AT18" s="1069"/>
      <c r="AU18" s="1070"/>
      <c r="AV18" s="1070"/>
      <c r="AW18" s="1070"/>
      <c r="AX18" s="1070"/>
      <c r="AY18" s="1071"/>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8"/>
      <c r="AL19" s="1069"/>
      <c r="AM19" s="1069"/>
      <c r="AN19" s="1069"/>
      <c r="AO19" s="1069"/>
      <c r="AP19" s="1069"/>
      <c r="AQ19" s="1069"/>
      <c r="AR19" s="1069"/>
      <c r="AS19" s="1069"/>
      <c r="AT19" s="1069"/>
      <c r="AU19" s="1070"/>
      <c r="AV19" s="1070"/>
      <c r="AW19" s="1070"/>
      <c r="AX19" s="1070"/>
      <c r="AY19" s="1071"/>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8"/>
      <c r="AL20" s="1069"/>
      <c r="AM20" s="1069"/>
      <c r="AN20" s="1069"/>
      <c r="AO20" s="1069"/>
      <c r="AP20" s="1069"/>
      <c r="AQ20" s="1069"/>
      <c r="AR20" s="1069"/>
      <c r="AS20" s="1069"/>
      <c r="AT20" s="1069"/>
      <c r="AU20" s="1070"/>
      <c r="AV20" s="1070"/>
      <c r="AW20" s="1070"/>
      <c r="AX20" s="1070"/>
      <c r="AY20" s="1071"/>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8"/>
      <c r="AL21" s="1069"/>
      <c r="AM21" s="1069"/>
      <c r="AN21" s="1069"/>
      <c r="AO21" s="1069"/>
      <c r="AP21" s="1069"/>
      <c r="AQ21" s="1069"/>
      <c r="AR21" s="1069"/>
      <c r="AS21" s="1069"/>
      <c r="AT21" s="1069"/>
      <c r="AU21" s="1070"/>
      <c r="AV21" s="1070"/>
      <c r="AW21" s="1070"/>
      <c r="AX21" s="1070"/>
      <c r="AY21" s="1071"/>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1"/>
      <c r="R22" s="1062"/>
      <c r="S22" s="1062"/>
      <c r="T22" s="1062"/>
      <c r="U22" s="1062"/>
      <c r="V22" s="1062"/>
      <c r="W22" s="1062"/>
      <c r="X22" s="1062"/>
      <c r="Y22" s="1062"/>
      <c r="Z22" s="1062"/>
      <c r="AA22" s="1062"/>
      <c r="AB22" s="1062"/>
      <c r="AC22" s="1062"/>
      <c r="AD22" s="1062"/>
      <c r="AE22" s="1063"/>
      <c r="AF22" s="1022"/>
      <c r="AG22" s="1023"/>
      <c r="AH22" s="1023"/>
      <c r="AI22" s="1023"/>
      <c r="AJ22" s="1024"/>
      <c r="AK22" s="1064"/>
      <c r="AL22" s="1065"/>
      <c r="AM22" s="1065"/>
      <c r="AN22" s="1065"/>
      <c r="AO22" s="1065"/>
      <c r="AP22" s="1065"/>
      <c r="AQ22" s="1065"/>
      <c r="AR22" s="1065"/>
      <c r="AS22" s="1065"/>
      <c r="AT22" s="1065"/>
      <c r="AU22" s="1066"/>
      <c r="AV22" s="1066"/>
      <c r="AW22" s="1066"/>
      <c r="AX22" s="1066"/>
      <c r="AY22" s="1067"/>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23999</v>
      </c>
      <c r="R23" s="1048"/>
      <c r="S23" s="1048"/>
      <c r="T23" s="1048"/>
      <c r="U23" s="1048"/>
      <c r="V23" s="1055">
        <v>23926</v>
      </c>
      <c r="W23" s="1052"/>
      <c r="X23" s="1052"/>
      <c r="Y23" s="1052"/>
      <c r="Z23" s="1056"/>
      <c r="AA23" s="1055">
        <f>Q23-V23</f>
        <v>73</v>
      </c>
      <c r="AB23" s="1052"/>
      <c r="AC23" s="1052"/>
      <c r="AD23" s="1052"/>
      <c r="AE23" s="1053"/>
      <c r="AF23" s="1057">
        <v>60</v>
      </c>
      <c r="AG23" s="1048"/>
      <c r="AH23" s="1048"/>
      <c r="AI23" s="1048"/>
      <c r="AJ23" s="1058"/>
      <c r="AK23" s="1059"/>
      <c r="AL23" s="1060"/>
      <c r="AM23" s="1060"/>
      <c r="AN23" s="1060"/>
      <c r="AO23" s="1060"/>
      <c r="AP23" s="1048">
        <v>13191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5686</v>
      </c>
      <c r="R28" s="1038"/>
      <c r="S28" s="1038"/>
      <c r="T28" s="1038"/>
      <c r="U28" s="1038"/>
      <c r="V28" s="1038">
        <v>5634</v>
      </c>
      <c r="W28" s="1038"/>
      <c r="X28" s="1038"/>
      <c r="Y28" s="1038"/>
      <c r="Z28" s="1038"/>
      <c r="AA28" s="1038">
        <f>Q28-V28</f>
        <v>52</v>
      </c>
      <c r="AB28" s="1038"/>
      <c r="AC28" s="1038"/>
      <c r="AD28" s="1038"/>
      <c r="AE28" s="1039"/>
      <c r="AF28" s="1040">
        <v>38</v>
      </c>
      <c r="AG28" s="1038"/>
      <c r="AH28" s="1038"/>
      <c r="AI28" s="1038"/>
      <c r="AJ28" s="1041"/>
      <c r="AK28" s="1029">
        <v>510</v>
      </c>
      <c r="AL28" s="1030"/>
      <c r="AM28" s="1030"/>
      <c r="AN28" s="1030"/>
      <c r="AO28" s="1030"/>
      <c r="AP28" s="1030">
        <v>0</v>
      </c>
      <c r="AQ28" s="1030"/>
      <c r="AR28" s="1030"/>
      <c r="AS28" s="1030"/>
      <c r="AT28" s="1030"/>
      <c r="AU28" s="1030">
        <v>0</v>
      </c>
      <c r="AV28" s="1030"/>
      <c r="AW28" s="1030"/>
      <c r="AX28" s="1030"/>
      <c r="AY28" s="1030"/>
      <c r="AZ28" s="1031" t="s">
        <v>555</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6088</v>
      </c>
      <c r="R29" s="1026"/>
      <c r="S29" s="1026"/>
      <c r="T29" s="1026"/>
      <c r="U29" s="1026"/>
      <c r="V29" s="1026">
        <v>5899</v>
      </c>
      <c r="W29" s="1026"/>
      <c r="X29" s="1026"/>
      <c r="Y29" s="1026"/>
      <c r="Z29" s="1026"/>
      <c r="AA29" s="1027">
        <f t="shared" ref="AA29:AA30" si="0">Q29-V29</f>
        <v>189</v>
      </c>
      <c r="AB29" s="1023"/>
      <c r="AC29" s="1023"/>
      <c r="AD29" s="1023"/>
      <c r="AE29" s="1024"/>
      <c r="AF29" s="1022">
        <v>189</v>
      </c>
      <c r="AG29" s="1023"/>
      <c r="AH29" s="1023"/>
      <c r="AI29" s="1023"/>
      <c r="AJ29" s="1024"/>
      <c r="AK29" s="967">
        <v>896</v>
      </c>
      <c r="AL29" s="958"/>
      <c r="AM29" s="958"/>
      <c r="AN29" s="958"/>
      <c r="AO29" s="958"/>
      <c r="AP29" s="958">
        <v>0</v>
      </c>
      <c r="AQ29" s="958"/>
      <c r="AR29" s="958"/>
      <c r="AS29" s="958"/>
      <c r="AT29" s="958"/>
      <c r="AU29" s="958">
        <v>0</v>
      </c>
      <c r="AV29" s="958"/>
      <c r="AW29" s="958"/>
      <c r="AX29" s="958"/>
      <c r="AY29" s="958"/>
      <c r="AZ29" s="1028" t="s">
        <v>555</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1348</v>
      </c>
      <c r="R30" s="1026"/>
      <c r="S30" s="1026"/>
      <c r="T30" s="1026"/>
      <c r="U30" s="1026"/>
      <c r="V30" s="1026">
        <v>1291</v>
      </c>
      <c r="W30" s="1026"/>
      <c r="X30" s="1026"/>
      <c r="Y30" s="1026"/>
      <c r="Z30" s="1026"/>
      <c r="AA30" s="1027">
        <f t="shared" si="0"/>
        <v>57</v>
      </c>
      <c r="AB30" s="1023"/>
      <c r="AC30" s="1023"/>
      <c r="AD30" s="1023"/>
      <c r="AE30" s="1024"/>
      <c r="AF30" s="1022">
        <v>57</v>
      </c>
      <c r="AG30" s="1023"/>
      <c r="AH30" s="1023"/>
      <c r="AI30" s="1023"/>
      <c r="AJ30" s="1024"/>
      <c r="AK30" s="967">
        <v>237</v>
      </c>
      <c r="AL30" s="958"/>
      <c r="AM30" s="958"/>
      <c r="AN30" s="958"/>
      <c r="AO30" s="958"/>
      <c r="AP30" s="958">
        <v>0</v>
      </c>
      <c r="AQ30" s="958"/>
      <c r="AR30" s="958"/>
      <c r="AS30" s="958"/>
      <c r="AT30" s="958"/>
      <c r="AU30" s="958">
        <v>0</v>
      </c>
      <c r="AV30" s="958"/>
      <c r="AW30" s="958"/>
      <c r="AX30" s="958"/>
      <c r="AY30" s="958"/>
      <c r="AZ30" s="1028" t="s">
        <v>555</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1607</v>
      </c>
      <c r="R31" s="1026"/>
      <c r="S31" s="1026"/>
      <c r="T31" s="1026"/>
      <c r="U31" s="1026"/>
      <c r="V31" s="1026">
        <v>1550</v>
      </c>
      <c r="W31" s="1026"/>
      <c r="X31" s="1026"/>
      <c r="Y31" s="1026"/>
      <c r="Z31" s="1026"/>
      <c r="AA31" s="1026">
        <v>57</v>
      </c>
      <c r="AB31" s="1026"/>
      <c r="AC31" s="1026"/>
      <c r="AD31" s="1026"/>
      <c r="AE31" s="1027"/>
      <c r="AF31" s="1022">
        <v>365</v>
      </c>
      <c r="AG31" s="1023"/>
      <c r="AH31" s="1023"/>
      <c r="AI31" s="1023"/>
      <c r="AJ31" s="1024"/>
      <c r="AK31" s="967">
        <v>297</v>
      </c>
      <c r="AL31" s="958"/>
      <c r="AM31" s="958"/>
      <c r="AN31" s="958"/>
      <c r="AO31" s="958"/>
      <c r="AP31" s="958">
        <v>4904</v>
      </c>
      <c r="AQ31" s="958"/>
      <c r="AR31" s="958"/>
      <c r="AS31" s="958"/>
      <c r="AT31" s="958"/>
      <c r="AU31" s="958">
        <v>1550</v>
      </c>
      <c r="AV31" s="958"/>
      <c r="AW31" s="958"/>
      <c r="AX31" s="958"/>
      <c r="AY31" s="958"/>
      <c r="AZ31" s="1028" t="s">
        <v>555</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649</v>
      </c>
      <c r="AG63" s="946"/>
      <c r="AH63" s="946"/>
      <c r="AI63" s="946"/>
      <c r="AJ63" s="1009"/>
      <c r="AK63" s="1010"/>
      <c r="AL63" s="950"/>
      <c r="AM63" s="950"/>
      <c r="AN63" s="950"/>
      <c r="AO63" s="950"/>
      <c r="AP63" s="946">
        <f>SUM(AP28:AT62)</f>
        <v>4904</v>
      </c>
      <c r="AQ63" s="946"/>
      <c r="AR63" s="946"/>
      <c r="AS63" s="946"/>
      <c r="AT63" s="946"/>
      <c r="AU63" s="946">
        <f>SUM(AU28:AY62)</f>
        <v>1550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398</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544</v>
      </c>
      <c r="C68" s="973"/>
      <c r="D68" s="973"/>
      <c r="E68" s="973"/>
      <c r="F68" s="973"/>
      <c r="G68" s="973"/>
      <c r="H68" s="973"/>
      <c r="I68" s="973"/>
      <c r="J68" s="973"/>
      <c r="K68" s="973"/>
      <c r="L68" s="973"/>
      <c r="M68" s="973"/>
      <c r="N68" s="973"/>
      <c r="O68" s="973"/>
      <c r="P68" s="974"/>
      <c r="Q68" s="975">
        <v>290</v>
      </c>
      <c r="R68" s="969"/>
      <c r="S68" s="969"/>
      <c r="T68" s="969"/>
      <c r="U68" s="969"/>
      <c r="V68" s="969">
        <v>250</v>
      </c>
      <c r="W68" s="969"/>
      <c r="X68" s="969"/>
      <c r="Y68" s="969"/>
      <c r="Z68" s="969"/>
      <c r="AA68" s="969">
        <v>40</v>
      </c>
      <c r="AB68" s="969"/>
      <c r="AC68" s="969"/>
      <c r="AD68" s="969"/>
      <c r="AE68" s="969"/>
      <c r="AF68" s="969">
        <v>40</v>
      </c>
      <c r="AG68" s="969"/>
      <c r="AH68" s="969"/>
      <c r="AI68" s="969"/>
      <c r="AJ68" s="969"/>
      <c r="AK68" s="969" t="s">
        <v>486</v>
      </c>
      <c r="AL68" s="969"/>
      <c r="AM68" s="969"/>
      <c r="AN68" s="969"/>
      <c r="AO68" s="969"/>
      <c r="AP68" s="969" t="s">
        <v>486</v>
      </c>
      <c r="AQ68" s="969"/>
      <c r="AR68" s="969"/>
      <c r="AS68" s="969"/>
      <c r="AT68" s="969"/>
      <c r="AU68" s="969" t="s">
        <v>486</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545</v>
      </c>
      <c r="C69" s="962"/>
      <c r="D69" s="962"/>
      <c r="E69" s="962"/>
      <c r="F69" s="962"/>
      <c r="G69" s="962"/>
      <c r="H69" s="962"/>
      <c r="I69" s="962"/>
      <c r="J69" s="962"/>
      <c r="K69" s="962"/>
      <c r="L69" s="962"/>
      <c r="M69" s="962"/>
      <c r="N69" s="962"/>
      <c r="O69" s="962"/>
      <c r="P69" s="963"/>
      <c r="Q69" s="964">
        <v>1428744</v>
      </c>
      <c r="R69" s="958"/>
      <c r="S69" s="958"/>
      <c r="T69" s="958"/>
      <c r="U69" s="958"/>
      <c r="V69" s="958">
        <v>1401874</v>
      </c>
      <c r="W69" s="958"/>
      <c r="X69" s="958"/>
      <c r="Y69" s="958"/>
      <c r="Z69" s="958"/>
      <c r="AA69" s="958">
        <v>26871</v>
      </c>
      <c r="AB69" s="958"/>
      <c r="AC69" s="958"/>
      <c r="AD69" s="958"/>
      <c r="AE69" s="958"/>
      <c r="AF69" s="958">
        <v>26871</v>
      </c>
      <c r="AG69" s="958"/>
      <c r="AH69" s="958"/>
      <c r="AI69" s="958"/>
      <c r="AJ69" s="958"/>
      <c r="AK69" s="958">
        <v>12578</v>
      </c>
      <c r="AL69" s="958"/>
      <c r="AM69" s="958"/>
      <c r="AN69" s="958"/>
      <c r="AO69" s="958"/>
      <c r="AP69" s="958" t="s">
        <v>486</v>
      </c>
      <c r="AQ69" s="958"/>
      <c r="AR69" s="958"/>
      <c r="AS69" s="958"/>
      <c r="AT69" s="958"/>
      <c r="AU69" s="958" t="s">
        <v>486</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546</v>
      </c>
      <c r="C70" s="962"/>
      <c r="D70" s="962"/>
      <c r="E70" s="962"/>
      <c r="F70" s="962"/>
      <c r="G70" s="962"/>
      <c r="H70" s="962"/>
      <c r="I70" s="962"/>
      <c r="J70" s="962"/>
      <c r="K70" s="962"/>
      <c r="L70" s="962"/>
      <c r="M70" s="962"/>
      <c r="N70" s="962"/>
      <c r="O70" s="962"/>
      <c r="P70" s="963"/>
      <c r="Q70" s="964">
        <v>38877</v>
      </c>
      <c r="R70" s="958"/>
      <c r="S70" s="958"/>
      <c r="T70" s="958"/>
      <c r="U70" s="958"/>
      <c r="V70" s="958">
        <v>35991</v>
      </c>
      <c r="W70" s="958"/>
      <c r="X70" s="958"/>
      <c r="Y70" s="958"/>
      <c r="Z70" s="958"/>
      <c r="AA70" s="958">
        <v>2886</v>
      </c>
      <c r="AB70" s="958"/>
      <c r="AC70" s="958"/>
      <c r="AD70" s="958"/>
      <c r="AE70" s="958"/>
      <c r="AF70" s="958">
        <v>27482</v>
      </c>
      <c r="AG70" s="958"/>
      <c r="AH70" s="958"/>
      <c r="AI70" s="958"/>
      <c r="AJ70" s="958"/>
      <c r="AK70" s="958" t="s">
        <v>486</v>
      </c>
      <c r="AL70" s="958"/>
      <c r="AM70" s="958"/>
      <c r="AN70" s="958"/>
      <c r="AO70" s="958"/>
      <c r="AP70" s="958">
        <v>96454</v>
      </c>
      <c r="AQ70" s="958"/>
      <c r="AR70" s="958"/>
      <c r="AS70" s="958"/>
      <c r="AT70" s="958"/>
      <c r="AU70" s="958" t="s">
        <v>486</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547</v>
      </c>
      <c r="C71" s="962"/>
      <c r="D71" s="962"/>
      <c r="E71" s="962"/>
      <c r="F71" s="962"/>
      <c r="G71" s="962"/>
      <c r="H71" s="962"/>
      <c r="I71" s="962"/>
      <c r="J71" s="962"/>
      <c r="K71" s="962"/>
      <c r="L71" s="962"/>
      <c r="M71" s="962"/>
      <c r="N71" s="962"/>
      <c r="O71" s="962"/>
      <c r="P71" s="963"/>
      <c r="Q71" s="964">
        <v>1175</v>
      </c>
      <c r="R71" s="958"/>
      <c r="S71" s="958"/>
      <c r="T71" s="958"/>
      <c r="U71" s="958"/>
      <c r="V71" s="958">
        <v>1110</v>
      </c>
      <c r="W71" s="958"/>
      <c r="X71" s="958"/>
      <c r="Y71" s="958"/>
      <c r="Z71" s="958"/>
      <c r="AA71" s="958">
        <v>65</v>
      </c>
      <c r="AB71" s="958"/>
      <c r="AC71" s="958"/>
      <c r="AD71" s="958"/>
      <c r="AE71" s="958"/>
      <c r="AF71" s="958">
        <v>1538</v>
      </c>
      <c r="AG71" s="958"/>
      <c r="AH71" s="958"/>
      <c r="AI71" s="958"/>
      <c r="AJ71" s="958"/>
      <c r="AK71" s="958">
        <v>5</v>
      </c>
      <c r="AL71" s="958"/>
      <c r="AM71" s="958"/>
      <c r="AN71" s="958"/>
      <c r="AO71" s="958"/>
      <c r="AP71" s="958">
        <v>1843</v>
      </c>
      <c r="AQ71" s="958"/>
      <c r="AR71" s="958"/>
      <c r="AS71" s="958"/>
      <c r="AT71" s="958"/>
      <c r="AU71" s="958" t="s">
        <v>486</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548</v>
      </c>
      <c r="C72" s="962"/>
      <c r="D72" s="962"/>
      <c r="E72" s="962"/>
      <c r="F72" s="962"/>
      <c r="G72" s="962"/>
      <c r="H72" s="962"/>
      <c r="I72" s="962"/>
      <c r="J72" s="962"/>
      <c r="K72" s="962"/>
      <c r="L72" s="962"/>
      <c r="M72" s="962"/>
      <c r="N72" s="962"/>
      <c r="O72" s="962"/>
      <c r="P72" s="963"/>
      <c r="Q72" s="964">
        <v>6104</v>
      </c>
      <c r="R72" s="958"/>
      <c r="S72" s="958"/>
      <c r="T72" s="958"/>
      <c r="U72" s="958"/>
      <c r="V72" s="958">
        <v>5983</v>
      </c>
      <c r="W72" s="958"/>
      <c r="X72" s="958"/>
      <c r="Y72" s="958"/>
      <c r="Z72" s="958"/>
      <c r="AA72" s="958">
        <v>121</v>
      </c>
      <c r="AB72" s="958"/>
      <c r="AC72" s="958"/>
      <c r="AD72" s="958"/>
      <c r="AE72" s="958"/>
      <c r="AF72" s="958">
        <v>17694</v>
      </c>
      <c r="AG72" s="958"/>
      <c r="AH72" s="958"/>
      <c r="AI72" s="958"/>
      <c r="AJ72" s="958"/>
      <c r="AK72" s="958" t="s">
        <v>486</v>
      </c>
      <c r="AL72" s="958"/>
      <c r="AM72" s="958"/>
      <c r="AN72" s="958"/>
      <c r="AO72" s="958"/>
      <c r="AP72" s="958">
        <v>24010</v>
      </c>
      <c r="AQ72" s="958"/>
      <c r="AR72" s="958"/>
      <c r="AS72" s="958"/>
      <c r="AT72" s="958"/>
      <c r="AU72" s="958" t="s">
        <v>486</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549</v>
      </c>
      <c r="C73" s="962"/>
      <c r="D73" s="962"/>
      <c r="E73" s="962"/>
      <c r="F73" s="962"/>
      <c r="G73" s="962"/>
      <c r="H73" s="962"/>
      <c r="I73" s="962"/>
      <c r="J73" s="962"/>
      <c r="K73" s="962"/>
      <c r="L73" s="962"/>
      <c r="M73" s="962"/>
      <c r="N73" s="962"/>
      <c r="O73" s="962"/>
      <c r="P73" s="963"/>
      <c r="Q73" s="964">
        <v>8533</v>
      </c>
      <c r="R73" s="958"/>
      <c r="S73" s="958"/>
      <c r="T73" s="958"/>
      <c r="U73" s="958"/>
      <c r="V73" s="958">
        <v>8358</v>
      </c>
      <c r="W73" s="958"/>
      <c r="X73" s="958"/>
      <c r="Y73" s="958"/>
      <c r="Z73" s="958"/>
      <c r="AA73" s="958">
        <v>175</v>
      </c>
      <c r="AB73" s="958"/>
      <c r="AC73" s="958"/>
      <c r="AD73" s="958"/>
      <c r="AE73" s="958"/>
      <c r="AF73" s="958">
        <v>175</v>
      </c>
      <c r="AG73" s="958"/>
      <c r="AH73" s="958"/>
      <c r="AI73" s="958"/>
      <c r="AJ73" s="958"/>
      <c r="AK73" s="958">
        <v>640</v>
      </c>
      <c r="AL73" s="958"/>
      <c r="AM73" s="958"/>
      <c r="AN73" s="958"/>
      <c r="AO73" s="958"/>
      <c r="AP73" s="958">
        <v>4589</v>
      </c>
      <c r="AQ73" s="958"/>
      <c r="AR73" s="958"/>
      <c r="AS73" s="958"/>
      <c r="AT73" s="958"/>
      <c r="AU73" s="958">
        <v>835</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f>SUM(AF68:AF87)</f>
        <v>73800</v>
      </c>
      <c r="AG88" s="946"/>
      <c r="AH88" s="946"/>
      <c r="AI88" s="946"/>
      <c r="AJ88" s="946"/>
      <c r="AK88" s="950"/>
      <c r="AL88" s="950"/>
      <c r="AM88" s="950"/>
      <c r="AN88" s="950"/>
      <c r="AO88" s="950"/>
      <c r="AP88" s="946">
        <f>SUM(AP68:AP87)</f>
        <v>126896</v>
      </c>
      <c r="AQ88" s="946"/>
      <c r="AR88" s="946"/>
      <c r="AS88" s="946"/>
      <c r="AT88" s="946"/>
      <c r="AU88" s="946">
        <f>SUM(AU68:AU87)</f>
        <v>835</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f>SUM(CR7)</f>
        <v>240</v>
      </c>
      <c r="CS102" s="940"/>
      <c r="CT102" s="940"/>
      <c r="CU102" s="940"/>
      <c r="CV102" s="941"/>
      <c r="CW102" s="939">
        <f>SUM(CW7)</f>
        <v>0</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1904711</v>
      </c>
      <c r="AB110" s="876"/>
      <c r="AC110" s="876"/>
      <c r="AD110" s="876"/>
      <c r="AE110" s="877"/>
      <c r="AF110" s="878">
        <v>1884475</v>
      </c>
      <c r="AG110" s="876"/>
      <c r="AH110" s="876"/>
      <c r="AI110" s="876"/>
      <c r="AJ110" s="877"/>
      <c r="AK110" s="878">
        <v>1789003</v>
      </c>
      <c r="AL110" s="876"/>
      <c r="AM110" s="876"/>
      <c r="AN110" s="876"/>
      <c r="AO110" s="877"/>
      <c r="AP110" s="879">
        <v>14.6</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15338789</v>
      </c>
      <c r="BR110" s="829"/>
      <c r="BS110" s="829"/>
      <c r="BT110" s="829"/>
      <c r="BU110" s="829"/>
      <c r="BV110" s="829">
        <v>14225707</v>
      </c>
      <c r="BW110" s="829"/>
      <c r="BX110" s="829"/>
      <c r="BY110" s="829"/>
      <c r="BZ110" s="829"/>
      <c r="CA110" s="829">
        <v>13191426</v>
      </c>
      <c r="CB110" s="829"/>
      <c r="CC110" s="829"/>
      <c r="CD110" s="829"/>
      <c r="CE110" s="829"/>
      <c r="CF110" s="853">
        <v>107.6</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2024766</v>
      </c>
      <c r="BR112" s="804"/>
      <c r="BS112" s="804"/>
      <c r="BT112" s="804"/>
      <c r="BU112" s="804"/>
      <c r="BV112" s="804">
        <v>1751873</v>
      </c>
      <c r="BW112" s="804"/>
      <c r="BX112" s="804"/>
      <c r="BY112" s="804"/>
      <c r="BZ112" s="804"/>
      <c r="CA112" s="804">
        <v>1549715</v>
      </c>
      <c r="CB112" s="804"/>
      <c r="CC112" s="804"/>
      <c r="CD112" s="804"/>
      <c r="CE112" s="804"/>
      <c r="CF112" s="862">
        <v>12.6</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211759</v>
      </c>
      <c r="AB113" s="906"/>
      <c r="AC113" s="906"/>
      <c r="AD113" s="906"/>
      <c r="AE113" s="907"/>
      <c r="AF113" s="908">
        <v>198269</v>
      </c>
      <c r="AG113" s="906"/>
      <c r="AH113" s="906"/>
      <c r="AI113" s="906"/>
      <c r="AJ113" s="907"/>
      <c r="AK113" s="908">
        <v>162107</v>
      </c>
      <c r="AL113" s="906"/>
      <c r="AM113" s="906"/>
      <c r="AN113" s="906"/>
      <c r="AO113" s="907"/>
      <c r="AP113" s="909">
        <v>1.3</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346146</v>
      </c>
      <c r="BR113" s="804"/>
      <c r="BS113" s="804"/>
      <c r="BT113" s="804"/>
      <c r="BU113" s="804"/>
      <c r="BV113" s="804">
        <v>344261</v>
      </c>
      <c r="BW113" s="804"/>
      <c r="BX113" s="804"/>
      <c r="BY113" s="804"/>
      <c r="BZ113" s="804"/>
      <c r="CA113" s="804">
        <v>834727</v>
      </c>
      <c r="CB113" s="804"/>
      <c r="CC113" s="804"/>
      <c r="CD113" s="804"/>
      <c r="CE113" s="804"/>
      <c r="CF113" s="862">
        <v>6.8</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15504</v>
      </c>
      <c r="AB114" s="767"/>
      <c r="AC114" s="767"/>
      <c r="AD114" s="767"/>
      <c r="AE114" s="768"/>
      <c r="AF114" s="769">
        <v>33018</v>
      </c>
      <c r="AG114" s="767"/>
      <c r="AH114" s="767"/>
      <c r="AI114" s="767"/>
      <c r="AJ114" s="768"/>
      <c r="AK114" s="769">
        <v>72013</v>
      </c>
      <c r="AL114" s="767"/>
      <c r="AM114" s="767"/>
      <c r="AN114" s="767"/>
      <c r="AO114" s="768"/>
      <c r="AP114" s="811">
        <v>0.6</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2342775</v>
      </c>
      <c r="BR114" s="804"/>
      <c r="BS114" s="804"/>
      <c r="BT114" s="804"/>
      <c r="BU114" s="804"/>
      <c r="BV114" s="804">
        <v>2402482</v>
      </c>
      <c r="BW114" s="804"/>
      <c r="BX114" s="804"/>
      <c r="BY114" s="804"/>
      <c r="BZ114" s="804"/>
      <c r="CA114" s="804">
        <v>2456969</v>
      </c>
      <c r="CB114" s="804"/>
      <c r="CC114" s="804"/>
      <c r="CD114" s="804"/>
      <c r="CE114" s="804"/>
      <c r="CF114" s="862">
        <v>20</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2131974</v>
      </c>
      <c r="AB117" s="890"/>
      <c r="AC117" s="890"/>
      <c r="AD117" s="890"/>
      <c r="AE117" s="891"/>
      <c r="AF117" s="892">
        <v>2115762</v>
      </c>
      <c r="AG117" s="890"/>
      <c r="AH117" s="890"/>
      <c r="AI117" s="890"/>
      <c r="AJ117" s="891"/>
      <c r="AK117" s="892">
        <v>2023123</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440</v>
      </c>
      <c r="BP119" s="865"/>
      <c r="BQ119" s="866">
        <v>20052476</v>
      </c>
      <c r="BR119" s="832"/>
      <c r="BS119" s="832"/>
      <c r="BT119" s="832"/>
      <c r="BU119" s="832"/>
      <c r="BV119" s="832">
        <v>18724323</v>
      </c>
      <c r="BW119" s="832"/>
      <c r="BX119" s="832"/>
      <c r="BY119" s="832"/>
      <c r="BZ119" s="832"/>
      <c r="CA119" s="832">
        <v>18032837</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5396948</v>
      </c>
      <c r="BR120" s="829"/>
      <c r="BS120" s="829"/>
      <c r="BT120" s="829"/>
      <c r="BU120" s="829"/>
      <c r="BV120" s="829">
        <v>5717302</v>
      </c>
      <c r="BW120" s="829"/>
      <c r="BX120" s="829"/>
      <c r="BY120" s="829"/>
      <c r="BZ120" s="829"/>
      <c r="CA120" s="829">
        <v>5580320</v>
      </c>
      <c r="CB120" s="829"/>
      <c r="CC120" s="829"/>
      <c r="CD120" s="829"/>
      <c r="CE120" s="829"/>
      <c r="CF120" s="853">
        <v>45.5</v>
      </c>
      <c r="CG120" s="854"/>
      <c r="CH120" s="854"/>
      <c r="CI120" s="854"/>
      <c r="CJ120" s="854"/>
      <c r="CK120" s="855" t="s">
        <v>444</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v>2024766</v>
      </c>
      <c r="DH120" s="829"/>
      <c r="DI120" s="829"/>
      <c r="DJ120" s="829"/>
      <c r="DK120" s="829"/>
      <c r="DL120" s="829">
        <v>1751873</v>
      </c>
      <c r="DM120" s="829"/>
      <c r="DN120" s="829"/>
      <c r="DO120" s="829"/>
      <c r="DP120" s="829"/>
      <c r="DQ120" s="829">
        <v>1549715</v>
      </c>
      <c r="DR120" s="829"/>
      <c r="DS120" s="829"/>
      <c r="DT120" s="829"/>
      <c r="DU120" s="829"/>
      <c r="DV120" s="830">
        <v>12.6</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2202171</v>
      </c>
      <c r="BR121" s="804"/>
      <c r="BS121" s="804"/>
      <c r="BT121" s="804"/>
      <c r="BU121" s="804"/>
      <c r="BV121" s="804">
        <v>2002479</v>
      </c>
      <c r="BW121" s="804"/>
      <c r="BX121" s="804"/>
      <c r="BY121" s="804"/>
      <c r="BZ121" s="804"/>
      <c r="CA121" s="804">
        <v>2208022</v>
      </c>
      <c r="CB121" s="804"/>
      <c r="CC121" s="804"/>
      <c r="CD121" s="804"/>
      <c r="CE121" s="804"/>
      <c r="CF121" s="862">
        <v>18</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14757602</v>
      </c>
      <c r="BR122" s="832"/>
      <c r="BS122" s="832"/>
      <c r="BT122" s="832"/>
      <c r="BU122" s="832"/>
      <c r="BV122" s="832">
        <v>13961419</v>
      </c>
      <c r="BW122" s="832"/>
      <c r="BX122" s="832"/>
      <c r="BY122" s="832"/>
      <c r="BZ122" s="832"/>
      <c r="CA122" s="832">
        <v>13061574</v>
      </c>
      <c r="CB122" s="832"/>
      <c r="CC122" s="832"/>
      <c r="CD122" s="832"/>
      <c r="CE122" s="832"/>
      <c r="CF122" s="833">
        <v>106.5</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448</v>
      </c>
      <c r="BP123" s="865"/>
      <c r="BQ123" s="819">
        <v>22356721</v>
      </c>
      <c r="BR123" s="820"/>
      <c r="BS123" s="820"/>
      <c r="BT123" s="820"/>
      <c r="BU123" s="820"/>
      <c r="BV123" s="820">
        <v>21681200</v>
      </c>
      <c r="BW123" s="820"/>
      <c r="BX123" s="820"/>
      <c r="BY123" s="820"/>
      <c r="BZ123" s="820"/>
      <c r="CA123" s="820">
        <v>20849916</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286185</v>
      </c>
      <c r="AB128" s="788"/>
      <c r="AC128" s="788"/>
      <c r="AD128" s="788"/>
      <c r="AE128" s="789"/>
      <c r="AF128" s="790">
        <v>281758</v>
      </c>
      <c r="AG128" s="788"/>
      <c r="AH128" s="788"/>
      <c r="AI128" s="788"/>
      <c r="AJ128" s="789"/>
      <c r="AK128" s="790">
        <v>335278</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122</v>
      </c>
      <c r="BG128" s="774"/>
      <c r="BH128" s="774"/>
      <c r="BI128" s="774"/>
      <c r="BJ128" s="774"/>
      <c r="BK128" s="774"/>
      <c r="BL128" s="797"/>
      <c r="BM128" s="773">
        <v>12.9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12865138</v>
      </c>
      <c r="AB129" s="767"/>
      <c r="AC129" s="767"/>
      <c r="AD129" s="767"/>
      <c r="AE129" s="768"/>
      <c r="AF129" s="769">
        <v>13151988</v>
      </c>
      <c r="AG129" s="767"/>
      <c r="AH129" s="767"/>
      <c r="AI129" s="767"/>
      <c r="AJ129" s="768"/>
      <c r="AK129" s="769">
        <v>13523903</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122</v>
      </c>
      <c r="BG129" s="758"/>
      <c r="BH129" s="758"/>
      <c r="BI129" s="758"/>
      <c r="BJ129" s="758"/>
      <c r="BK129" s="758"/>
      <c r="BL129" s="759"/>
      <c r="BM129" s="757">
        <v>17.899999999999999</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1329081</v>
      </c>
      <c r="AB130" s="767"/>
      <c r="AC130" s="767"/>
      <c r="AD130" s="767"/>
      <c r="AE130" s="768"/>
      <c r="AF130" s="769">
        <v>1321950</v>
      </c>
      <c r="AG130" s="767"/>
      <c r="AH130" s="767"/>
      <c r="AI130" s="767"/>
      <c r="AJ130" s="768"/>
      <c r="AK130" s="769">
        <v>1263861</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11536057</v>
      </c>
      <c r="AB131" s="751"/>
      <c r="AC131" s="751"/>
      <c r="AD131" s="751"/>
      <c r="AE131" s="752"/>
      <c r="AF131" s="753">
        <v>11830038</v>
      </c>
      <c r="AG131" s="751"/>
      <c r="AH131" s="751"/>
      <c r="AI131" s="751"/>
      <c r="AJ131" s="752"/>
      <c r="AK131" s="753">
        <v>12260042</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4.4790733190000003</v>
      </c>
      <c r="AB132" s="732"/>
      <c r="AC132" s="732"/>
      <c r="AD132" s="732"/>
      <c r="AE132" s="733"/>
      <c r="AF132" s="734">
        <v>4.3284224670000002</v>
      </c>
      <c r="AG132" s="732"/>
      <c r="AH132" s="732"/>
      <c r="AI132" s="732"/>
      <c r="AJ132" s="733"/>
      <c r="AK132" s="734">
        <v>3.458255651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3.7</v>
      </c>
      <c r="AB133" s="711"/>
      <c r="AC133" s="711"/>
      <c r="AD133" s="711"/>
      <c r="AE133" s="712"/>
      <c r="AF133" s="710">
        <v>4</v>
      </c>
      <c r="AG133" s="711"/>
      <c r="AH133" s="711"/>
      <c r="AI133" s="711"/>
      <c r="AJ133" s="712"/>
      <c r="AK133" s="710">
        <v>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JUSsKS8wd7+1Gz901mBDagUPLwax6O2qWAt0DS49vZxA0+4DZMvYSu7HHKXMcSn9Zbes6Xbwu0bUOVZZF4neA==" saltValue="fCPeeqjXAt6j7qAL8SdqX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9" scale="14" orientation="landscape" cellComments="asDisplayed" horizontalDpi="300" verticalDpi="12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M+2uRAmGnrD/mJRgTQSsVxdz1k4Uq6jXhf79H5qkiEiBcz8Dtai7s+LDH8XaJTNuHpIb/+6zUN2O8WHHGcZ9Q==" saltValue="su/ZraAUQZEz1eKLrqMpSw=="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cellComments="asDisplayed" horizont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zySnFMWxkQN07mCa0fbfYDpYfCAnizojKTfW7McrI6coYw022/hXzU2+VCSILGjZUqrGbQkWFyHDDZOZMe63A==" saltValue="9m6pNLd5lqfVKa1mTZXmiQ==" spinCount="100000" sheet="1" objects="1" scenarios="1"/>
  <dataConsolidate/>
  <phoneticPr fontId="2"/>
  <printOptions horizontalCentered="1"/>
  <pageMargins left="0" right="0" top="0.39370078740157483" bottom="0.39370078740157483" header="0.19685039370078741" footer="0.19685039370078741"/>
  <pageSetup paperSize="9" scale="47" orientation="landscape" cellComments="asDisplayed" horizontalDpi="300" verticalDpi="300"/>
  <headerFooter>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06" t="s">
        <v>477</v>
      </c>
      <c r="AP7" s="253"/>
      <c r="AQ7" s="254" t="s">
        <v>478</v>
      </c>
      <c r="AR7" s="255"/>
    </row>
    <row r="8" spans="1:46" ht="13.2" x14ac:dyDescent="0.2">
      <c r="A8" s="247"/>
      <c r="AK8" s="256"/>
      <c r="AL8" s="257"/>
      <c r="AM8" s="257"/>
      <c r="AN8" s="258"/>
      <c r="AO8" s="1107"/>
      <c r="AP8" s="259" t="s">
        <v>479</v>
      </c>
      <c r="AQ8" s="260" t="s">
        <v>480</v>
      </c>
      <c r="AR8" s="261" t="s">
        <v>481</v>
      </c>
    </row>
    <row r="9" spans="1:46" ht="13.2" x14ac:dyDescent="0.2">
      <c r="A9" s="247"/>
      <c r="AK9" s="1118" t="s">
        <v>482</v>
      </c>
      <c r="AL9" s="1119"/>
      <c r="AM9" s="1119"/>
      <c r="AN9" s="1120"/>
      <c r="AO9" s="262">
        <v>3845943</v>
      </c>
      <c r="AP9" s="262">
        <v>66601</v>
      </c>
      <c r="AQ9" s="263">
        <v>72348</v>
      </c>
      <c r="AR9" s="264">
        <v>-7.9</v>
      </c>
    </row>
    <row r="10" spans="1:46" ht="13.5" customHeight="1" x14ac:dyDescent="0.2">
      <c r="A10" s="247"/>
      <c r="AK10" s="1118" t="s">
        <v>483</v>
      </c>
      <c r="AL10" s="1119"/>
      <c r="AM10" s="1119"/>
      <c r="AN10" s="1120"/>
      <c r="AO10" s="265">
        <v>46780</v>
      </c>
      <c r="AP10" s="265">
        <v>810</v>
      </c>
      <c r="AQ10" s="266">
        <v>6364</v>
      </c>
      <c r="AR10" s="267">
        <v>-87.3</v>
      </c>
    </row>
    <row r="11" spans="1:46" ht="13.5" customHeight="1" x14ac:dyDescent="0.2">
      <c r="A11" s="247"/>
      <c r="AK11" s="1118" t="s">
        <v>484</v>
      </c>
      <c r="AL11" s="1119"/>
      <c r="AM11" s="1119"/>
      <c r="AN11" s="1120"/>
      <c r="AO11" s="265">
        <v>55048</v>
      </c>
      <c r="AP11" s="265">
        <v>953</v>
      </c>
      <c r="AQ11" s="266">
        <v>1262</v>
      </c>
      <c r="AR11" s="267">
        <v>-24.5</v>
      </c>
    </row>
    <row r="12" spans="1:46" ht="13.5" customHeight="1" x14ac:dyDescent="0.2">
      <c r="A12" s="247"/>
      <c r="AK12" s="1118" t="s">
        <v>485</v>
      </c>
      <c r="AL12" s="1119"/>
      <c r="AM12" s="1119"/>
      <c r="AN12" s="1120"/>
      <c r="AO12" s="265" t="s">
        <v>486</v>
      </c>
      <c r="AP12" s="265" t="s">
        <v>486</v>
      </c>
      <c r="AQ12" s="266">
        <v>10</v>
      </c>
      <c r="AR12" s="267" t="s">
        <v>486</v>
      </c>
    </row>
    <row r="13" spans="1:46" ht="13.5" customHeight="1" x14ac:dyDescent="0.2">
      <c r="A13" s="247"/>
      <c r="AK13" s="1118" t="s">
        <v>487</v>
      </c>
      <c r="AL13" s="1119"/>
      <c r="AM13" s="1119"/>
      <c r="AN13" s="1120"/>
      <c r="AO13" s="265">
        <v>150242</v>
      </c>
      <c r="AP13" s="265">
        <v>2602</v>
      </c>
      <c r="AQ13" s="266">
        <v>3257</v>
      </c>
      <c r="AR13" s="267">
        <v>-20.100000000000001</v>
      </c>
    </row>
    <row r="14" spans="1:46" ht="13.5" customHeight="1" x14ac:dyDescent="0.2">
      <c r="A14" s="247"/>
      <c r="AK14" s="1118" t="s">
        <v>488</v>
      </c>
      <c r="AL14" s="1119"/>
      <c r="AM14" s="1119"/>
      <c r="AN14" s="1120"/>
      <c r="AO14" s="265">
        <v>52202</v>
      </c>
      <c r="AP14" s="265">
        <v>904</v>
      </c>
      <c r="AQ14" s="266">
        <v>1617</v>
      </c>
      <c r="AR14" s="267">
        <v>-44.1</v>
      </c>
    </row>
    <row r="15" spans="1:46" ht="13.5" customHeight="1" x14ac:dyDescent="0.2">
      <c r="A15" s="247"/>
      <c r="AK15" s="1121" t="s">
        <v>489</v>
      </c>
      <c r="AL15" s="1122"/>
      <c r="AM15" s="1122"/>
      <c r="AN15" s="1123"/>
      <c r="AO15" s="265">
        <v>-134703</v>
      </c>
      <c r="AP15" s="265">
        <v>-2333</v>
      </c>
      <c r="AQ15" s="266">
        <v>-3947</v>
      </c>
      <c r="AR15" s="267">
        <v>-40.9</v>
      </c>
    </row>
    <row r="16" spans="1:46" ht="13.2" x14ac:dyDescent="0.2">
      <c r="A16" s="247"/>
      <c r="AK16" s="1121" t="s">
        <v>177</v>
      </c>
      <c r="AL16" s="1122"/>
      <c r="AM16" s="1122"/>
      <c r="AN16" s="1123"/>
      <c r="AO16" s="265">
        <v>4015512</v>
      </c>
      <c r="AP16" s="265">
        <v>69537</v>
      </c>
      <c r="AQ16" s="266">
        <v>80912</v>
      </c>
      <c r="AR16" s="267">
        <v>-14.1</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24" t="s">
        <v>494</v>
      </c>
      <c r="AL21" s="1125"/>
      <c r="AM21" s="1125"/>
      <c r="AN21" s="1126"/>
      <c r="AO21" s="277">
        <v>5.54</v>
      </c>
      <c r="AP21" s="278">
        <v>6.71</v>
      </c>
      <c r="AQ21" s="279">
        <v>-1.17</v>
      </c>
      <c r="AS21" s="280"/>
      <c r="AT21" s="276"/>
    </row>
    <row r="22" spans="1:46" s="248" customFormat="1" ht="13.2" x14ac:dyDescent="0.2">
      <c r="A22" s="276"/>
      <c r="AK22" s="1124" t="s">
        <v>495</v>
      </c>
      <c r="AL22" s="1125"/>
      <c r="AM22" s="1125"/>
      <c r="AN22" s="1126"/>
      <c r="AO22" s="281">
        <v>99.2</v>
      </c>
      <c r="AP22" s="282">
        <v>98.3</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7" t="s">
        <v>496</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06" t="s">
        <v>477</v>
      </c>
      <c r="AP30" s="253"/>
      <c r="AQ30" s="254" t="s">
        <v>478</v>
      </c>
      <c r="AR30" s="255"/>
    </row>
    <row r="31" spans="1:46" ht="13.2" x14ac:dyDescent="0.2">
      <c r="A31" s="247"/>
      <c r="AK31" s="256"/>
      <c r="AL31" s="257"/>
      <c r="AM31" s="257"/>
      <c r="AN31" s="258"/>
      <c r="AO31" s="1107"/>
      <c r="AP31" s="259" t="s">
        <v>479</v>
      </c>
      <c r="AQ31" s="260" t="s">
        <v>480</v>
      </c>
      <c r="AR31" s="261" t="s">
        <v>481</v>
      </c>
    </row>
    <row r="32" spans="1:46" ht="27" customHeight="1" x14ac:dyDescent="0.2">
      <c r="A32" s="247"/>
      <c r="AK32" s="1108" t="s">
        <v>499</v>
      </c>
      <c r="AL32" s="1109"/>
      <c r="AM32" s="1109"/>
      <c r="AN32" s="1110"/>
      <c r="AO32" s="291">
        <v>1789003</v>
      </c>
      <c r="AP32" s="291">
        <v>30981</v>
      </c>
      <c r="AQ32" s="292">
        <v>34344</v>
      </c>
      <c r="AR32" s="293">
        <v>-9.8000000000000007</v>
      </c>
    </row>
    <row r="33" spans="1:46" ht="13.5" customHeight="1" x14ac:dyDescent="0.2">
      <c r="A33" s="247"/>
      <c r="AK33" s="1108" t="s">
        <v>500</v>
      </c>
      <c r="AL33" s="1109"/>
      <c r="AM33" s="1109"/>
      <c r="AN33" s="1110"/>
      <c r="AO33" s="291" t="s">
        <v>486</v>
      </c>
      <c r="AP33" s="291" t="s">
        <v>486</v>
      </c>
      <c r="AQ33" s="292" t="s">
        <v>486</v>
      </c>
      <c r="AR33" s="293" t="s">
        <v>486</v>
      </c>
    </row>
    <row r="34" spans="1:46" ht="27" customHeight="1" x14ac:dyDescent="0.2">
      <c r="A34" s="247"/>
      <c r="AK34" s="1108" t="s">
        <v>501</v>
      </c>
      <c r="AL34" s="1109"/>
      <c r="AM34" s="1109"/>
      <c r="AN34" s="1110"/>
      <c r="AO34" s="291" t="s">
        <v>486</v>
      </c>
      <c r="AP34" s="291" t="s">
        <v>486</v>
      </c>
      <c r="AQ34" s="292">
        <v>3</v>
      </c>
      <c r="AR34" s="293" t="s">
        <v>486</v>
      </c>
    </row>
    <row r="35" spans="1:46" ht="27" customHeight="1" x14ac:dyDescent="0.2">
      <c r="A35" s="247"/>
      <c r="AK35" s="1108" t="s">
        <v>502</v>
      </c>
      <c r="AL35" s="1109"/>
      <c r="AM35" s="1109"/>
      <c r="AN35" s="1110"/>
      <c r="AO35" s="291">
        <v>162107</v>
      </c>
      <c r="AP35" s="291">
        <v>2807</v>
      </c>
      <c r="AQ35" s="292">
        <v>7806</v>
      </c>
      <c r="AR35" s="293">
        <v>-64</v>
      </c>
    </row>
    <row r="36" spans="1:46" ht="27" customHeight="1" x14ac:dyDescent="0.2">
      <c r="A36" s="247"/>
      <c r="AK36" s="1108" t="s">
        <v>503</v>
      </c>
      <c r="AL36" s="1109"/>
      <c r="AM36" s="1109"/>
      <c r="AN36" s="1110"/>
      <c r="AO36" s="291">
        <v>72013</v>
      </c>
      <c r="AP36" s="291">
        <v>1247</v>
      </c>
      <c r="AQ36" s="292">
        <v>1690</v>
      </c>
      <c r="AR36" s="293">
        <v>-26.2</v>
      </c>
    </row>
    <row r="37" spans="1:46" ht="13.5" customHeight="1" x14ac:dyDescent="0.2">
      <c r="A37" s="247"/>
      <c r="AK37" s="1108" t="s">
        <v>504</v>
      </c>
      <c r="AL37" s="1109"/>
      <c r="AM37" s="1109"/>
      <c r="AN37" s="1110"/>
      <c r="AO37" s="291" t="s">
        <v>486</v>
      </c>
      <c r="AP37" s="291" t="s">
        <v>486</v>
      </c>
      <c r="AQ37" s="292">
        <v>666</v>
      </c>
      <c r="AR37" s="293" t="s">
        <v>486</v>
      </c>
    </row>
    <row r="38" spans="1:46" ht="27" customHeight="1" x14ac:dyDescent="0.2">
      <c r="A38" s="247"/>
      <c r="AK38" s="1111" t="s">
        <v>505</v>
      </c>
      <c r="AL38" s="1112"/>
      <c r="AM38" s="1112"/>
      <c r="AN38" s="1113"/>
      <c r="AO38" s="294" t="s">
        <v>486</v>
      </c>
      <c r="AP38" s="294" t="s">
        <v>486</v>
      </c>
      <c r="AQ38" s="295">
        <v>3</v>
      </c>
      <c r="AR38" s="283" t="s">
        <v>486</v>
      </c>
      <c r="AS38" s="290"/>
    </row>
    <row r="39" spans="1:46" ht="13.2" x14ac:dyDescent="0.2">
      <c r="A39" s="247"/>
      <c r="AK39" s="1111" t="s">
        <v>506</v>
      </c>
      <c r="AL39" s="1112"/>
      <c r="AM39" s="1112"/>
      <c r="AN39" s="1113"/>
      <c r="AO39" s="291">
        <v>-335278</v>
      </c>
      <c r="AP39" s="291">
        <v>-5806</v>
      </c>
      <c r="AQ39" s="292">
        <v>-5822</v>
      </c>
      <c r="AR39" s="293">
        <v>-0.3</v>
      </c>
      <c r="AS39" s="290"/>
    </row>
    <row r="40" spans="1:46" ht="27" customHeight="1" x14ac:dyDescent="0.2">
      <c r="A40" s="247"/>
      <c r="AK40" s="1108" t="s">
        <v>507</v>
      </c>
      <c r="AL40" s="1109"/>
      <c r="AM40" s="1109"/>
      <c r="AN40" s="1110"/>
      <c r="AO40" s="291">
        <v>-1263861</v>
      </c>
      <c r="AP40" s="291">
        <v>-21887</v>
      </c>
      <c r="AQ40" s="292">
        <v>-26710</v>
      </c>
      <c r="AR40" s="293">
        <v>-18.100000000000001</v>
      </c>
      <c r="AS40" s="290"/>
    </row>
    <row r="41" spans="1:46" ht="13.2" x14ac:dyDescent="0.2">
      <c r="A41" s="247"/>
      <c r="AK41" s="1114" t="s">
        <v>287</v>
      </c>
      <c r="AL41" s="1115"/>
      <c r="AM41" s="1115"/>
      <c r="AN41" s="1116"/>
      <c r="AO41" s="291">
        <v>423984</v>
      </c>
      <c r="AP41" s="291">
        <v>7342</v>
      </c>
      <c r="AQ41" s="292">
        <v>11979</v>
      </c>
      <c r="AR41" s="293">
        <v>-38.700000000000003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01" t="s">
        <v>477</v>
      </c>
      <c r="AN49" s="1103" t="s">
        <v>510</v>
      </c>
      <c r="AO49" s="1104"/>
      <c r="AP49" s="1104"/>
      <c r="AQ49" s="1104"/>
      <c r="AR49" s="1105"/>
    </row>
    <row r="50" spans="1:44" ht="13.2" x14ac:dyDescent="0.2">
      <c r="A50" s="247"/>
      <c r="AK50" s="305"/>
      <c r="AL50" s="306"/>
      <c r="AM50" s="1102"/>
      <c r="AN50" s="307" t="s">
        <v>511</v>
      </c>
      <c r="AO50" s="308" t="s">
        <v>512</v>
      </c>
      <c r="AP50" s="309" t="s">
        <v>513</v>
      </c>
      <c r="AQ50" s="310" t="s">
        <v>514</v>
      </c>
      <c r="AR50" s="311" t="s">
        <v>515</v>
      </c>
    </row>
    <row r="51" spans="1:44" ht="13.2" x14ac:dyDescent="0.2">
      <c r="A51" s="247"/>
      <c r="AK51" s="303" t="s">
        <v>516</v>
      </c>
      <c r="AL51" s="304"/>
      <c r="AM51" s="312">
        <v>1382832</v>
      </c>
      <c r="AN51" s="313">
        <v>23556</v>
      </c>
      <c r="AO51" s="314">
        <v>-11.1</v>
      </c>
      <c r="AP51" s="315">
        <v>45483</v>
      </c>
      <c r="AQ51" s="316">
        <v>-0.2</v>
      </c>
      <c r="AR51" s="317">
        <v>-10.9</v>
      </c>
    </row>
    <row r="52" spans="1:44" ht="13.2" x14ac:dyDescent="0.2">
      <c r="A52" s="247"/>
      <c r="AK52" s="318"/>
      <c r="AL52" s="319" t="s">
        <v>517</v>
      </c>
      <c r="AM52" s="320">
        <v>844336</v>
      </c>
      <c r="AN52" s="321">
        <v>14383</v>
      </c>
      <c r="AO52" s="322">
        <v>-23.6</v>
      </c>
      <c r="AP52" s="323">
        <v>24241</v>
      </c>
      <c r="AQ52" s="324">
        <v>0.4</v>
      </c>
      <c r="AR52" s="325">
        <v>-24</v>
      </c>
    </row>
    <row r="53" spans="1:44" ht="13.2" x14ac:dyDescent="0.2">
      <c r="A53" s="247"/>
      <c r="AK53" s="303" t="s">
        <v>518</v>
      </c>
      <c r="AL53" s="304"/>
      <c r="AM53" s="312">
        <v>787719</v>
      </c>
      <c r="AN53" s="313">
        <v>13466</v>
      </c>
      <c r="AO53" s="314">
        <v>-42.8</v>
      </c>
      <c r="AP53" s="315">
        <v>45945</v>
      </c>
      <c r="AQ53" s="316">
        <v>1</v>
      </c>
      <c r="AR53" s="317">
        <v>-43.8</v>
      </c>
    </row>
    <row r="54" spans="1:44" ht="13.2" x14ac:dyDescent="0.2">
      <c r="A54" s="247"/>
      <c r="AK54" s="318"/>
      <c r="AL54" s="319" t="s">
        <v>517</v>
      </c>
      <c r="AM54" s="320">
        <v>347467</v>
      </c>
      <c r="AN54" s="321">
        <v>5940</v>
      </c>
      <c r="AO54" s="322">
        <v>-58.7</v>
      </c>
      <c r="AP54" s="323">
        <v>25180</v>
      </c>
      <c r="AQ54" s="324">
        <v>3.9</v>
      </c>
      <c r="AR54" s="325">
        <v>-62.6</v>
      </c>
    </row>
    <row r="55" spans="1:44" ht="13.2" x14ac:dyDescent="0.2">
      <c r="A55" s="247"/>
      <c r="AK55" s="303" t="s">
        <v>519</v>
      </c>
      <c r="AL55" s="304"/>
      <c r="AM55" s="312">
        <v>1100080</v>
      </c>
      <c r="AN55" s="313">
        <v>18872</v>
      </c>
      <c r="AO55" s="314">
        <v>40.1</v>
      </c>
      <c r="AP55" s="315">
        <v>44475</v>
      </c>
      <c r="AQ55" s="316">
        <v>-3.2</v>
      </c>
      <c r="AR55" s="317">
        <v>43.3</v>
      </c>
    </row>
    <row r="56" spans="1:44" ht="13.2" x14ac:dyDescent="0.2">
      <c r="A56" s="247"/>
      <c r="AK56" s="318"/>
      <c r="AL56" s="319" t="s">
        <v>517</v>
      </c>
      <c r="AM56" s="320">
        <v>457163</v>
      </c>
      <c r="AN56" s="321">
        <v>7843</v>
      </c>
      <c r="AO56" s="322">
        <v>32</v>
      </c>
      <c r="AP56" s="323">
        <v>24780</v>
      </c>
      <c r="AQ56" s="324">
        <v>-1.6</v>
      </c>
      <c r="AR56" s="325">
        <v>33.6</v>
      </c>
    </row>
    <row r="57" spans="1:44" ht="13.2" x14ac:dyDescent="0.2">
      <c r="A57" s="247"/>
      <c r="AK57" s="303" t="s">
        <v>520</v>
      </c>
      <c r="AL57" s="304"/>
      <c r="AM57" s="312">
        <v>1161613</v>
      </c>
      <c r="AN57" s="313">
        <v>20017</v>
      </c>
      <c r="AO57" s="314">
        <v>6.1</v>
      </c>
      <c r="AP57" s="315">
        <v>45982</v>
      </c>
      <c r="AQ57" s="316">
        <v>3.4</v>
      </c>
      <c r="AR57" s="317">
        <v>2.7</v>
      </c>
    </row>
    <row r="58" spans="1:44" ht="13.2" x14ac:dyDescent="0.2">
      <c r="A58" s="247"/>
      <c r="AK58" s="318"/>
      <c r="AL58" s="319" t="s">
        <v>517</v>
      </c>
      <c r="AM58" s="320">
        <v>666864</v>
      </c>
      <c r="AN58" s="321">
        <v>11492</v>
      </c>
      <c r="AO58" s="322">
        <v>46.5</v>
      </c>
      <c r="AP58" s="323">
        <v>25583</v>
      </c>
      <c r="AQ58" s="324">
        <v>3.2</v>
      </c>
      <c r="AR58" s="325">
        <v>43.3</v>
      </c>
    </row>
    <row r="59" spans="1:44" ht="13.2" x14ac:dyDescent="0.2">
      <c r="A59" s="247"/>
      <c r="AK59" s="303" t="s">
        <v>521</v>
      </c>
      <c r="AL59" s="304"/>
      <c r="AM59" s="312">
        <v>1090038</v>
      </c>
      <c r="AN59" s="313">
        <v>18876</v>
      </c>
      <c r="AO59" s="314">
        <v>-5.7</v>
      </c>
      <c r="AP59" s="315">
        <v>50538</v>
      </c>
      <c r="AQ59" s="316">
        <v>9.9</v>
      </c>
      <c r="AR59" s="317">
        <v>-15.6</v>
      </c>
    </row>
    <row r="60" spans="1:44" ht="13.2" x14ac:dyDescent="0.2">
      <c r="A60" s="247"/>
      <c r="AK60" s="318"/>
      <c r="AL60" s="319" t="s">
        <v>517</v>
      </c>
      <c r="AM60" s="320">
        <v>600148</v>
      </c>
      <c r="AN60" s="321">
        <v>10393</v>
      </c>
      <c r="AO60" s="322">
        <v>-9.6</v>
      </c>
      <c r="AP60" s="323">
        <v>29053</v>
      </c>
      <c r="AQ60" s="324">
        <v>13.6</v>
      </c>
      <c r="AR60" s="325">
        <v>-23.2</v>
      </c>
    </row>
    <row r="61" spans="1:44" ht="13.2" x14ac:dyDescent="0.2">
      <c r="A61" s="247"/>
      <c r="AK61" s="303" t="s">
        <v>522</v>
      </c>
      <c r="AL61" s="326"/>
      <c r="AM61" s="312">
        <v>1104456</v>
      </c>
      <c r="AN61" s="313">
        <v>18957</v>
      </c>
      <c r="AO61" s="314">
        <v>-2.7</v>
      </c>
      <c r="AP61" s="315">
        <v>46485</v>
      </c>
      <c r="AQ61" s="327">
        <v>2.2000000000000002</v>
      </c>
      <c r="AR61" s="317">
        <v>-4.9000000000000004</v>
      </c>
    </row>
    <row r="62" spans="1:44" ht="13.2" x14ac:dyDescent="0.2">
      <c r="A62" s="247"/>
      <c r="AK62" s="318"/>
      <c r="AL62" s="319" t="s">
        <v>517</v>
      </c>
      <c r="AM62" s="320">
        <v>583196</v>
      </c>
      <c r="AN62" s="321">
        <v>10010</v>
      </c>
      <c r="AO62" s="322">
        <v>-2.7</v>
      </c>
      <c r="AP62" s="323">
        <v>25767</v>
      </c>
      <c r="AQ62" s="324">
        <v>3.9</v>
      </c>
      <c r="AR62" s="325">
        <v>-6.6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71wDRBKULfhV23b/Qgxtp6VRYJLEwcTOG3yp5RG0t5r5xG/RPXozl3mjFxabyNjAsN1V5hX6JO+7MJY/+h5Rw==" saltValue="ZRjwUu4l2NQDh9dXXT+IH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9" scale="60" orientation="landscape" cellComments="asDisplayed" horizont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yeNf5ZQ/pvi6gSBTjxkh7pCts/ywyxmGat2wQ0f+LJxk5YftUpTzRn/LIGElrgf2m+4svgjTLCvR2UMUJFVXqg==" saltValue="zhr4IioT+RjuZL+A7Jjy0A==" spinCount="100000" sheet="1" objects="1" scenarios="1"/>
  <dataConsolidate/>
  <phoneticPr fontId="2"/>
  <printOptions horizontalCentered="1"/>
  <pageMargins left="0" right="0" top="0.39370078740157483" bottom="0.39370078740157483" header="0.19685039370078741" footer="0.19685039370078741"/>
  <pageSetup paperSize="9" scale="35"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2PV8mZP7nQGkR8sLXk+URnGXHvFg/1NPRC0zyTJFkahD1AA/Tknr9+Z8Qe+4cecyeHVj1Y1jccfXUiXBhDw0Ew==" saltValue="LM/Kx1kzQ1DHHL9B2qW2Og==" spinCount="100000" sheet="1" objects="1" scenarios="1"/>
  <dataConsolidate/>
  <phoneticPr fontId="2"/>
  <printOptions horizontalCentered="1"/>
  <pageMargins left="0" right="0" top="0.39370078740157483" bottom="0.39370078740157483" header="0.19685039370078741" footer="0.19685039370078741"/>
  <pageSetup paperSize="9" scale="35" orientation="landscape" cellComments="asDisplayed" horizontalDpi="300" verticalDpi="300"/>
  <headerFooter>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7" t="s">
        <v>3</v>
      </c>
      <c r="D47" s="1127"/>
      <c r="E47" s="1128"/>
      <c r="F47" s="11">
        <v>24.77</v>
      </c>
      <c r="G47" s="12">
        <v>23.15</v>
      </c>
      <c r="H47" s="12">
        <v>25.2</v>
      </c>
      <c r="I47" s="12">
        <v>27.43</v>
      </c>
      <c r="J47" s="13">
        <v>25.95</v>
      </c>
    </row>
    <row r="48" spans="2:10" ht="57.75" customHeight="1" x14ac:dyDescent="0.2">
      <c r="B48" s="14"/>
      <c r="C48" s="1129" t="s">
        <v>4</v>
      </c>
      <c r="D48" s="1129"/>
      <c r="E48" s="1130"/>
      <c r="F48" s="15">
        <v>1.31</v>
      </c>
      <c r="G48" s="16">
        <v>6.26</v>
      </c>
      <c r="H48" s="16">
        <v>5.68</v>
      </c>
      <c r="I48" s="16">
        <v>3.47</v>
      </c>
      <c r="J48" s="17">
        <v>0.44</v>
      </c>
    </row>
    <row r="49" spans="2:10" ht="57.75" customHeight="1" thickBot="1" x14ac:dyDescent="0.25">
      <c r="B49" s="18"/>
      <c r="C49" s="1131" t="s">
        <v>5</v>
      </c>
      <c r="D49" s="1131"/>
      <c r="E49" s="1132"/>
      <c r="F49" s="19">
        <v>0.91</v>
      </c>
      <c r="G49" s="20">
        <v>5.05</v>
      </c>
      <c r="H49" s="20">
        <v>0.84</v>
      </c>
      <c r="I49" s="20">
        <v>0.7</v>
      </c>
      <c r="J49" s="21" t="s">
        <v>529</v>
      </c>
    </row>
    <row r="50" spans="2:10" ht="13.2" x14ac:dyDescent="0.2"/>
  </sheetData>
  <sheetProtection algorithmName="SHA-512" hashValue="O7HStTdzZzokq54vUvN044lFp84FK9f98/uwMN0v1QQ+9nW+kHQzFi/u0oSWXmU2yUMfV5kWaT3OMNfvOghG1w==" saltValue="pvR1N4X6MRbXTiN+dJnh6w=="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59" orientation="landscape" cellComments="asDisplayed" horizontalDpi="300" verticalDpi="300"/>
  <headerFooter>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7" t="s">
        <v>530</v>
      </c>
      <c r="D34" s="1137"/>
      <c r="E34" s="1138"/>
      <c r="F34" s="32">
        <v>3.91</v>
      </c>
      <c r="G34" s="33">
        <v>3.72</v>
      </c>
      <c r="H34" s="33">
        <v>3.41</v>
      </c>
      <c r="I34" s="33">
        <v>3.12</v>
      </c>
      <c r="J34" s="34">
        <v>2.7</v>
      </c>
      <c r="K34" s="22"/>
      <c r="L34" s="22"/>
      <c r="M34" s="22"/>
      <c r="N34" s="22"/>
      <c r="O34" s="22"/>
      <c r="P34" s="22"/>
    </row>
    <row r="35" spans="1:16" ht="39" customHeight="1" x14ac:dyDescent="0.2">
      <c r="A35" s="22"/>
      <c r="B35" s="35"/>
      <c r="C35" s="1133" t="s">
        <v>531</v>
      </c>
      <c r="D35" s="1133"/>
      <c r="E35" s="1134"/>
      <c r="F35" s="36">
        <v>1.2</v>
      </c>
      <c r="G35" s="37">
        <v>1.7</v>
      </c>
      <c r="H35" s="37">
        <v>1.1599999999999999</v>
      </c>
      <c r="I35" s="37">
        <v>1.46</v>
      </c>
      <c r="J35" s="38">
        <v>1.39</v>
      </c>
      <c r="K35" s="22"/>
      <c r="L35" s="22"/>
      <c r="M35" s="22"/>
      <c r="N35" s="22"/>
      <c r="O35" s="22"/>
      <c r="P35" s="22"/>
    </row>
    <row r="36" spans="1:16" ht="39" customHeight="1" x14ac:dyDescent="0.2">
      <c r="A36" s="22"/>
      <c r="B36" s="35"/>
      <c r="C36" s="1133" t="s">
        <v>532</v>
      </c>
      <c r="D36" s="1133"/>
      <c r="E36" s="1134"/>
      <c r="F36" s="36">
        <v>1.3</v>
      </c>
      <c r="G36" s="37">
        <v>6.26</v>
      </c>
      <c r="H36" s="37">
        <v>5.67</v>
      </c>
      <c r="I36" s="37">
        <v>3.46</v>
      </c>
      <c r="J36" s="38">
        <v>0.44</v>
      </c>
      <c r="K36" s="22"/>
      <c r="L36" s="22"/>
      <c r="M36" s="22"/>
      <c r="N36" s="22"/>
      <c r="O36" s="22"/>
      <c r="P36" s="22"/>
    </row>
    <row r="37" spans="1:16" ht="39" customHeight="1" x14ac:dyDescent="0.2">
      <c r="A37" s="22"/>
      <c r="B37" s="35"/>
      <c r="C37" s="1133" t="s">
        <v>533</v>
      </c>
      <c r="D37" s="1133"/>
      <c r="E37" s="1134"/>
      <c r="F37" s="36">
        <v>0.31</v>
      </c>
      <c r="G37" s="37">
        <v>0.3</v>
      </c>
      <c r="H37" s="37">
        <v>0.36</v>
      </c>
      <c r="I37" s="37">
        <v>0.36</v>
      </c>
      <c r="J37" s="38">
        <v>0.41</v>
      </c>
      <c r="K37" s="22"/>
      <c r="L37" s="22"/>
      <c r="M37" s="22"/>
      <c r="N37" s="22"/>
      <c r="O37" s="22"/>
      <c r="P37" s="22"/>
    </row>
    <row r="38" spans="1:16" ht="39" customHeight="1" x14ac:dyDescent="0.2">
      <c r="A38" s="22"/>
      <c r="B38" s="35"/>
      <c r="C38" s="1133" t="s">
        <v>534</v>
      </c>
      <c r="D38" s="1133"/>
      <c r="E38" s="1134"/>
      <c r="F38" s="36">
        <v>2.74</v>
      </c>
      <c r="G38" s="37">
        <v>1.59</v>
      </c>
      <c r="H38" s="37">
        <v>1.21</v>
      </c>
      <c r="I38" s="37">
        <v>0.57999999999999996</v>
      </c>
      <c r="J38" s="38">
        <v>0.28000000000000003</v>
      </c>
      <c r="K38" s="22"/>
      <c r="L38" s="22"/>
      <c r="M38" s="22"/>
      <c r="N38" s="22"/>
      <c r="O38" s="22"/>
      <c r="P38" s="22"/>
    </row>
    <row r="39" spans="1:16" ht="39" customHeight="1" x14ac:dyDescent="0.2">
      <c r="A39" s="22"/>
      <c r="B39" s="35"/>
      <c r="C39" s="1133" t="s">
        <v>535</v>
      </c>
      <c r="D39" s="1133"/>
      <c r="E39" s="1134"/>
      <c r="F39" s="36">
        <v>0</v>
      </c>
      <c r="G39" s="37">
        <v>0</v>
      </c>
      <c r="H39" s="37">
        <v>0</v>
      </c>
      <c r="I39" s="37">
        <v>0</v>
      </c>
      <c r="J39" s="38">
        <v>0</v>
      </c>
      <c r="K39" s="22"/>
      <c r="L39" s="22"/>
      <c r="M39" s="22"/>
      <c r="N39" s="22"/>
      <c r="O39" s="22"/>
      <c r="P39" s="22"/>
    </row>
    <row r="40" spans="1:16" ht="39" customHeight="1" x14ac:dyDescent="0.2">
      <c r="A40" s="22"/>
      <c r="B40" s="35"/>
      <c r="C40" s="1133"/>
      <c r="D40" s="1133"/>
      <c r="E40" s="1134"/>
      <c r="F40" s="36"/>
      <c r="G40" s="37"/>
      <c r="H40" s="37"/>
      <c r="I40" s="37"/>
      <c r="J40" s="38"/>
      <c r="K40" s="22"/>
      <c r="L40" s="22"/>
      <c r="M40" s="22"/>
      <c r="N40" s="22"/>
      <c r="O40" s="22"/>
      <c r="P40" s="22"/>
    </row>
    <row r="41" spans="1:16" ht="39" customHeight="1" x14ac:dyDescent="0.2">
      <c r="A41" s="22"/>
      <c r="B41" s="35"/>
      <c r="C41" s="1133"/>
      <c r="D41" s="1133"/>
      <c r="E41" s="1134"/>
      <c r="F41" s="36"/>
      <c r="G41" s="37"/>
      <c r="H41" s="37"/>
      <c r="I41" s="37"/>
      <c r="J41" s="38"/>
      <c r="K41" s="22"/>
      <c r="L41" s="22"/>
      <c r="M41" s="22"/>
      <c r="N41" s="22"/>
      <c r="O41" s="22"/>
      <c r="P41" s="22"/>
    </row>
    <row r="42" spans="1:16" ht="39" customHeight="1" x14ac:dyDescent="0.2">
      <c r="A42" s="22"/>
      <c r="B42" s="39"/>
      <c r="C42" s="1133" t="s">
        <v>536</v>
      </c>
      <c r="D42" s="1133"/>
      <c r="E42" s="1134"/>
      <c r="F42" s="36" t="s">
        <v>486</v>
      </c>
      <c r="G42" s="37" t="s">
        <v>486</v>
      </c>
      <c r="H42" s="37" t="s">
        <v>486</v>
      </c>
      <c r="I42" s="37" t="s">
        <v>486</v>
      </c>
      <c r="J42" s="38" t="s">
        <v>486</v>
      </c>
      <c r="K42" s="22"/>
      <c r="L42" s="22"/>
      <c r="M42" s="22"/>
      <c r="N42" s="22"/>
      <c r="O42" s="22"/>
      <c r="P42" s="22"/>
    </row>
    <row r="43" spans="1:16" ht="39" customHeight="1" thickBot="1" x14ac:dyDescent="0.25">
      <c r="A43" s="22"/>
      <c r="B43" s="40"/>
      <c r="C43" s="1135" t="s">
        <v>537</v>
      </c>
      <c r="D43" s="1135"/>
      <c r="E43" s="1136"/>
      <c r="F43" s="41">
        <v>13.77</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g0bA6gCHcSL+FPa76ZAWuHEUXoVy/7Ywh+oIL6i1i9pqS0LtxYszPZ6GTW+2Wm6+KPOVrT24z/sJuv0xYo1iQ==" saltValue="RZwGMWt7I/NxGqR3m2Ou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headerFooter>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2" t="s">
        <v>9</v>
      </c>
      <c r="C45" s="1163"/>
      <c r="D45" s="56"/>
      <c r="E45" s="1168" t="s">
        <v>10</v>
      </c>
      <c r="F45" s="1168"/>
      <c r="G45" s="1168"/>
      <c r="H45" s="1168"/>
      <c r="I45" s="1168"/>
      <c r="J45" s="1169"/>
      <c r="K45" s="57">
        <v>1772</v>
      </c>
      <c r="L45" s="58">
        <v>1836</v>
      </c>
      <c r="M45" s="58">
        <v>1905</v>
      </c>
      <c r="N45" s="58">
        <v>1884</v>
      </c>
      <c r="O45" s="59">
        <v>1789</v>
      </c>
      <c r="P45" s="46"/>
      <c r="Q45" s="46"/>
      <c r="R45" s="46"/>
      <c r="S45" s="46"/>
      <c r="T45" s="46"/>
      <c r="U45" s="46"/>
    </row>
    <row r="46" spans="1:21" ht="30.75" customHeight="1" x14ac:dyDescent="0.2">
      <c r="A46" s="46"/>
      <c r="B46" s="1164"/>
      <c r="C46" s="1165"/>
      <c r="D46" s="60"/>
      <c r="E46" s="1141" t="s">
        <v>11</v>
      </c>
      <c r="F46" s="1141"/>
      <c r="G46" s="1141"/>
      <c r="H46" s="1141"/>
      <c r="I46" s="1141"/>
      <c r="J46" s="1142"/>
      <c r="K46" s="61" t="s">
        <v>486</v>
      </c>
      <c r="L46" s="62" t="s">
        <v>486</v>
      </c>
      <c r="M46" s="62" t="s">
        <v>486</v>
      </c>
      <c r="N46" s="62" t="s">
        <v>486</v>
      </c>
      <c r="O46" s="63" t="s">
        <v>486</v>
      </c>
      <c r="P46" s="46"/>
      <c r="Q46" s="46"/>
      <c r="R46" s="46"/>
      <c r="S46" s="46"/>
      <c r="T46" s="46"/>
      <c r="U46" s="46"/>
    </row>
    <row r="47" spans="1:21" ht="30.75" customHeight="1" x14ac:dyDescent="0.2">
      <c r="A47" s="46"/>
      <c r="B47" s="1164"/>
      <c r="C47" s="1165"/>
      <c r="D47" s="60"/>
      <c r="E47" s="1141" t="s">
        <v>12</v>
      </c>
      <c r="F47" s="1141"/>
      <c r="G47" s="1141"/>
      <c r="H47" s="1141"/>
      <c r="I47" s="1141"/>
      <c r="J47" s="1142"/>
      <c r="K47" s="61" t="s">
        <v>486</v>
      </c>
      <c r="L47" s="62" t="s">
        <v>486</v>
      </c>
      <c r="M47" s="62" t="s">
        <v>486</v>
      </c>
      <c r="N47" s="62" t="s">
        <v>486</v>
      </c>
      <c r="O47" s="63" t="s">
        <v>486</v>
      </c>
      <c r="P47" s="46"/>
      <c r="Q47" s="46"/>
      <c r="R47" s="46"/>
      <c r="S47" s="46"/>
      <c r="T47" s="46"/>
      <c r="U47" s="46"/>
    </row>
    <row r="48" spans="1:21" ht="30.75" customHeight="1" x14ac:dyDescent="0.2">
      <c r="A48" s="46"/>
      <c r="B48" s="1164"/>
      <c r="C48" s="1165"/>
      <c r="D48" s="60"/>
      <c r="E48" s="1141" t="s">
        <v>13</v>
      </c>
      <c r="F48" s="1141"/>
      <c r="G48" s="1141"/>
      <c r="H48" s="1141"/>
      <c r="I48" s="1141"/>
      <c r="J48" s="1142"/>
      <c r="K48" s="61">
        <v>252</v>
      </c>
      <c r="L48" s="62">
        <v>232</v>
      </c>
      <c r="M48" s="62">
        <v>212</v>
      </c>
      <c r="N48" s="62">
        <v>198</v>
      </c>
      <c r="O48" s="63">
        <v>162</v>
      </c>
      <c r="P48" s="46"/>
      <c r="Q48" s="46"/>
      <c r="R48" s="46"/>
      <c r="S48" s="46"/>
      <c r="T48" s="46"/>
      <c r="U48" s="46"/>
    </row>
    <row r="49" spans="1:21" ht="30.75" customHeight="1" x14ac:dyDescent="0.2">
      <c r="A49" s="46"/>
      <c r="B49" s="1164"/>
      <c r="C49" s="1165"/>
      <c r="D49" s="60"/>
      <c r="E49" s="1141" t="s">
        <v>14</v>
      </c>
      <c r="F49" s="1141"/>
      <c r="G49" s="1141"/>
      <c r="H49" s="1141"/>
      <c r="I49" s="1141"/>
      <c r="J49" s="1142"/>
      <c r="K49" s="61">
        <v>1</v>
      </c>
      <c r="L49" s="62">
        <v>2</v>
      </c>
      <c r="M49" s="62">
        <v>16</v>
      </c>
      <c r="N49" s="62">
        <v>33</v>
      </c>
      <c r="O49" s="63">
        <v>72</v>
      </c>
      <c r="P49" s="46"/>
      <c r="Q49" s="46"/>
      <c r="R49" s="46"/>
      <c r="S49" s="46"/>
      <c r="T49" s="46"/>
      <c r="U49" s="46"/>
    </row>
    <row r="50" spans="1:21" ht="30.75" customHeight="1" x14ac:dyDescent="0.2">
      <c r="A50" s="46"/>
      <c r="B50" s="1164"/>
      <c r="C50" s="1165"/>
      <c r="D50" s="60"/>
      <c r="E50" s="1141" t="s">
        <v>15</v>
      </c>
      <c r="F50" s="1141"/>
      <c r="G50" s="1141"/>
      <c r="H50" s="1141"/>
      <c r="I50" s="1141"/>
      <c r="J50" s="1142"/>
      <c r="K50" s="61" t="s">
        <v>486</v>
      </c>
      <c r="L50" s="62" t="s">
        <v>486</v>
      </c>
      <c r="M50" s="62" t="s">
        <v>486</v>
      </c>
      <c r="N50" s="62" t="s">
        <v>486</v>
      </c>
      <c r="O50" s="63" t="s">
        <v>486</v>
      </c>
      <c r="P50" s="46"/>
      <c r="Q50" s="46"/>
      <c r="R50" s="46"/>
      <c r="S50" s="46"/>
      <c r="T50" s="46"/>
      <c r="U50" s="46"/>
    </row>
    <row r="51" spans="1:21" ht="30.75" customHeight="1" x14ac:dyDescent="0.2">
      <c r="A51" s="46"/>
      <c r="B51" s="1166"/>
      <c r="C51" s="1167"/>
      <c r="D51" s="64"/>
      <c r="E51" s="1141" t="s">
        <v>16</v>
      </c>
      <c r="F51" s="1141"/>
      <c r="G51" s="1141"/>
      <c r="H51" s="1141"/>
      <c r="I51" s="1141"/>
      <c r="J51" s="1142"/>
      <c r="K51" s="61" t="s">
        <v>486</v>
      </c>
      <c r="L51" s="62" t="s">
        <v>486</v>
      </c>
      <c r="M51" s="62" t="s">
        <v>486</v>
      </c>
      <c r="N51" s="62" t="s">
        <v>486</v>
      </c>
      <c r="O51" s="63" t="s">
        <v>486</v>
      </c>
      <c r="P51" s="46"/>
      <c r="Q51" s="46"/>
      <c r="R51" s="46"/>
      <c r="S51" s="46"/>
      <c r="T51" s="46"/>
      <c r="U51" s="46"/>
    </row>
    <row r="52" spans="1:21" ht="30.75" customHeight="1" x14ac:dyDescent="0.2">
      <c r="A52" s="46"/>
      <c r="B52" s="1139" t="s">
        <v>17</v>
      </c>
      <c r="C52" s="1140"/>
      <c r="D52" s="64"/>
      <c r="E52" s="1141" t="s">
        <v>18</v>
      </c>
      <c r="F52" s="1141"/>
      <c r="G52" s="1141"/>
      <c r="H52" s="1141"/>
      <c r="I52" s="1141"/>
      <c r="J52" s="1142"/>
      <c r="K52" s="61">
        <v>1683</v>
      </c>
      <c r="L52" s="62">
        <v>1659</v>
      </c>
      <c r="M52" s="62">
        <v>1615</v>
      </c>
      <c r="N52" s="62">
        <v>1604</v>
      </c>
      <c r="O52" s="63">
        <v>1599</v>
      </c>
      <c r="P52" s="46"/>
      <c r="Q52" s="46"/>
      <c r="R52" s="46"/>
      <c r="S52" s="46"/>
      <c r="T52" s="46"/>
      <c r="U52" s="46"/>
    </row>
    <row r="53" spans="1:21" ht="30.75" customHeight="1" thickBot="1" x14ac:dyDescent="0.25">
      <c r="A53" s="46"/>
      <c r="B53" s="1143" t="s">
        <v>19</v>
      </c>
      <c r="C53" s="1144"/>
      <c r="D53" s="65"/>
      <c r="E53" s="1145" t="s">
        <v>20</v>
      </c>
      <c r="F53" s="1145"/>
      <c r="G53" s="1145"/>
      <c r="H53" s="1145"/>
      <c r="I53" s="1145"/>
      <c r="J53" s="1146"/>
      <c r="K53" s="66">
        <v>342</v>
      </c>
      <c r="L53" s="67">
        <v>411</v>
      </c>
      <c r="M53" s="67">
        <v>518</v>
      </c>
      <c r="N53" s="67">
        <v>511</v>
      </c>
      <c r="O53" s="68">
        <v>424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47" t="s">
        <v>24</v>
      </c>
      <c r="C58" s="1148"/>
      <c r="D58" s="1153" t="s">
        <v>25</v>
      </c>
      <c r="E58" s="1154"/>
      <c r="F58" s="1154"/>
      <c r="G58" s="1154"/>
      <c r="H58" s="1154"/>
      <c r="I58" s="1154"/>
      <c r="J58" s="1155"/>
      <c r="K58" s="81"/>
      <c r="L58" s="82"/>
      <c r="M58" s="82"/>
      <c r="N58" s="82"/>
      <c r="O58" s="83"/>
    </row>
    <row r="59" spans="1:21" ht="31.5" customHeight="1" x14ac:dyDescent="0.2">
      <c r="B59" s="1149"/>
      <c r="C59" s="1150"/>
      <c r="D59" s="1156" t="s">
        <v>26</v>
      </c>
      <c r="E59" s="1157"/>
      <c r="F59" s="1157"/>
      <c r="G59" s="1157"/>
      <c r="H59" s="1157"/>
      <c r="I59" s="1157"/>
      <c r="J59" s="1158"/>
      <c r="K59" s="84"/>
      <c r="L59" s="85"/>
      <c r="M59" s="85"/>
      <c r="N59" s="85"/>
      <c r="O59" s="86"/>
    </row>
    <row r="60" spans="1:21" ht="31.5" customHeight="1" thickBot="1" x14ac:dyDescent="0.25">
      <c r="B60" s="1151"/>
      <c r="C60" s="1152"/>
      <c r="D60" s="1159" t="s">
        <v>27</v>
      </c>
      <c r="E60" s="1160"/>
      <c r="F60" s="1160"/>
      <c r="G60" s="1160"/>
      <c r="H60" s="1160"/>
      <c r="I60" s="1160"/>
      <c r="J60" s="116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JFtRJiu7oDqDzN/RNEiewjAjt8EWIiFRfgMCICgs1x0T8bo9+H3Nb3LEZtdWXpitRKeedhduMKze8/NSbhwHA==" saltValue="uSjULhlqjQKAecCYIdoy1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9" scale="49" orientation="landscape" cellComments="asDisplayed" horizontalDpi="300" verticalDpi="300"/>
  <headerFooter>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2" t="s">
        <v>30</v>
      </c>
      <c r="C41" s="1183"/>
      <c r="D41" s="103"/>
      <c r="E41" s="1184" t="s">
        <v>31</v>
      </c>
      <c r="F41" s="1184"/>
      <c r="G41" s="1184"/>
      <c r="H41" s="1185"/>
      <c r="I41" s="330">
        <v>17215</v>
      </c>
      <c r="J41" s="331">
        <v>16511</v>
      </c>
      <c r="K41" s="331">
        <v>15339</v>
      </c>
      <c r="L41" s="331">
        <v>14226</v>
      </c>
      <c r="M41" s="332">
        <v>13191</v>
      </c>
    </row>
    <row r="42" spans="2:13" ht="27.75" customHeight="1" x14ac:dyDescent="0.2">
      <c r="B42" s="1172"/>
      <c r="C42" s="1173"/>
      <c r="D42" s="104"/>
      <c r="E42" s="1176" t="s">
        <v>32</v>
      </c>
      <c r="F42" s="1176"/>
      <c r="G42" s="1176"/>
      <c r="H42" s="1177"/>
      <c r="I42" s="333" t="s">
        <v>486</v>
      </c>
      <c r="J42" s="334" t="s">
        <v>486</v>
      </c>
      <c r="K42" s="334" t="s">
        <v>486</v>
      </c>
      <c r="L42" s="334" t="s">
        <v>486</v>
      </c>
      <c r="M42" s="335" t="s">
        <v>486</v>
      </c>
    </row>
    <row r="43" spans="2:13" ht="27.75" customHeight="1" x14ac:dyDescent="0.2">
      <c r="B43" s="1172"/>
      <c r="C43" s="1173"/>
      <c r="D43" s="104"/>
      <c r="E43" s="1176" t="s">
        <v>33</v>
      </c>
      <c r="F43" s="1176"/>
      <c r="G43" s="1176"/>
      <c r="H43" s="1177"/>
      <c r="I43" s="333">
        <v>2355</v>
      </c>
      <c r="J43" s="334">
        <v>2201</v>
      </c>
      <c r="K43" s="334">
        <v>2025</v>
      </c>
      <c r="L43" s="334">
        <v>1752</v>
      </c>
      <c r="M43" s="335">
        <v>1550</v>
      </c>
    </row>
    <row r="44" spans="2:13" ht="27.75" customHeight="1" x14ac:dyDescent="0.2">
      <c r="B44" s="1172"/>
      <c r="C44" s="1173"/>
      <c r="D44" s="104"/>
      <c r="E44" s="1176" t="s">
        <v>34</v>
      </c>
      <c r="F44" s="1176"/>
      <c r="G44" s="1176"/>
      <c r="H44" s="1177"/>
      <c r="I44" s="333">
        <v>179</v>
      </c>
      <c r="J44" s="334">
        <v>350</v>
      </c>
      <c r="K44" s="334">
        <v>346</v>
      </c>
      <c r="L44" s="334">
        <v>344</v>
      </c>
      <c r="M44" s="335">
        <v>835</v>
      </c>
    </row>
    <row r="45" spans="2:13" ht="27.75" customHeight="1" x14ac:dyDescent="0.2">
      <c r="B45" s="1172"/>
      <c r="C45" s="1173"/>
      <c r="D45" s="104"/>
      <c r="E45" s="1176" t="s">
        <v>35</v>
      </c>
      <c r="F45" s="1176"/>
      <c r="G45" s="1176"/>
      <c r="H45" s="1177"/>
      <c r="I45" s="333">
        <v>2339</v>
      </c>
      <c r="J45" s="334">
        <v>2252</v>
      </c>
      <c r="K45" s="334">
        <v>2343</v>
      </c>
      <c r="L45" s="334">
        <v>2402</v>
      </c>
      <c r="M45" s="335">
        <v>2457</v>
      </c>
    </row>
    <row r="46" spans="2:13" ht="27.75" customHeight="1" x14ac:dyDescent="0.2">
      <c r="B46" s="1172"/>
      <c r="C46" s="1173"/>
      <c r="D46" s="105"/>
      <c r="E46" s="1176" t="s">
        <v>36</v>
      </c>
      <c r="F46" s="1176"/>
      <c r="G46" s="1176"/>
      <c r="H46" s="1177"/>
      <c r="I46" s="333" t="s">
        <v>486</v>
      </c>
      <c r="J46" s="334" t="s">
        <v>486</v>
      </c>
      <c r="K46" s="334" t="s">
        <v>486</v>
      </c>
      <c r="L46" s="334" t="s">
        <v>486</v>
      </c>
      <c r="M46" s="335" t="s">
        <v>486</v>
      </c>
    </row>
    <row r="47" spans="2:13" ht="27.75" customHeight="1" x14ac:dyDescent="0.2">
      <c r="B47" s="1172"/>
      <c r="C47" s="1173"/>
      <c r="D47" s="106"/>
      <c r="E47" s="1186" t="s">
        <v>37</v>
      </c>
      <c r="F47" s="1187"/>
      <c r="G47" s="1187"/>
      <c r="H47" s="1188"/>
      <c r="I47" s="333" t="s">
        <v>486</v>
      </c>
      <c r="J47" s="334" t="s">
        <v>486</v>
      </c>
      <c r="K47" s="334" t="s">
        <v>486</v>
      </c>
      <c r="L47" s="334" t="s">
        <v>486</v>
      </c>
      <c r="M47" s="335" t="s">
        <v>486</v>
      </c>
    </row>
    <row r="48" spans="2:13" ht="27.75" customHeight="1" x14ac:dyDescent="0.2">
      <c r="B48" s="1172"/>
      <c r="C48" s="1173"/>
      <c r="D48" s="104"/>
      <c r="E48" s="1176" t="s">
        <v>38</v>
      </c>
      <c r="F48" s="1176"/>
      <c r="G48" s="1176"/>
      <c r="H48" s="1177"/>
      <c r="I48" s="333" t="s">
        <v>486</v>
      </c>
      <c r="J48" s="334" t="s">
        <v>486</v>
      </c>
      <c r="K48" s="334" t="s">
        <v>486</v>
      </c>
      <c r="L48" s="334" t="s">
        <v>486</v>
      </c>
      <c r="M48" s="335" t="s">
        <v>486</v>
      </c>
    </row>
    <row r="49" spans="2:13" ht="27.75" customHeight="1" x14ac:dyDescent="0.2">
      <c r="B49" s="1174"/>
      <c r="C49" s="1175"/>
      <c r="D49" s="104"/>
      <c r="E49" s="1176" t="s">
        <v>39</v>
      </c>
      <c r="F49" s="1176"/>
      <c r="G49" s="1176"/>
      <c r="H49" s="1177"/>
      <c r="I49" s="333" t="s">
        <v>486</v>
      </c>
      <c r="J49" s="334" t="s">
        <v>486</v>
      </c>
      <c r="K49" s="334" t="s">
        <v>486</v>
      </c>
      <c r="L49" s="334" t="s">
        <v>486</v>
      </c>
      <c r="M49" s="335" t="s">
        <v>486</v>
      </c>
    </row>
    <row r="50" spans="2:13" ht="27.75" customHeight="1" x14ac:dyDescent="0.2">
      <c r="B50" s="1170" t="s">
        <v>40</v>
      </c>
      <c r="C50" s="1171"/>
      <c r="D50" s="107"/>
      <c r="E50" s="1176" t="s">
        <v>41</v>
      </c>
      <c r="F50" s="1176"/>
      <c r="G50" s="1176"/>
      <c r="H50" s="1177"/>
      <c r="I50" s="333">
        <v>4698</v>
      </c>
      <c r="J50" s="334">
        <v>4883</v>
      </c>
      <c r="K50" s="334">
        <v>5397</v>
      </c>
      <c r="L50" s="334">
        <v>5717</v>
      </c>
      <c r="M50" s="335">
        <v>5580</v>
      </c>
    </row>
    <row r="51" spans="2:13" ht="27.75" customHeight="1" x14ac:dyDescent="0.2">
      <c r="B51" s="1172"/>
      <c r="C51" s="1173"/>
      <c r="D51" s="104"/>
      <c r="E51" s="1176" t="s">
        <v>42</v>
      </c>
      <c r="F51" s="1176"/>
      <c r="G51" s="1176"/>
      <c r="H51" s="1177"/>
      <c r="I51" s="333">
        <v>2313</v>
      </c>
      <c r="J51" s="334">
        <v>2283</v>
      </c>
      <c r="K51" s="334">
        <v>2202</v>
      </c>
      <c r="L51" s="334">
        <v>2002</v>
      </c>
      <c r="M51" s="335">
        <v>2208</v>
      </c>
    </row>
    <row r="52" spans="2:13" ht="27.75" customHeight="1" x14ac:dyDescent="0.2">
      <c r="B52" s="1174"/>
      <c r="C52" s="1175"/>
      <c r="D52" s="104"/>
      <c r="E52" s="1176" t="s">
        <v>43</v>
      </c>
      <c r="F52" s="1176"/>
      <c r="G52" s="1176"/>
      <c r="H52" s="1177"/>
      <c r="I52" s="333">
        <v>15884</v>
      </c>
      <c r="J52" s="334">
        <v>15517</v>
      </c>
      <c r="K52" s="334">
        <v>14758</v>
      </c>
      <c r="L52" s="334">
        <v>13961</v>
      </c>
      <c r="M52" s="335">
        <v>13062</v>
      </c>
    </row>
    <row r="53" spans="2:13" ht="27.75" customHeight="1" thickBot="1" x14ac:dyDescent="0.25">
      <c r="B53" s="1178" t="s">
        <v>19</v>
      </c>
      <c r="C53" s="1179"/>
      <c r="D53" s="108"/>
      <c r="E53" s="1180" t="s">
        <v>44</v>
      </c>
      <c r="F53" s="1180"/>
      <c r="G53" s="1180"/>
      <c r="H53" s="1181"/>
      <c r="I53" s="336">
        <v>-808</v>
      </c>
      <c r="J53" s="337">
        <v>-1368</v>
      </c>
      <c r="K53" s="337">
        <v>-2304</v>
      </c>
      <c r="L53" s="337">
        <v>-2957</v>
      </c>
      <c r="M53" s="338">
        <v>-2817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iwT4ZkBlN2eKtUBatHg7d7ENwiqY3D2kD+gcwQ6cTWg6jG/473kvBD7NdnIBlZ6FkaLHCZiTE3SJbnBaoqPQQ==" saltValue="Etd/ioHGcMmXaUuF3pUkR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headerFooter>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7" t="s">
        <v>46</v>
      </c>
      <c r="D55" s="1197"/>
      <c r="E55" s="1198"/>
      <c r="F55" s="339">
        <v>3242</v>
      </c>
      <c r="G55" s="339">
        <v>3608</v>
      </c>
      <c r="H55" s="340">
        <v>3509</v>
      </c>
    </row>
    <row r="56" spans="2:8" ht="52.5" customHeight="1" x14ac:dyDescent="0.2">
      <c r="B56" s="120"/>
      <c r="C56" s="1199" t="s">
        <v>47</v>
      </c>
      <c r="D56" s="1199"/>
      <c r="E56" s="1200"/>
      <c r="F56" s="341">
        <v>148</v>
      </c>
      <c r="G56" s="341">
        <v>215</v>
      </c>
      <c r="H56" s="342">
        <v>266</v>
      </c>
    </row>
    <row r="57" spans="2:8" ht="53.25" customHeight="1" x14ac:dyDescent="0.2">
      <c r="B57" s="120"/>
      <c r="C57" s="1201" t="s">
        <v>48</v>
      </c>
      <c r="D57" s="1201"/>
      <c r="E57" s="1202"/>
      <c r="F57" s="343">
        <v>845</v>
      </c>
      <c r="G57" s="343">
        <v>861</v>
      </c>
      <c r="H57" s="344">
        <v>882</v>
      </c>
    </row>
    <row r="58" spans="2:8" ht="45.75" customHeight="1" x14ac:dyDescent="0.2">
      <c r="B58" s="121"/>
      <c r="C58" s="1189" t="s">
        <v>550</v>
      </c>
      <c r="D58" s="1190"/>
      <c r="E58" s="1191"/>
      <c r="F58" s="345">
        <v>392</v>
      </c>
      <c r="G58" s="345">
        <v>392</v>
      </c>
      <c r="H58" s="346">
        <v>392</v>
      </c>
    </row>
    <row r="59" spans="2:8" ht="45.75" customHeight="1" x14ac:dyDescent="0.2">
      <c r="B59" s="121"/>
      <c r="C59" s="1189" t="s">
        <v>551</v>
      </c>
      <c r="D59" s="1190"/>
      <c r="E59" s="1191"/>
      <c r="F59" s="345">
        <v>262</v>
      </c>
      <c r="G59" s="345">
        <v>264</v>
      </c>
      <c r="H59" s="346">
        <v>265</v>
      </c>
    </row>
    <row r="60" spans="2:8" ht="45.75" customHeight="1" x14ac:dyDescent="0.2">
      <c r="B60" s="121"/>
      <c r="C60" s="1189" t="s">
        <v>552</v>
      </c>
      <c r="D60" s="1190"/>
      <c r="E60" s="1191"/>
      <c r="F60" s="345">
        <v>106</v>
      </c>
      <c r="G60" s="345">
        <v>107</v>
      </c>
      <c r="H60" s="346">
        <v>108</v>
      </c>
    </row>
    <row r="61" spans="2:8" ht="45.75" customHeight="1" x14ac:dyDescent="0.2">
      <c r="B61" s="121"/>
      <c r="C61" s="1189" t="s">
        <v>553</v>
      </c>
      <c r="D61" s="1190"/>
      <c r="E61" s="1191"/>
      <c r="F61" s="345">
        <v>52</v>
      </c>
      <c r="G61" s="345">
        <v>52</v>
      </c>
      <c r="H61" s="346">
        <v>52</v>
      </c>
    </row>
    <row r="62" spans="2:8" ht="45.75" customHeight="1" thickBot="1" x14ac:dyDescent="0.25">
      <c r="B62" s="122"/>
      <c r="C62" s="1192" t="s">
        <v>554</v>
      </c>
      <c r="D62" s="1193"/>
      <c r="E62" s="1194"/>
      <c r="F62" s="347">
        <v>10</v>
      </c>
      <c r="G62" s="347">
        <v>16</v>
      </c>
      <c r="H62" s="348">
        <v>28</v>
      </c>
    </row>
    <row r="63" spans="2:8" ht="52.5" customHeight="1" thickBot="1" x14ac:dyDescent="0.25">
      <c r="B63" s="123"/>
      <c r="C63" s="1195" t="s">
        <v>49</v>
      </c>
      <c r="D63" s="1195"/>
      <c r="E63" s="1196"/>
      <c r="F63" s="349">
        <v>4234</v>
      </c>
      <c r="G63" s="349">
        <v>4684</v>
      </c>
      <c r="H63" s="350">
        <v>4657</v>
      </c>
    </row>
    <row r="64" spans="2:8" ht="13.2" x14ac:dyDescent="0.2"/>
  </sheetData>
  <sheetProtection algorithmName="SHA-512" hashValue="ZmQGd3zJeJZQ4GAsEfOkOVdS3y9Naz65P2aNtypkfCRO6eOETbJSzI818qZ7mUgsLXl24FKLwgGxiLy4lFpwww==" saltValue="X4r63rP8izFpSj1wJ3kNq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cellComments="asDisplayed" horizontalDpi="300" verticalDpi="300"/>
  <headerFooter>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34A6B-80C7-419F-A8E5-7C695139FD2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2"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2"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2"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2"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2"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2"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2"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2"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2"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2"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2"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2"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2"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2"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2"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2" x14ac:dyDescent="0.2">
      <c r="DD19" s="243"/>
      <c r="DE19" s="243"/>
    </row>
    <row r="20" spans="1:109" ht="13.2"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8"/>
      <c r="DD40" s="1208"/>
      <c r="DE40" s="243"/>
    </row>
    <row r="41" spans="2:109" ht="16.2"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9"/>
      <c r="I42" s="1210"/>
      <c r="J42" s="1210"/>
      <c r="K42" s="1210"/>
      <c r="AM42" s="1209"/>
      <c r="AN42" s="1209" t="s">
        <v>557</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558</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2"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2"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2"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2"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2"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2" x14ac:dyDescent="0.2">
      <c r="B49" s="247"/>
      <c r="AN49" s="243" t="s">
        <v>559</v>
      </c>
    </row>
    <row r="50" spans="1:109" ht="13.2"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524</v>
      </c>
      <c r="BQ50" s="1227"/>
      <c r="BR50" s="1227"/>
      <c r="BS50" s="1227"/>
      <c r="BT50" s="1227"/>
      <c r="BU50" s="1227"/>
      <c r="BV50" s="1227"/>
      <c r="BW50" s="1227"/>
      <c r="BX50" s="1227" t="s">
        <v>525</v>
      </c>
      <c r="BY50" s="1227"/>
      <c r="BZ50" s="1227"/>
      <c r="CA50" s="1227"/>
      <c r="CB50" s="1227"/>
      <c r="CC50" s="1227"/>
      <c r="CD50" s="1227"/>
      <c r="CE50" s="1227"/>
      <c r="CF50" s="1227" t="s">
        <v>526</v>
      </c>
      <c r="CG50" s="1227"/>
      <c r="CH50" s="1227"/>
      <c r="CI50" s="1227"/>
      <c r="CJ50" s="1227"/>
      <c r="CK50" s="1227"/>
      <c r="CL50" s="1227"/>
      <c r="CM50" s="1227"/>
      <c r="CN50" s="1227" t="s">
        <v>527</v>
      </c>
      <c r="CO50" s="1227"/>
      <c r="CP50" s="1227"/>
      <c r="CQ50" s="1227"/>
      <c r="CR50" s="1227"/>
      <c r="CS50" s="1227"/>
      <c r="CT50" s="1227"/>
      <c r="CU50" s="1227"/>
      <c r="CV50" s="1227" t="s">
        <v>528</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560</v>
      </c>
      <c r="AO51" s="1231"/>
      <c r="AP51" s="1231"/>
      <c r="AQ51" s="1231"/>
      <c r="AR51" s="1231"/>
      <c r="AS51" s="1231"/>
      <c r="AT51" s="1231"/>
      <c r="AU51" s="1231"/>
      <c r="AV51" s="1231"/>
      <c r="AW51" s="1231"/>
      <c r="AX51" s="1231"/>
      <c r="AY51" s="1231"/>
      <c r="AZ51" s="1231"/>
      <c r="BA51" s="1231"/>
      <c r="BB51" s="1231" t="s">
        <v>561</v>
      </c>
      <c r="BC51" s="1231"/>
      <c r="BD51" s="1231"/>
      <c r="BE51" s="1231"/>
      <c r="BF51" s="1231"/>
      <c r="BG51" s="1231"/>
      <c r="BH51" s="1231"/>
      <c r="BI51" s="1231"/>
      <c r="BJ51" s="1231"/>
      <c r="BK51" s="1231"/>
      <c r="BL51" s="1231"/>
      <c r="BM51" s="1231"/>
      <c r="BN51" s="1231"/>
      <c r="BO51" s="1231"/>
      <c r="BP51" s="1232"/>
      <c r="BQ51" s="1232"/>
      <c r="BR51" s="1232"/>
      <c r="BS51" s="1232"/>
      <c r="BT51" s="1232"/>
      <c r="BU51" s="1232"/>
      <c r="BV51" s="1232"/>
      <c r="BW51" s="1232"/>
      <c r="BX51" s="1232"/>
      <c r="BY51" s="1232"/>
      <c r="BZ51" s="1232"/>
      <c r="CA51" s="1232"/>
      <c r="CB51" s="1232"/>
      <c r="CC51" s="1232"/>
      <c r="CD51" s="1232"/>
      <c r="CE51" s="1232"/>
      <c r="CF51" s="1232"/>
      <c r="CG51" s="1232"/>
      <c r="CH51" s="1232"/>
      <c r="CI51" s="1232"/>
      <c r="CJ51" s="1232"/>
      <c r="CK51" s="1232"/>
      <c r="CL51" s="1232"/>
      <c r="CM51" s="1232"/>
      <c r="CN51" s="1232"/>
      <c r="CO51" s="1232"/>
      <c r="CP51" s="1232"/>
      <c r="CQ51" s="1232"/>
      <c r="CR51" s="1232"/>
      <c r="CS51" s="1232"/>
      <c r="CT51" s="1232"/>
      <c r="CU51" s="1232"/>
      <c r="CV51" s="1232"/>
      <c r="CW51" s="1232"/>
      <c r="CX51" s="1232"/>
      <c r="CY51" s="1232"/>
      <c r="CZ51" s="1232"/>
      <c r="DA51" s="1232"/>
      <c r="DB51" s="1232"/>
      <c r="DC51" s="1232"/>
    </row>
    <row r="52" spans="1:109" ht="13.2"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562</v>
      </c>
      <c r="BC53" s="1231"/>
      <c r="BD53" s="1231"/>
      <c r="BE53" s="1231"/>
      <c r="BF53" s="1231"/>
      <c r="BG53" s="1231"/>
      <c r="BH53" s="1231"/>
      <c r="BI53" s="1231"/>
      <c r="BJ53" s="1231"/>
      <c r="BK53" s="1231"/>
      <c r="BL53" s="1231"/>
      <c r="BM53" s="1231"/>
      <c r="BN53" s="1231"/>
      <c r="BO53" s="1231"/>
      <c r="BP53" s="1232">
        <v>64.5</v>
      </c>
      <c r="BQ53" s="1232"/>
      <c r="BR53" s="1232"/>
      <c r="BS53" s="1232"/>
      <c r="BT53" s="1232"/>
      <c r="BU53" s="1232"/>
      <c r="BV53" s="1232"/>
      <c r="BW53" s="1232"/>
      <c r="BX53" s="1232">
        <v>66.2</v>
      </c>
      <c r="BY53" s="1232"/>
      <c r="BZ53" s="1232"/>
      <c r="CA53" s="1232"/>
      <c r="CB53" s="1232"/>
      <c r="CC53" s="1232"/>
      <c r="CD53" s="1232"/>
      <c r="CE53" s="1232"/>
      <c r="CF53" s="1232">
        <v>67.599999999999994</v>
      </c>
      <c r="CG53" s="1232"/>
      <c r="CH53" s="1232"/>
      <c r="CI53" s="1232"/>
      <c r="CJ53" s="1232"/>
      <c r="CK53" s="1232"/>
      <c r="CL53" s="1232"/>
      <c r="CM53" s="1232"/>
      <c r="CN53" s="1232">
        <v>68.3</v>
      </c>
      <c r="CO53" s="1232"/>
      <c r="CP53" s="1232"/>
      <c r="CQ53" s="1232"/>
      <c r="CR53" s="1232"/>
      <c r="CS53" s="1232"/>
      <c r="CT53" s="1232"/>
      <c r="CU53" s="1232"/>
      <c r="CV53" s="1232">
        <v>69.8</v>
      </c>
      <c r="CW53" s="1232"/>
      <c r="CX53" s="1232"/>
      <c r="CY53" s="1232"/>
      <c r="CZ53" s="1232"/>
      <c r="DA53" s="1232"/>
      <c r="DB53" s="1232"/>
      <c r="DC53" s="1232"/>
    </row>
    <row r="54" spans="1:109" ht="13.2"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10"/>
      <c r="B55" s="247"/>
      <c r="G55" s="1221"/>
      <c r="H55" s="1221"/>
      <c r="I55" s="1221"/>
      <c r="J55" s="1221"/>
      <c r="K55" s="1230"/>
      <c r="L55" s="1230"/>
      <c r="M55" s="1230"/>
      <c r="N55" s="1230"/>
      <c r="AN55" s="1227" t="s">
        <v>563</v>
      </c>
      <c r="AO55" s="1227"/>
      <c r="AP55" s="1227"/>
      <c r="AQ55" s="1227"/>
      <c r="AR55" s="1227"/>
      <c r="AS55" s="1227"/>
      <c r="AT55" s="1227"/>
      <c r="AU55" s="1227"/>
      <c r="AV55" s="1227"/>
      <c r="AW55" s="1227"/>
      <c r="AX55" s="1227"/>
      <c r="AY55" s="1227"/>
      <c r="AZ55" s="1227"/>
      <c r="BA55" s="1227"/>
      <c r="BB55" s="1231" t="s">
        <v>561</v>
      </c>
      <c r="BC55" s="1231"/>
      <c r="BD55" s="1231"/>
      <c r="BE55" s="1231"/>
      <c r="BF55" s="1231"/>
      <c r="BG55" s="1231"/>
      <c r="BH55" s="1231"/>
      <c r="BI55" s="1231"/>
      <c r="BJ55" s="1231"/>
      <c r="BK55" s="1231"/>
      <c r="BL55" s="1231"/>
      <c r="BM55" s="1231"/>
      <c r="BN55" s="1231"/>
      <c r="BO55" s="1231"/>
      <c r="BP55" s="1232">
        <v>20.399999999999999</v>
      </c>
      <c r="BQ55" s="1232"/>
      <c r="BR55" s="1232"/>
      <c r="BS55" s="1232"/>
      <c r="BT55" s="1232"/>
      <c r="BU55" s="1232"/>
      <c r="BV55" s="1232"/>
      <c r="BW55" s="1232"/>
      <c r="BX55" s="1232">
        <v>11.2</v>
      </c>
      <c r="BY55" s="1232"/>
      <c r="BZ55" s="1232"/>
      <c r="CA55" s="1232"/>
      <c r="CB55" s="1232"/>
      <c r="CC55" s="1232"/>
      <c r="CD55" s="1232"/>
      <c r="CE55" s="1232"/>
      <c r="CF55" s="1232">
        <v>4.5999999999999996</v>
      </c>
      <c r="CG55" s="1232"/>
      <c r="CH55" s="1232"/>
      <c r="CI55" s="1232"/>
      <c r="CJ55" s="1232"/>
      <c r="CK55" s="1232"/>
      <c r="CL55" s="1232"/>
      <c r="CM55" s="1232"/>
      <c r="CN55" s="1232">
        <v>4.2</v>
      </c>
      <c r="CO55" s="1232"/>
      <c r="CP55" s="1232"/>
      <c r="CQ55" s="1232"/>
      <c r="CR55" s="1232"/>
      <c r="CS55" s="1232"/>
      <c r="CT55" s="1232"/>
      <c r="CU55" s="1232"/>
      <c r="CV55" s="1232">
        <v>3.6</v>
      </c>
      <c r="CW55" s="1232"/>
      <c r="CX55" s="1232"/>
      <c r="CY55" s="1232"/>
      <c r="CZ55" s="1232"/>
      <c r="DA55" s="1232"/>
      <c r="DB55" s="1232"/>
      <c r="DC55" s="1232"/>
    </row>
    <row r="56" spans="1:109" ht="13.2"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2"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562</v>
      </c>
      <c r="BC57" s="1231"/>
      <c r="BD57" s="1231"/>
      <c r="BE57" s="1231"/>
      <c r="BF57" s="1231"/>
      <c r="BG57" s="1231"/>
      <c r="BH57" s="1231"/>
      <c r="BI57" s="1231"/>
      <c r="BJ57" s="1231"/>
      <c r="BK57" s="1231"/>
      <c r="BL57" s="1231"/>
      <c r="BM57" s="1231"/>
      <c r="BN57" s="1231"/>
      <c r="BO57" s="1231"/>
      <c r="BP57" s="1232">
        <v>63</v>
      </c>
      <c r="BQ57" s="1232"/>
      <c r="BR57" s="1232"/>
      <c r="BS57" s="1232"/>
      <c r="BT57" s="1232"/>
      <c r="BU57" s="1232"/>
      <c r="BV57" s="1232"/>
      <c r="BW57" s="1232"/>
      <c r="BX57" s="1232">
        <v>63.7</v>
      </c>
      <c r="BY57" s="1232"/>
      <c r="BZ57" s="1232"/>
      <c r="CA57" s="1232"/>
      <c r="CB57" s="1232"/>
      <c r="CC57" s="1232"/>
      <c r="CD57" s="1232"/>
      <c r="CE57" s="1232"/>
      <c r="CF57" s="1232">
        <v>64.2</v>
      </c>
      <c r="CG57" s="1232"/>
      <c r="CH57" s="1232"/>
      <c r="CI57" s="1232"/>
      <c r="CJ57" s="1232"/>
      <c r="CK57" s="1232"/>
      <c r="CL57" s="1232"/>
      <c r="CM57" s="1232"/>
      <c r="CN57" s="1232">
        <v>65</v>
      </c>
      <c r="CO57" s="1232"/>
      <c r="CP57" s="1232"/>
      <c r="CQ57" s="1232"/>
      <c r="CR57" s="1232"/>
      <c r="CS57" s="1232"/>
      <c r="CT57" s="1232"/>
      <c r="CU57" s="1232"/>
      <c r="CV57" s="1232">
        <v>66.099999999999994</v>
      </c>
      <c r="CW57" s="1232"/>
      <c r="CX57" s="1232"/>
      <c r="CY57" s="1232"/>
      <c r="CZ57" s="1232"/>
      <c r="DA57" s="1232"/>
      <c r="DB57" s="1232"/>
      <c r="DC57" s="1232"/>
      <c r="DD57" s="1235"/>
      <c r="DE57" s="1233"/>
    </row>
    <row r="58" spans="1:109" s="1210" customFormat="1" ht="13.2"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2" x14ac:dyDescent="0.2">
      <c r="B63" s="300" t="s">
        <v>564</v>
      </c>
    </row>
    <row r="64" spans="1:109" ht="13.2" x14ac:dyDescent="0.2">
      <c r="B64" s="247"/>
      <c r="G64" s="1209"/>
      <c r="I64" s="1241"/>
      <c r="J64" s="1241"/>
      <c r="K64" s="1241"/>
      <c r="L64" s="1241"/>
      <c r="M64" s="1241"/>
      <c r="N64" s="1242"/>
      <c r="AM64" s="1209"/>
      <c r="AN64" s="1209" t="s">
        <v>557</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2" x14ac:dyDescent="0.2">
      <c r="B65" s="247"/>
      <c r="AN65" s="1211" t="s">
        <v>565</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2"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2"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2"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2"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2" x14ac:dyDescent="0.2">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2" x14ac:dyDescent="0.2">
      <c r="B71" s="247"/>
      <c r="G71" s="1246"/>
      <c r="I71" s="1247"/>
      <c r="J71" s="1244"/>
      <c r="K71" s="1244"/>
      <c r="L71" s="1245"/>
      <c r="M71" s="1244"/>
      <c r="N71" s="1245"/>
      <c r="AM71" s="1246"/>
      <c r="AN71" s="243" t="s">
        <v>559</v>
      </c>
    </row>
    <row r="72" spans="2:107" ht="13.2"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524</v>
      </c>
      <c r="BQ72" s="1227"/>
      <c r="BR72" s="1227"/>
      <c r="BS72" s="1227"/>
      <c r="BT72" s="1227"/>
      <c r="BU72" s="1227"/>
      <c r="BV72" s="1227"/>
      <c r="BW72" s="1227"/>
      <c r="BX72" s="1227" t="s">
        <v>525</v>
      </c>
      <c r="BY72" s="1227"/>
      <c r="BZ72" s="1227"/>
      <c r="CA72" s="1227"/>
      <c r="CB72" s="1227"/>
      <c r="CC72" s="1227"/>
      <c r="CD72" s="1227"/>
      <c r="CE72" s="1227"/>
      <c r="CF72" s="1227" t="s">
        <v>526</v>
      </c>
      <c r="CG72" s="1227"/>
      <c r="CH72" s="1227"/>
      <c r="CI72" s="1227"/>
      <c r="CJ72" s="1227"/>
      <c r="CK72" s="1227"/>
      <c r="CL72" s="1227"/>
      <c r="CM72" s="1227"/>
      <c r="CN72" s="1227" t="s">
        <v>527</v>
      </c>
      <c r="CO72" s="1227"/>
      <c r="CP72" s="1227"/>
      <c r="CQ72" s="1227"/>
      <c r="CR72" s="1227"/>
      <c r="CS72" s="1227"/>
      <c r="CT72" s="1227"/>
      <c r="CU72" s="1227"/>
      <c r="CV72" s="1227" t="s">
        <v>528</v>
      </c>
      <c r="CW72" s="1227"/>
      <c r="CX72" s="1227"/>
      <c r="CY72" s="1227"/>
      <c r="CZ72" s="1227"/>
      <c r="DA72" s="1227"/>
      <c r="DB72" s="1227"/>
      <c r="DC72" s="1227"/>
    </row>
    <row r="73" spans="2:107" ht="13.2" x14ac:dyDescent="0.2">
      <c r="B73" s="247"/>
      <c r="G73" s="1228"/>
      <c r="H73" s="1228"/>
      <c r="I73" s="1228"/>
      <c r="J73" s="1228"/>
      <c r="K73" s="1248"/>
      <c r="L73" s="1248"/>
      <c r="M73" s="1248"/>
      <c r="N73" s="1248"/>
      <c r="AM73" s="1220"/>
      <c r="AN73" s="1231" t="s">
        <v>560</v>
      </c>
      <c r="AO73" s="1231"/>
      <c r="AP73" s="1231"/>
      <c r="AQ73" s="1231"/>
      <c r="AR73" s="1231"/>
      <c r="AS73" s="1231"/>
      <c r="AT73" s="1231"/>
      <c r="AU73" s="1231"/>
      <c r="AV73" s="1231"/>
      <c r="AW73" s="1231"/>
      <c r="AX73" s="1231"/>
      <c r="AY73" s="1231"/>
      <c r="AZ73" s="1231"/>
      <c r="BA73" s="1231"/>
      <c r="BB73" s="1231" t="s">
        <v>561</v>
      </c>
      <c r="BC73" s="1231"/>
      <c r="BD73" s="1231"/>
      <c r="BE73" s="1231"/>
      <c r="BF73" s="1231"/>
      <c r="BG73" s="1231"/>
      <c r="BH73" s="1231"/>
      <c r="BI73" s="1231"/>
      <c r="BJ73" s="1231"/>
      <c r="BK73" s="1231"/>
      <c r="BL73" s="1231"/>
      <c r="BM73" s="1231"/>
      <c r="BN73" s="1231"/>
      <c r="BO73" s="1231"/>
      <c r="BP73" s="1232"/>
      <c r="BQ73" s="1232"/>
      <c r="BR73" s="1232"/>
      <c r="BS73" s="1232"/>
      <c r="BT73" s="1232"/>
      <c r="BU73" s="1232"/>
      <c r="BV73" s="1232"/>
      <c r="BW73" s="1232"/>
      <c r="BX73" s="1232"/>
      <c r="BY73" s="1232"/>
      <c r="BZ73" s="1232"/>
      <c r="CA73" s="1232"/>
      <c r="CB73" s="1232"/>
      <c r="CC73" s="1232"/>
      <c r="CD73" s="1232"/>
      <c r="CE73" s="1232"/>
      <c r="CF73" s="1232"/>
      <c r="CG73" s="1232"/>
      <c r="CH73" s="1232"/>
      <c r="CI73" s="1232"/>
      <c r="CJ73" s="1232"/>
      <c r="CK73" s="1232"/>
      <c r="CL73" s="1232"/>
      <c r="CM73" s="1232"/>
      <c r="CN73" s="1232"/>
      <c r="CO73" s="1232"/>
      <c r="CP73" s="1232"/>
      <c r="CQ73" s="1232"/>
      <c r="CR73" s="1232"/>
      <c r="CS73" s="1232"/>
      <c r="CT73" s="1232"/>
      <c r="CU73" s="1232"/>
      <c r="CV73" s="1232"/>
      <c r="CW73" s="1232"/>
      <c r="CX73" s="1232"/>
      <c r="CY73" s="1232"/>
      <c r="CZ73" s="1232"/>
      <c r="DA73" s="1232"/>
      <c r="DB73" s="1232"/>
      <c r="DC73" s="1232"/>
    </row>
    <row r="74" spans="2:107" ht="13.2" x14ac:dyDescent="0.2">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566</v>
      </c>
      <c r="BC75" s="1231"/>
      <c r="BD75" s="1231"/>
      <c r="BE75" s="1231"/>
      <c r="BF75" s="1231"/>
      <c r="BG75" s="1231"/>
      <c r="BH75" s="1231"/>
      <c r="BI75" s="1231"/>
      <c r="BJ75" s="1231"/>
      <c r="BK75" s="1231"/>
      <c r="BL75" s="1231"/>
      <c r="BM75" s="1231"/>
      <c r="BN75" s="1231"/>
      <c r="BO75" s="1231"/>
      <c r="BP75" s="1232">
        <v>2.2000000000000002</v>
      </c>
      <c r="BQ75" s="1232"/>
      <c r="BR75" s="1232"/>
      <c r="BS75" s="1232"/>
      <c r="BT75" s="1232"/>
      <c r="BU75" s="1232"/>
      <c r="BV75" s="1232"/>
      <c r="BW75" s="1232"/>
      <c r="BX75" s="1232">
        <v>3</v>
      </c>
      <c r="BY75" s="1232"/>
      <c r="BZ75" s="1232"/>
      <c r="CA75" s="1232"/>
      <c r="CB75" s="1232"/>
      <c r="CC75" s="1232"/>
      <c r="CD75" s="1232"/>
      <c r="CE75" s="1232"/>
      <c r="CF75" s="1232">
        <v>3.7</v>
      </c>
      <c r="CG75" s="1232"/>
      <c r="CH75" s="1232"/>
      <c r="CI75" s="1232"/>
      <c r="CJ75" s="1232"/>
      <c r="CK75" s="1232"/>
      <c r="CL75" s="1232"/>
      <c r="CM75" s="1232"/>
      <c r="CN75" s="1232">
        <v>4</v>
      </c>
      <c r="CO75" s="1232"/>
      <c r="CP75" s="1232"/>
      <c r="CQ75" s="1232"/>
      <c r="CR75" s="1232"/>
      <c r="CS75" s="1232"/>
      <c r="CT75" s="1232"/>
      <c r="CU75" s="1232"/>
      <c r="CV75" s="1232">
        <v>4</v>
      </c>
      <c r="CW75" s="1232"/>
      <c r="CX75" s="1232"/>
      <c r="CY75" s="1232"/>
      <c r="CZ75" s="1232"/>
      <c r="DA75" s="1232"/>
      <c r="DB75" s="1232"/>
      <c r="DC75" s="1232"/>
    </row>
    <row r="76" spans="2:107" ht="13.2"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1"/>
      <c r="H77" s="1221"/>
      <c r="I77" s="1221"/>
      <c r="J77" s="1221"/>
      <c r="K77" s="1248"/>
      <c r="L77" s="1248"/>
      <c r="M77" s="1248"/>
      <c r="N77" s="1248"/>
      <c r="AN77" s="1227" t="s">
        <v>563</v>
      </c>
      <c r="AO77" s="1227"/>
      <c r="AP77" s="1227"/>
      <c r="AQ77" s="1227"/>
      <c r="AR77" s="1227"/>
      <c r="AS77" s="1227"/>
      <c r="AT77" s="1227"/>
      <c r="AU77" s="1227"/>
      <c r="AV77" s="1227"/>
      <c r="AW77" s="1227"/>
      <c r="AX77" s="1227"/>
      <c r="AY77" s="1227"/>
      <c r="AZ77" s="1227"/>
      <c r="BA77" s="1227"/>
      <c r="BB77" s="1231" t="s">
        <v>561</v>
      </c>
      <c r="BC77" s="1231"/>
      <c r="BD77" s="1231"/>
      <c r="BE77" s="1231"/>
      <c r="BF77" s="1231"/>
      <c r="BG77" s="1231"/>
      <c r="BH77" s="1231"/>
      <c r="BI77" s="1231"/>
      <c r="BJ77" s="1231"/>
      <c r="BK77" s="1231"/>
      <c r="BL77" s="1231"/>
      <c r="BM77" s="1231"/>
      <c r="BN77" s="1231"/>
      <c r="BO77" s="1231"/>
      <c r="BP77" s="1232">
        <v>20.399999999999999</v>
      </c>
      <c r="BQ77" s="1232"/>
      <c r="BR77" s="1232"/>
      <c r="BS77" s="1232"/>
      <c r="BT77" s="1232"/>
      <c r="BU77" s="1232"/>
      <c r="BV77" s="1232"/>
      <c r="BW77" s="1232"/>
      <c r="BX77" s="1232">
        <v>11.2</v>
      </c>
      <c r="BY77" s="1232"/>
      <c r="BZ77" s="1232"/>
      <c r="CA77" s="1232"/>
      <c r="CB77" s="1232"/>
      <c r="CC77" s="1232"/>
      <c r="CD77" s="1232"/>
      <c r="CE77" s="1232"/>
      <c r="CF77" s="1232">
        <v>4.5999999999999996</v>
      </c>
      <c r="CG77" s="1232"/>
      <c r="CH77" s="1232"/>
      <c r="CI77" s="1232"/>
      <c r="CJ77" s="1232"/>
      <c r="CK77" s="1232"/>
      <c r="CL77" s="1232"/>
      <c r="CM77" s="1232"/>
      <c r="CN77" s="1232">
        <v>4.2</v>
      </c>
      <c r="CO77" s="1232"/>
      <c r="CP77" s="1232"/>
      <c r="CQ77" s="1232"/>
      <c r="CR77" s="1232"/>
      <c r="CS77" s="1232"/>
      <c r="CT77" s="1232"/>
      <c r="CU77" s="1232"/>
      <c r="CV77" s="1232">
        <v>3.6</v>
      </c>
      <c r="CW77" s="1232"/>
      <c r="CX77" s="1232"/>
      <c r="CY77" s="1232"/>
      <c r="CZ77" s="1232"/>
      <c r="DA77" s="1232"/>
      <c r="DB77" s="1232"/>
      <c r="DC77" s="1232"/>
    </row>
    <row r="78" spans="2:107" ht="13.2" x14ac:dyDescent="0.2">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566</v>
      </c>
      <c r="BC79" s="1231"/>
      <c r="BD79" s="1231"/>
      <c r="BE79" s="1231"/>
      <c r="BF79" s="1231"/>
      <c r="BG79" s="1231"/>
      <c r="BH79" s="1231"/>
      <c r="BI79" s="1231"/>
      <c r="BJ79" s="1231"/>
      <c r="BK79" s="1231"/>
      <c r="BL79" s="1231"/>
      <c r="BM79" s="1231"/>
      <c r="BN79" s="1231"/>
      <c r="BO79" s="1231"/>
      <c r="BP79" s="1232">
        <v>6.2</v>
      </c>
      <c r="BQ79" s="1232"/>
      <c r="BR79" s="1232"/>
      <c r="BS79" s="1232"/>
      <c r="BT79" s="1232"/>
      <c r="BU79" s="1232"/>
      <c r="BV79" s="1232"/>
      <c r="BW79" s="1232"/>
      <c r="BX79" s="1232">
        <v>5.7</v>
      </c>
      <c r="BY79" s="1232"/>
      <c r="BZ79" s="1232"/>
      <c r="CA79" s="1232"/>
      <c r="CB79" s="1232"/>
      <c r="CC79" s="1232"/>
      <c r="CD79" s="1232"/>
      <c r="CE79" s="1232"/>
      <c r="CF79" s="1232">
        <v>5.8</v>
      </c>
      <c r="CG79" s="1232"/>
      <c r="CH79" s="1232"/>
      <c r="CI79" s="1232"/>
      <c r="CJ79" s="1232"/>
      <c r="CK79" s="1232"/>
      <c r="CL79" s="1232"/>
      <c r="CM79" s="1232"/>
      <c r="CN79" s="1232">
        <v>5.8</v>
      </c>
      <c r="CO79" s="1232"/>
      <c r="CP79" s="1232"/>
      <c r="CQ79" s="1232"/>
      <c r="CR79" s="1232"/>
      <c r="CS79" s="1232"/>
      <c r="CT79" s="1232"/>
      <c r="CU79" s="1232"/>
      <c r="CV79" s="1232">
        <v>5.7</v>
      </c>
      <c r="CW79" s="1232"/>
      <c r="CX79" s="1232"/>
      <c r="CY79" s="1232"/>
      <c r="CZ79" s="1232"/>
      <c r="DA79" s="1232"/>
      <c r="DB79" s="1232"/>
      <c r="DC79" s="1232"/>
    </row>
    <row r="80" spans="2:107" ht="13.2" x14ac:dyDescent="0.2">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55HYdGy26O/0PhthQDflKgPTcjSMW6tMyT8/3GtXzWivSqocrQrYRICIgcnGYx53MAidR2UkPpcc+hTwEpJ+cA==" saltValue="qrN51a0hzVTdGJ52b2Ccb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91920-E292-4D30-9F3C-7C0FC8D9694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2OoraQF0vU9O5fvNu9fTFpHK1eSr4XaTuCh2h6VSLxW4SoxczFByJKxuMDRxqzyT6PWOy5fduhc2toCRGCwlzQ==" saltValue="kgWYTT4o3bD3QAkdPIFK2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6EE56-08A1-4474-BEB2-AAD0F5AF2D8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8p5gWJD64nuWjkeUMNqNVkWo/570TfJA9EJ3j0cMYFBPcR+DvVLP5dh6mm6gSqFiAP0gYjwHZJMoY77AEGzjdw==" saltValue="WqjN8d1fyyRzuKgEZn3/Q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23556</v>
      </c>
      <c r="E3" s="142"/>
      <c r="F3" s="143">
        <v>45483</v>
      </c>
      <c r="G3" s="144"/>
      <c r="H3" s="145"/>
    </row>
    <row r="4" spans="1:8" x14ac:dyDescent="0.2">
      <c r="A4" s="146"/>
      <c r="B4" s="147"/>
      <c r="C4" s="148"/>
      <c r="D4" s="149">
        <v>14383</v>
      </c>
      <c r="E4" s="150"/>
      <c r="F4" s="151">
        <v>24241</v>
      </c>
      <c r="G4" s="152"/>
      <c r="H4" s="153"/>
    </row>
    <row r="5" spans="1:8" x14ac:dyDescent="0.2">
      <c r="A5" s="134" t="s">
        <v>518</v>
      </c>
      <c r="B5" s="139"/>
      <c r="C5" s="140"/>
      <c r="D5" s="141">
        <v>13466</v>
      </c>
      <c r="E5" s="142"/>
      <c r="F5" s="143">
        <v>45945</v>
      </c>
      <c r="G5" s="144"/>
      <c r="H5" s="145"/>
    </row>
    <row r="6" spans="1:8" x14ac:dyDescent="0.2">
      <c r="A6" s="146"/>
      <c r="B6" s="147"/>
      <c r="C6" s="148"/>
      <c r="D6" s="149">
        <v>5940</v>
      </c>
      <c r="E6" s="150"/>
      <c r="F6" s="151">
        <v>25180</v>
      </c>
      <c r="G6" s="152"/>
      <c r="H6" s="153"/>
    </row>
    <row r="7" spans="1:8" x14ac:dyDescent="0.2">
      <c r="A7" s="134" t="s">
        <v>519</v>
      </c>
      <c r="B7" s="139"/>
      <c r="C7" s="140"/>
      <c r="D7" s="141">
        <v>18872</v>
      </c>
      <c r="E7" s="142"/>
      <c r="F7" s="143">
        <v>44475</v>
      </c>
      <c r="G7" s="144"/>
      <c r="H7" s="145"/>
    </row>
    <row r="8" spans="1:8" x14ac:dyDescent="0.2">
      <c r="A8" s="146"/>
      <c r="B8" s="147"/>
      <c r="C8" s="148"/>
      <c r="D8" s="149">
        <v>7843</v>
      </c>
      <c r="E8" s="150"/>
      <c r="F8" s="151">
        <v>24780</v>
      </c>
      <c r="G8" s="152"/>
      <c r="H8" s="153"/>
    </row>
    <row r="9" spans="1:8" x14ac:dyDescent="0.2">
      <c r="A9" s="134" t="s">
        <v>520</v>
      </c>
      <c r="B9" s="139"/>
      <c r="C9" s="140"/>
      <c r="D9" s="141">
        <v>20017</v>
      </c>
      <c r="E9" s="142"/>
      <c r="F9" s="143">
        <v>45982</v>
      </c>
      <c r="G9" s="144"/>
      <c r="H9" s="145"/>
    </row>
    <row r="10" spans="1:8" x14ac:dyDescent="0.2">
      <c r="A10" s="146"/>
      <c r="B10" s="147"/>
      <c r="C10" s="148"/>
      <c r="D10" s="149">
        <v>11492</v>
      </c>
      <c r="E10" s="150"/>
      <c r="F10" s="151">
        <v>25583</v>
      </c>
      <c r="G10" s="152"/>
      <c r="H10" s="153"/>
    </row>
    <row r="11" spans="1:8" x14ac:dyDescent="0.2">
      <c r="A11" s="134" t="s">
        <v>521</v>
      </c>
      <c r="B11" s="139"/>
      <c r="C11" s="140"/>
      <c r="D11" s="141">
        <v>18876</v>
      </c>
      <c r="E11" s="142"/>
      <c r="F11" s="143">
        <v>50538</v>
      </c>
      <c r="G11" s="144"/>
      <c r="H11" s="145"/>
    </row>
    <row r="12" spans="1:8" x14ac:dyDescent="0.2">
      <c r="A12" s="146"/>
      <c r="B12" s="147"/>
      <c r="C12" s="154"/>
      <c r="D12" s="149">
        <v>10393</v>
      </c>
      <c r="E12" s="150"/>
      <c r="F12" s="151">
        <v>29053</v>
      </c>
      <c r="G12" s="152"/>
      <c r="H12" s="153"/>
    </row>
    <row r="13" spans="1:8" x14ac:dyDescent="0.2">
      <c r="A13" s="134"/>
      <c r="B13" s="139"/>
      <c r="C13" s="140"/>
      <c r="D13" s="141">
        <v>18957</v>
      </c>
      <c r="E13" s="142"/>
      <c r="F13" s="143">
        <v>46485</v>
      </c>
      <c r="G13" s="155"/>
      <c r="H13" s="145"/>
    </row>
    <row r="14" spans="1:8" x14ac:dyDescent="0.2">
      <c r="A14" s="146"/>
      <c r="B14" s="147"/>
      <c r="C14" s="148"/>
      <c r="D14" s="149">
        <v>10010</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1.31</v>
      </c>
      <c r="C19" s="156">
        <f>ROUND(VALUE(SUBSTITUTE(実質収支比率等に係る経年分析!G$48,"▲","-")),2)</f>
        <v>6.26</v>
      </c>
      <c r="D19" s="156">
        <f>ROUND(VALUE(SUBSTITUTE(実質収支比率等に係る経年分析!H$48,"▲","-")),2)</f>
        <v>5.68</v>
      </c>
      <c r="E19" s="156">
        <f>ROUND(VALUE(SUBSTITUTE(実質収支比率等に係る経年分析!I$48,"▲","-")),2)</f>
        <v>3.47</v>
      </c>
      <c r="F19" s="156">
        <f>ROUND(VALUE(SUBSTITUTE(実質収支比率等に係る経年分析!J$48,"▲","-")),2)</f>
        <v>0.44</v>
      </c>
    </row>
    <row r="20" spans="1:11" x14ac:dyDescent="0.2">
      <c r="A20" s="156" t="s">
        <v>53</v>
      </c>
      <c r="B20" s="156">
        <f>ROUND(VALUE(SUBSTITUTE(実質収支比率等に係る経年分析!F$47,"▲","-")),2)</f>
        <v>24.77</v>
      </c>
      <c r="C20" s="156">
        <f>ROUND(VALUE(SUBSTITUTE(実質収支比率等に係る経年分析!G$47,"▲","-")),2)</f>
        <v>23.15</v>
      </c>
      <c r="D20" s="156">
        <f>ROUND(VALUE(SUBSTITUTE(実質収支比率等に係る経年分析!H$47,"▲","-")),2)</f>
        <v>25.2</v>
      </c>
      <c r="E20" s="156">
        <f>ROUND(VALUE(SUBSTITUTE(実質収支比率等に係る経年分析!I$47,"▲","-")),2)</f>
        <v>27.43</v>
      </c>
      <c r="F20" s="156">
        <f>ROUND(VALUE(SUBSTITUTE(実質収支比率等に係る経年分析!J$47,"▲","-")),2)</f>
        <v>25.95</v>
      </c>
    </row>
    <row r="21" spans="1:11" x14ac:dyDescent="0.2">
      <c r="A21" s="156" t="s">
        <v>54</v>
      </c>
      <c r="B21" s="156">
        <f>IF(ISNUMBER(VALUE(SUBSTITUTE(実質収支比率等に係る経年分析!F$49,"▲","-"))),ROUND(VALUE(SUBSTITUTE(実質収支比率等に係る経年分析!F$49,"▲","-")),2),NA())</f>
        <v>0.91</v>
      </c>
      <c r="C21" s="156">
        <f>IF(ISNUMBER(VALUE(SUBSTITUTE(実質収支比率等に係る経年分析!G$49,"▲","-"))),ROUND(VALUE(SUBSTITUTE(実質収支比率等に係る経年分析!G$49,"▲","-")),2),NA())</f>
        <v>5.05</v>
      </c>
      <c r="D21" s="156">
        <f>IF(ISNUMBER(VALUE(SUBSTITUTE(実質収支比率等に係る経年分析!H$49,"▲","-"))),ROUND(VALUE(SUBSTITUTE(実質収支比率等に係る経年分析!H$49,"▲","-")),2),NA())</f>
        <v>0.84</v>
      </c>
      <c r="E21" s="156">
        <f>IF(ISNUMBER(VALUE(SUBSTITUTE(実質収支比率等に係る経年分析!I$49,"▲","-"))),ROUND(VALUE(SUBSTITUTE(実質収支比率等に係る経年分析!I$49,"▲","-")),2),NA())</f>
        <v>0.7</v>
      </c>
      <c r="F21" s="156">
        <f>IF(ISNUMBER(VALUE(SUBSTITUTE(実質収支比率等に係る経年分析!J$49,"▲","-"))),ROUND(VALUE(SUBSTITUTE(実質収支比率等に係る経年分析!J$49,"▲","-")),2),NA())</f>
        <v>-3.66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13.77</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土地取得特別会計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2.74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0.57999999999999996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0.28000000000000003</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6.26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5.67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0.44</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1.1599999999999999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1.39</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3.72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3.41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3.12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1683</v>
      </c>
      <c r="E42" s="158"/>
      <c r="F42" s="158"/>
      <c r="G42" s="158">
        <f>'実質公債費比率（分子）の構造'!L$52</f>
        <v>1659</v>
      </c>
      <c r="H42" s="158"/>
      <c r="I42" s="158"/>
      <c r="J42" s="158">
        <f>'実質公債費比率（分子）の構造'!M$52</f>
        <v>1615</v>
      </c>
      <c r="K42" s="158"/>
      <c r="L42" s="158"/>
      <c r="M42" s="158">
        <f>'実質公債費比率（分子）の構造'!N$52</f>
        <v>1604</v>
      </c>
      <c r="N42" s="158"/>
      <c r="O42" s="158"/>
      <c r="P42" s="158">
        <f>'実質公債費比率（分子）の構造'!O$52</f>
        <v>1599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v>
      </c>
      <c r="C45" s="158"/>
      <c r="D45" s="158"/>
      <c r="E45" s="158">
        <f>'実質公債費比率（分子）の構造'!L$49</f>
        <v>2</v>
      </c>
      <c r="F45" s="158"/>
      <c r="G45" s="158"/>
      <c r="H45" s="158">
        <f>'実質公債費比率（分子）の構造'!M$49</f>
        <v>16</v>
      </c>
      <c r="I45" s="158"/>
      <c r="J45" s="158"/>
      <c r="K45" s="158">
        <f>'実質公債費比率（分子）の構造'!N$49</f>
        <v>33</v>
      </c>
      <c r="L45" s="158"/>
      <c r="M45" s="158"/>
      <c r="N45" s="158">
        <f>'実質公債費比率（分子）の構造'!O$49</f>
        <v>72</v>
      </c>
      <c r="O45" s="158"/>
      <c r="P45" s="158"/>
    </row>
    <row r="46" spans="1:16" x14ac:dyDescent="0.2">
      <c r="A46" s="158" t="s">
        <v>64</v>
      </c>
      <c r="B46" s="158">
        <f>'実質公債費比率（分子）の構造'!K$48</f>
        <v>252</v>
      </c>
      <c r="C46" s="158"/>
      <c r="D46" s="158"/>
      <c r="E46" s="158">
        <f>'実質公債費比率（分子）の構造'!L$48</f>
        <v>232</v>
      </c>
      <c r="F46" s="158"/>
      <c r="G46" s="158"/>
      <c r="H46" s="158">
        <f>'実質公債費比率（分子）の構造'!M$48</f>
        <v>212</v>
      </c>
      <c r="I46" s="158"/>
      <c r="J46" s="158"/>
      <c r="K46" s="158">
        <f>'実質公債費比率（分子）の構造'!N$48</f>
        <v>198</v>
      </c>
      <c r="L46" s="158"/>
      <c r="M46" s="158"/>
      <c r="N46" s="158">
        <f>'実質公債費比率（分子）の構造'!O$48</f>
        <v>162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1772</v>
      </c>
      <c r="C49" s="158"/>
      <c r="D49" s="158"/>
      <c r="E49" s="158">
        <f>'実質公債費比率（分子）の構造'!L$45</f>
        <v>1836</v>
      </c>
      <c r="F49" s="158"/>
      <c r="G49" s="158"/>
      <c r="H49" s="158">
        <f>'実質公債費比率（分子）の構造'!M$45</f>
        <v>1905</v>
      </c>
      <c r="I49" s="158"/>
      <c r="J49" s="158"/>
      <c r="K49" s="158">
        <f>'実質公債費比率（分子）の構造'!N$45</f>
        <v>1884</v>
      </c>
      <c r="L49" s="158"/>
      <c r="M49" s="158"/>
      <c r="N49" s="158">
        <f>'実質公債費比率（分子）の構造'!O$45</f>
        <v>1789</v>
      </c>
      <c r="O49" s="158"/>
      <c r="P49" s="158"/>
    </row>
    <row r="50" spans="1:16" x14ac:dyDescent="0.2">
      <c r="A50" s="158" t="s">
        <v>67</v>
      </c>
      <c r="B50" s="158" t="e">
        <f>NA()</f>
        <v>#N/A</v>
      </c>
      <c r="C50" s="158">
        <f>IF(ISNUMBER('実質公債費比率（分子）の構造'!K$53),'実質公債費比率（分子）の構造'!K$53,NA())</f>
        <v>342</v>
      </c>
      <c r="D50" s="158" t="e">
        <f>NA()</f>
        <v>#N/A</v>
      </c>
      <c r="E50" s="158" t="e">
        <f>NA()</f>
        <v>#N/A</v>
      </c>
      <c r="F50" s="158">
        <f>IF(ISNUMBER('実質公債費比率（分子）の構造'!L$53),'実質公債費比率（分子）の構造'!L$53,NA())</f>
        <v>411</v>
      </c>
      <c r="G50" s="158" t="e">
        <f>NA()</f>
        <v>#N/A</v>
      </c>
      <c r="H50" s="158" t="e">
        <f>NA()</f>
        <v>#N/A</v>
      </c>
      <c r="I50" s="158">
        <f>IF(ISNUMBER('実質公債費比率（分子）の構造'!M$53),'実質公債費比率（分子）の構造'!M$53,NA())</f>
        <v>518</v>
      </c>
      <c r="J50" s="158" t="e">
        <f>NA()</f>
        <v>#N/A</v>
      </c>
      <c r="K50" s="158" t="e">
        <f>NA()</f>
        <v>#N/A</v>
      </c>
      <c r="L50" s="158">
        <f>IF(ISNUMBER('実質公債費比率（分子）の構造'!N$53),'実質公債費比率（分子）の構造'!N$53,NA())</f>
        <v>511</v>
      </c>
      <c r="M50" s="158" t="e">
        <f>NA()</f>
        <v>#N/A</v>
      </c>
      <c r="N50" s="158" t="e">
        <f>NA()</f>
        <v>#N/A</v>
      </c>
      <c r="O50" s="158">
        <f>IF(ISNUMBER('実質公債費比率（分子）の構造'!O$53),'実質公債費比率（分子）の構造'!O$53,NA())</f>
        <v>424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15884</v>
      </c>
      <c r="E56" s="157"/>
      <c r="F56" s="157"/>
      <c r="G56" s="157">
        <f>'将来負担比率（分子）の構造'!J$52</f>
        <v>15517</v>
      </c>
      <c r="H56" s="157"/>
      <c r="I56" s="157"/>
      <c r="J56" s="157">
        <f>'将来負担比率（分子）の構造'!K$52</f>
        <v>14758</v>
      </c>
      <c r="K56" s="157"/>
      <c r="L56" s="157"/>
      <c r="M56" s="157">
        <f>'将来負担比率（分子）の構造'!L$52</f>
        <v>13961</v>
      </c>
      <c r="N56" s="157"/>
      <c r="O56" s="157"/>
      <c r="P56" s="157">
        <f>'将来負担比率（分子）の構造'!M$52</f>
        <v>13062</v>
      </c>
    </row>
    <row r="57" spans="1:16" x14ac:dyDescent="0.2">
      <c r="A57" s="157" t="s">
        <v>42</v>
      </c>
      <c r="B57" s="157"/>
      <c r="C57" s="157"/>
      <c r="D57" s="157">
        <f>'将来負担比率（分子）の構造'!I$51</f>
        <v>2313</v>
      </c>
      <c r="E57" s="157"/>
      <c r="F57" s="157"/>
      <c r="G57" s="157">
        <f>'将来負担比率（分子）の構造'!J$51</f>
        <v>2283</v>
      </c>
      <c r="H57" s="157"/>
      <c r="I57" s="157"/>
      <c r="J57" s="157">
        <f>'将来負担比率（分子）の構造'!K$51</f>
        <v>2202</v>
      </c>
      <c r="K57" s="157"/>
      <c r="L57" s="157"/>
      <c r="M57" s="157">
        <f>'将来負担比率（分子）の構造'!L$51</f>
        <v>2002</v>
      </c>
      <c r="N57" s="157"/>
      <c r="O57" s="157"/>
      <c r="P57" s="157">
        <f>'将来負担比率（分子）の構造'!M$51</f>
        <v>2208</v>
      </c>
    </row>
    <row r="58" spans="1:16" x14ac:dyDescent="0.2">
      <c r="A58" s="157" t="s">
        <v>41</v>
      </c>
      <c r="B58" s="157"/>
      <c r="C58" s="157"/>
      <c r="D58" s="157">
        <f>'将来負担比率（分子）の構造'!I$50</f>
        <v>4698</v>
      </c>
      <c r="E58" s="157"/>
      <c r="F58" s="157"/>
      <c r="G58" s="157">
        <f>'将来負担比率（分子）の構造'!J$50</f>
        <v>4883</v>
      </c>
      <c r="H58" s="157"/>
      <c r="I58" s="157"/>
      <c r="J58" s="157">
        <f>'将来負担比率（分子）の構造'!K$50</f>
        <v>5397</v>
      </c>
      <c r="K58" s="157"/>
      <c r="L58" s="157"/>
      <c r="M58" s="157">
        <f>'将来負担比率（分子）の構造'!L$50</f>
        <v>5717</v>
      </c>
      <c r="N58" s="157"/>
      <c r="O58" s="157"/>
      <c r="P58" s="157">
        <f>'将来負担比率（分子）の構造'!M$50</f>
        <v>5580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2339</v>
      </c>
      <c r="C62" s="157"/>
      <c r="D62" s="157"/>
      <c r="E62" s="157">
        <f>'将来負担比率（分子）の構造'!J$45</f>
        <v>2252</v>
      </c>
      <c r="F62" s="157"/>
      <c r="G62" s="157"/>
      <c r="H62" s="157">
        <f>'将来負担比率（分子）の構造'!K$45</f>
        <v>2343</v>
      </c>
      <c r="I62" s="157"/>
      <c r="J62" s="157"/>
      <c r="K62" s="157">
        <f>'将来負担比率（分子）の構造'!L$45</f>
        <v>2402</v>
      </c>
      <c r="L62" s="157"/>
      <c r="M62" s="157"/>
      <c r="N62" s="157">
        <f>'将来負担比率（分子）の構造'!M$45</f>
        <v>2457</v>
      </c>
      <c r="O62" s="157"/>
      <c r="P62" s="157"/>
    </row>
    <row r="63" spans="1:16" x14ac:dyDescent="0.2">
      <c r="A63" s="157" t="s">
        <v>34</v>
      </c>
      <c r="B63" s="157">
        <f>'将来負担比率（分子）の構造'!I$44</f>
        <v>179</v>
      </c>
      <c r="C63" s="157"/>
      <c r="D63" s="157"/>
      <c r="E63" s="157">
        <f>'将来負担比率（分子）の構造'!J$44</f>
        <v>350</v>
      </c>
      <c r="F63" s="157"/>
      <c r="G63" s="157"/>
      <c r="H63" s="157">
        <f>'将来負担比率（分子）の構造'!K$44</f>
        <v>346</v>
      </c>
      <c r="I63" s="157"/>
      <c r="J63" s="157"/>
      <c r="K63" s="157">
        <f>'将来負担比率（分子）の構造'!L$44</f>
        <v>344</v>
      </c>
      <c r="L63" s="157"/>
      <c r="M63" s="157"/>
      <c r="N63" s="157">
        <f>'将来負担比率（分子）の構造'!M$44</f>
        <v>835</v>
      </c>
      <c r="O63" s="157"/>
      <c r="P63" s="157"/>
    </row>
    <row r="64" spans="1:16" x14ac:dyDescent="0.2">
      <c r="A64" s="157" t="s">
        <v>33</v>
      </c>
      <c r="B64" s="157">
        <f>'将来負担比率（分子）の構造'!I$43</f>
        <v>2355</v>
      </c>
      <c r="C64" s="157"/>
      <c r="D64" s="157"/>
      <c r="E64" s="157">
        <f>'将来負担比率（分子）の構造'!J$43</f>
        <v>2201</v>
      </c>
      <c r="F64" s="157"/>
      <c r="G64" s="157"/>
      <c r="H64" s="157">
        <f>'将来負担比率（分子）の構造'!K$43</f>
        <v>2025</v>
      </c>
      <c r="I64" s="157"/>
      <c r="J64" s="157"/>
      <c r="K64" s="157">
        <f>'将来負担比率（分子）の構造'!L$43</f>
        <v>1752</v>
      </c>
      <c r="L64" s="157"/>
      <c r="M64" s="157"/>
      <c r="N64" s="157">
        <f>'将来負担比率（分子）の構造'!M$43</f>
        <v>1550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17215</v>
      </c>
      <c r="C66" s="157"/>
      <c r="D66" s="157"/>
      <c r="E66" s="157">
        <f>'将来負担比率（分子）の構造'!J$41</f>
        <v>16511</v>
      </c>
      <c r="F66" s="157"/>
      <c r="G66" s="157"/>
      <c r="H66" s="157">
        <f>'将来負担比率（分子）の構造'!K$41</f>
        <v>15339</v>
      </c>
      <c r="I66" s="157"/>
      <c r="J66" s="157"/>
      <c r="K66" s="157">
        <f>'将来負担比率（分子）の構造'!L$41</f>
        <v>14226</v>
      </c>
      <c r="L66" s="157"/>
      <c r="M66" s="157"/>
      <c r="N66" s="157">
        <f>'将来負担比率（分子）の構造'!M$41</f>
        <v>13191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3242</v>
      </c>
      <c r="C72" s="161">
        <f>基金残高に係る経年分析!G55</f>
        <v>3608</v>
      </c>
      <c r="D72" s="161">
        <f>基金残高に係る経年分析!H55</f>
        <v>3509</v>
      </c>
    </row>
    <row r="73" spans="1:16" x14ac:dyDescent="0.2">
      <c r="A73" s="160" t="s">
        <v>74</v>
      </c>
      <c r="B73" s="161">
        <f>基金残高に係る経年分析!F56</f>
        <v>148</v>
      </c>
      <c r="C73" s="161">
        <f>基金残高に係る経年分析!G56</f>
        <v>215</v>
      </c>
      <c r="D73" s="161">
        <f>基金残高に係る経年分析!H56</f>
        <v>266</v>
      </c>
    </row>
    <row r="74" spans="1:16" x14ac:dyDescent="0.2">
      <c r="A74" s="160" t="s">
        <v>75</v>
      </c>
      <c r="B74" s="161">
        <f>基金残高に係る経年分析!F57</f>
        <v>845</v>
      </c>
      <c r="C74" s="161">
        <f>基金残高に係る経年分析!G57</f>
        <v>861</v>
      </c>
      <c r="D74" s="161">
        <f>基金残高に係る経年分析!H57</f>
        <v>882</v>
      </c>
    </row>
  </sheetData>
  <sheetProtection algorithmName="SHA-512" hashValue="Z5qKZ3Uj3mNz1MB4XCL6BUVcFDV1ZZ9ol89gm7SD5CjuyHWEDeAJnPEzM5a3JId6XQNCWnvQKMXLfvIW7hmkfQ==" saltValue="Y2Iz+TxM4Qy1hE9QrteF/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竹中　治良</cp:lastModifiedBy>
  <cp:lastPrinted>2026-03-11T05:06:53Z</cp:lastPrinted>
  <dcterms:modified xsi:type="dcterms:W3CDTF">2026-09-18T01:43:33Z</dcterms:modified>
</cp:coreProperties>
</file>