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131E283B-E994-4867-9CD1-1614FA3F166E}"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9" r:id="rId5"/>
    <sheet name="経常経費分析表（人件費・公債費・普通建設事業費の分析）" sheetId="15" r:id="rId6"/>
    <sheet name="性質別歳出決算分析表（住民一人当たりのコスト）" sheetId="20" r:id="rId7"/>
    <sheet name="目的別歳出決算分析表（住民一人当たりのコスト）" sheetId="17" r:id="rId8"/>
    <sheet name="実質収支比率等に係る経年分析 " sheetId="21" r:id="rId9"/>
    <sheet name="連結実質赤字比率に係る赤字・黒字の構成分析" sheetId="22" r:id="rId10"/>
    <sheet name="実質公債費比率（分子）の構造 " sheetId="23" r:id="rId11"/>
    <sheet name="将来負担比率（分子）の構造" sheetId="24" r:id="rId12"/>
    <sheet name="基金残高に係る経年分析" sheetId="25" r:id="rId13"/>
    <sheet name="データシート" sheetId="9" state="hidden"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88" i="12" l="1"/>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BW34" i="10"/>
  <c r="BW35" i="10" s="1"/>
  <c r="BW36" i="10" s="1"/>
  <c r="BW37" i="10" s="1"/>
  <c r="BW38" i="10" s="1"/>
  <c r="BW39" i="10" s="1"/>
  <c r="BW40" i="10" s="1"/>
  <c r="BW41" i="10" s="1"/>
  <c r="BW42" i="10" s="1"/>
  <c r="BW43" i="10" s="1"/>
</calcChain>
</file>

<file path=xl/sharedStrings.xml><?xml version="1.0" encoding="utf-8"?>
<sst xmlns="http://schemas.openxmlformats.org/spreadsheetml/2006/main" count="1117" uniqueCount="559">
  <si>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</si>
  <si>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</si>
  <si>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</si>
  <si>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</si>
  <si>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</si>
  <si>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</si>
  <si>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</si>
  <si>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</si>
  <si>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</si>
  <si>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</si>
  <si>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</si>
  <si>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</si>
  <si>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</si>
  <si>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</si>
  <si>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</si>
  <si>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</si>
  <si>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</si>
  <si>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</si>
  <si>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</si>
  <si>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</si>
  <si>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</si>
  <si>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</si>
  <si>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</si>
  <si>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</si>
  <si>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</si>
  <si>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</si>
  <si>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</si>
  <si>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</si>
  <si>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</si>
  <si>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</si>
  <si>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</si>
  <si>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</si>
  <si>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</si>
  <si>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</si>
  <si>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</si>
  <si>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</si>
  <si>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</si>
  <si>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</si>
  <si>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</si>
  <si>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</si>
  <si>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</si>
  <si>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</si>
  <si>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</si>
  <si>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</si>
  <si>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</si>
  <si>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</si>
  <si>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</si>
  <si>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</si>
  <si>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</si>
  <si>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</si>
  <si>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</si>
  <si>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</si>
  <si>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</si>
  <si>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</si>
  <si>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</si>
  <si>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</si>
  <si>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</si>
  <si>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</si>
  <si>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</si>
  <si>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</si>
  <si>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</si>
  <si>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</si>
  <si>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</si>
  <si>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</si>
  <si>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</si>
  <si>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</si>
  <si>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</si>
  <si>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</si>
  <si>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</si>
  <si>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</si>
  <si>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</si>
  <si>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</si>
  <si>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</si>
  <si>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</si>
  <si>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</si>
  <si>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</si>
  <si>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</si>
  <si>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</si>
  <si>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</si>
  <si>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</si>
  <si>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</si>
  <si>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</si>
  <si>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</si>
  <si>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</si>
  <si>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</si>
  <si>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</si>
  <si>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</si>
  <si>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</si>
  <si>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</si>
  <si>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</si>
  <si>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</si>
  <si>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</si>
  <si>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</si>
  <si>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</si>
  <si>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四條畷市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</si>
  <si>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</si>
  <si>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</si>
  <si>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</si>
  <si>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</si>
  <si>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</si>
  <si>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</si>
  <si>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</si>
  <si>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</si>
  <si>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</si>
  <si>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</si>
  <si>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</si>
  <si>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</si>
  <si>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</si>
  <si>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</si>
  <si>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</si>
  <si>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</si>
  <si>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</si>
  <si>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</si>
  <si>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</si>
  <si>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</si>
  <si>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</si>
  <si>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</si>
  <si>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</si>
  <si>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</si>
  <si>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</si>
  <si>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</si>
  <si>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</si>
  <si>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</si>
  <si>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</si>
  <si>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</si>
  <si>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</si>
  <si>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</si>
  <si>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</si>
  <si>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</si>
  <si>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</si>
  <si>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</si>
  <si>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</si>
  <si>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</si>
  <si>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</si>
  <si>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</si>
  <si>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</si>
  <si>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</si>
  <si>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</si>
  <si>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</si>
  <si>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</si>
  <si>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</si>
  <si>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</si>
  <si>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</si>
  <si>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</si>
  <si>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</si>
  <si>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</si>
  <si>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</si>
  <si>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</si>
  <si>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</si>
  <si>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</si>
  <si>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</si>
  <si>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</si>
  <si>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</si>
  <si>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</si>
  <si>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</si>
  <si>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</si>
  <si>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</si>
  <si>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</si>
  <si>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</si>
  <si>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</si>
  <si>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</si>
  <si>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</si>
  <si>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</si>
  <si>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</si>
  <si>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</si>
  <si>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</si>
  <si>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</si>
  <si>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</si>
  <si>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</si>
  <si>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</si>
  <si>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</si>
  <si>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</si>
  <si>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</si>
  <si>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</si>
  <si>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</si>
  <si>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</si>
  <si>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</si>
  <si>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</si>
  <si>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</si>
  <si>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</si>
  <si>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</si>
  <si>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</si>
  <si>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</si>
  <si>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</si>
  <si>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</si>
  <si>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</si>
  <si>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</si>
  <si>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</si>
  <si>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</si>
  <si>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</si>
  <si>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</si>
  <si>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</si>
  <si>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</si>
  <si>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</si>
  <si>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</si>
  <si>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</si>
  <si>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</si>
  <si>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</si>
  <si>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</si>
  <si>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</si>
  <si>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</si>
  <si>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</si>
  <si>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</si>
  <si>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大阪府四條畷市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</si>
  <si>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</si>
  <si>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</si>
  <si>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</si>
  <si>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</si>
  <si>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</si>
  <si>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</si>
  <si>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</si>
  <si>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</si>
  <si>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</si>
  <si>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</si>
  <si>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</si>
  <si>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</si>
  <si>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</si>
  <si>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</si>
  <si>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</si>
  <si>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</si>
  <si>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</si>
  <si>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</si>
  <si>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</si>
  <si>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</si>
  <si>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</si>
  <si>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</si>
  <si>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</si>
  <si>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</si>
  <si>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</si>
  <si>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</si>
  <si>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</si>
  <si>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</si>
  <si>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</si>
  <si>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</si>
  <si>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</si>
  <si>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</si>
  <si>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</si>
  <si>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</si>
  <si>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</si>
  <si>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</si>
  <si>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</si>
  <si>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</si>
  <si>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</si>
  <si>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</si>
  <si>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</si>
  <si>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</si>
  <si>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</si>
  <si>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</si>
  <si>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</si>
  <si>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</si>
  <si>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</si>
  <si>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</si>
  <si>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</si>
  <si>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</si>
  <si>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</si>
  <si>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</si>
  <si>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</si>
  <si>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</si>
  <si>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</si>
  <si>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</si>
  <si>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</si>
  <si>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</si>
  <si>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</si>
  <si>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</si>
  <si>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</si>
  <si>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</si>
  <si>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</si>
  <si>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</si>
  <si>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</si>
  <si>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</si>
  <si>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</si>
  <si>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</si>
  <si>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</si>
  <si>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</si>
  <si>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</si>
  <si>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</si>
  <si>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</si>
  <si>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</si>
  <si>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</si>
  <si>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</si>
  <si>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</si>
  <si>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</si>
  <si>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</si>
  <si>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</si>
  <si>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</si>
  <si>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</si>
  <si>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</si>
  <si>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</si>
  <si>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</si>
  <si>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</si>
  <si>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</si>
  <si>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</si>
  <si>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</si>
  <si>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</si>
  <si>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</si>
  <si>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</si>
  <si>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</si>
  <si>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</si>
  <si>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</si>
  <si>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</si>
  <si>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</si>
  <si>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</si>
  <si>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</si>
  <si>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</si>
  <si>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</si>
  <si>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</si>
  <si>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</si>
  <si>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</si>
  <si>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</si>
  <si>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</si>
  <si>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</si>
  <si>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</si>
  <si>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</si>
  <si>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</si>
  <si>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</si>
  <si>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</si>
  <si>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</si>
  <si>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</si>
  <si>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</si>
  <si>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</si>
  <si>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</si>
  <si>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</si>
  <si>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</si>
  <si>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</si>
  <si>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</si>
  <si>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</si>
  <si>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</si>
  <si>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</si>
  <si>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</si>
  <si>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</si>
  <si>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</si>
  <si>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</si>
  <si>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</si>
  <si>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</si>
  <si>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</si>
  <si>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</si>
  <si>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</si>
  <si>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</si>
  <si>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</si>
  <si>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</si>
  <si>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</si>
  <si>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</si>
  <si>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</si>
  <si>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</si>
  <si>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</si>
  <si>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</si>
  <si>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</si>
  <si>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</si>
  <si>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</si>
  <si>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</si>
  <si>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</si>
  <si>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</si>
  <si>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</si>
  <si>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</si>
  <si>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大阪府四條畷市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</si>
  <si>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</si>
  <si>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</si>
  <si>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</si>
  <si>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</si>
  <si>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</si>
  <si>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</si>
  <si>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</si>
  <si>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</si>
  <si>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</si>
  <si>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</si>
  <si>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</si>
  <si>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</si>
  <si>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</si>
  <si>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</si>
  <si>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</si>
  <si>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</si>
  <si>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</si>
  <si>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</si>
  <si>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</si>
  <si>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</si>
  <si>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</si>
  <si>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</si>
  <si>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</si>
  <si>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</si>
  <si>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</si>
  <si>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</si>
  <si>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</si>
  <si>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</si>
  <si>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</si>
  <si>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</si>
  <si>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</si>
  <si>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</si>
  <si>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</si>
  <si>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</si>
  <si>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</si>
  <si>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</si>
  <si>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</si>
  <si>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</si>
  <si>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</si>
  <si>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</si>
  <si>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</si>
  <si>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</si>
  <si>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</si>
  <si>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</si>
  <si>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</si>
  <si>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</si>
  <si>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</si>
  <si>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</si>
  <si>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</si>
  <si>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</si>
  <si>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</si>
  <si>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</si>
  <si>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</si>
  <si>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</si>
  <si>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</si>
  <si>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</si>
  <si>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</si>
  <si>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</si>
  <si>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</si>
  <si>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</si>
  <si>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</si>
  <si>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</si>
  <si>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</si>
  <si>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</si>
  <si>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</si>
  <si>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</si>
  <si>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</si>
  <si>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</si>
  <si>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</si>
  <si>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</si>
  <si>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</si>
  <si>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</si>
  <si>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</si>
  <si>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</si>
  <si>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</si>
  <si>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</si>
  <si>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</si>
  <si>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</si>
  <si>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</si>
  <si>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</si>
  <si>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</si>
  <si>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</si>
  <si>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</si>
  <si>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</si>
  <si>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</si>
  <si>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</si>
  <si>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</si>
  <si>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</si>
  <si>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</si>
  <si>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</si>
  <si>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</si>
  <si>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</si>
  <si>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</si>
  <si>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</si>
  <si>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</si>
  <si>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</si>
  <si>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</si>
  <si>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</si>
  <si>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</si>
  <si>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</si>
  <si>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</si>
  <si>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</si>
  <si>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</si>
  <si>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</si>
  <si>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</si>
  <si>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</si>
  <si>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</si>
  <si>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</si>
  <si>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</si>
  <si>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</si>
  <si>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</si>
  <si>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</si>
  <si>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</si>
  <si>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</si>
  <si>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</si>
  <si>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</si>
  <si>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</si>
  <si>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</si>
  <si>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</si>
  <si>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</si>
  <si>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</si>
  <si>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</si>
  <si>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</si>
  <si>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</si>
  <si>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</si>
  <si>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</si>
  <si>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</si>
  <si>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</si>
  <si>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</si>
  <si>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</si>
  <si>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</si>
  <si>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</si>
  <si>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</si>
  <si>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</si>
  <si>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</si>
  <si>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</si>
  <si>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</si>
  <si>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</si>
  <si>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</si>
  <si>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</si>
  <si>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</si>
  <si>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</si>
  <si>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</si>
  <si>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</si>
  <si>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</si>
  <si>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</si>
  <si>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</si>
  <si>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</si>
  <si>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</si>
  <si>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</si>
  <si>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</si>
  <si>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</si>
  <si>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</si>
  <si>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</si>
  <si>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</si>
  <si>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</si>
  <si>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</si>
  <si>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</si>
  <si>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</si>
  <si>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</si>
  <si>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</si>
  <si>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</si>
  <si>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</si>
  <si>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</si>
  <si>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</si>
  <si>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</si>
  <si>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</si>
  <si>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</si>
  <si>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</si>
  <si>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</si>
  <si>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</si>
  <si>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</si>
  <si>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</si>
  <si>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</si>
  <si>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4.45</t>
  </si>
  <si>
    <t>下水道事業会計</t>
  </si>
  <si>
    <t>一般会計</t>
  </si>
  <si>
    <t>国民健康保険特別会計</t>
  </si>
  <si>
    <t>介護保険特別会計</t>
  </si>
  <si>
    <t>後期高齢者医療特別会計</t>
  </si>
  <si>
    <t>土地取得特別会計</t>
  </si>
  <si>
    <t>その他会計（赤字）</t>
  </si>
  <si>
    <t>その他会計（黒字）</t>
  </si>
  <si>
    <t>R02</t>
    <phoneticPr fontId="5"/>
  </si>
  <si>
    <t>R03</t>
    <phoneticPr fontId="5"/>
  </si>
  <si>
    <t>R04</t>
    <phoneticPr fontId="5"/>
  </si>
  <si>
    <t>R05</t>
    <phoneticPr fontId="5"/>
  </si>
  <si>
    <t>R06</t>
    <phoneticPr fontId="5"/>
  </si>
  <si>
    <t>-</t>
    <phoneticPr fontId="2"/>
  </si>
  <si>
    <t>淀川左岸水防事務組合</t>
    <rPh sb="0" eb="4">
      <t>ヨドガワサガン</t>
    </rPh>
    <rPh sb="4" eb="6">
      <t>スイボウ</t>
    </rPh>
    <rPh sb="6" eb="10">
      <t>ジムクミアイ</t>
    </rPh>
    <phoneticPr fontId="2"/>
  </si>
  <si>
    <t>飯盛霊園組合（一般会計）</t>
    <rPh sb="0" eb="4">
      <t>イイモリレイエン</t>
    </rPh>
    <rPh sb="4" eb="6">
      <t>クミアイ</t>
    </rPh>
    <rPh sb="7" eb="11">
      <t>イッパンカイケイ</t>
    </rPh>
    <phoneticPr fontId="2"/>
  </si>
  <si>
    <t>飯盛霊園組合（霊園事業特別会計）</t>
    <rPh sb="0" eb="2">
      <t>イイモリ</t>
    </rPh>
    <rPh sb="2" eb="4">
      <t>レイエン</t>
    </rPh>
    <rPh sb="4" eb="6">
      <t>クミアイ</t>
    </rPh>
    <rPh sb="7" eb="11">
      <t>レイエンジギョウ</t>
    </rPh>
    <rPh sb="11" eb="13">
      <t>トクベツ</t>
    </rPh>
    <rPh sb="13" eb="15">
      <t>カイケイ</t>
    </rPh>
    <phoneticPr fontId="2"/>
  </si>
  <si>
    <t>四條畷市交野市清掃施設組合</t>
    <rPh sb="0" eb="4">
      <t>シジョウナワテシ</t>
    </rPh>
    <rPh sb="4" eb="7">
      <t>カタノシ</t>
    </rPh>
    <rPh sb="7" eb="9">
      <t>セイソウ</t>
    </rPh>
    <rPh sb="9" eb="11">
      <t>シセツ</t>
    </rPh>
    <rPh sb="11" eb="13">
      <t>クミアイ</t>
    </rPh>
    <phoneticPr fontId="2"/>
  </si>
  <si>
    <t>北河内4市リサイクル施設組合</t>
    <rPh sb="0" eb="3">
      <t>キタカワチ</t>
    </rPh>
    <rPh sb="4" eb="5">
      <t>シ</t>
    </rPh>
    <rPh sb="10" eb="12">
      <t>シセツ</t>
    </rPh>
    <rPh sb="12" eb="14">
      <t>クミアイ</t>
    </rPh>
    <phoneticPr fontId="2"/>
  </si>
  <si>
    <t>大阪府後期高齢者医療広域連合（一般会計）</t>
    <rPh sb="0" eb="3">
      <t>オオサカフ</t>
    </rPh>
    <rPh sb="3" eb="8">
      <t>コウキコウレイシャ</t>
    </rPh>
    <rPh sb="8" eb="10">
      <t>イリョウ</t>
    </rPh>
    <rPh sb="10" eb="14">
      <t>コウイキレンゴウ</t>
    </rPh>
    <rPh sb="15" eb="19">
      <t>イッパンカイケイ</t>
    </rPh>
    <phoneticPr fontId="2"/>
  </si>
  <si>
    <t>大阪府後期高齢者医療広域連合（後期高齢者医療特別会計）</t>
    <rPh sb="0" eb="3">
      <t>オオサカフ</t>
    </rPh>
    <rPh sb="3" eb="5">
      <t>コウキ</t>
    </rPh>
    <rPh sb="5" eb="8">
      <t>コウレイシャ</t>
    </rPh>
    <rPh sb="8" eb="10">
      <t>イリョウ</t>
    </rPh>
    <rPh sb="10" eb="14">
      <t>コウイキレンゴウ</t>
    </rPh>
    <rPh sb="15" eb="20">
      <t>コウキコウレイシャ</t>
    </rPh>
    <rPh sb="20" eb="22">
      <t>イリョウ</t>
    </rPh>
    <rPh sb="22" eb="24">
      <t>トクベツ</t>
    </rPh>
    <rPh sb="24" eb="26">
      <t>カイケイ</t>
    </rPh>
    <phoneticPr fontId="2"/>
  </si>
  <si>
    <t>大阪広域水道企業団（水道事業会計）</t>
    <rPh sb="0" eb="6">
      <t>オオサカコウイキスイドウ</t>
    </rPh>
    <rPh sb="6" eb="9">
      <t>キギョウダン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</si>
  <si>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</si>
  <si>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大東四條畷消防組合</t>
    <rPh sb="0" eb="2">
      <t>ダイトウ</t>
    </rPh>
    <rPh sb="2" eb="5">
      <t>シジョウナワテ</t>
    </rPh>
    <rPh sb="5" eb="7">
      <t>ショウボウ</t>
    </rPh>
    <rPh sb="7" eb="9">
      <t>クミアイ</t>
    </rPh>
    <phoneticPr fontId="2"/>
  </si>
  <si>
    <t>公共施設整備基金</t>
    <rPh sb="0" eb="4">
      <t>コウキョウシセツ</t>
    </rPh>
    <rPh sb="4" eb="8">
      <t>セイビキキン</t>
    </rPh>
    <phoneticPr fontId="5"/>
  </si>
  <si>
    <t>退職手当基金</t>
    <rPh sb="0" eb="2">
      <t>タイショク</t>
    </rPh>
    <rPh sb="2" eb="4">
      <t>テアテ</t>
    </rPh>
    <rPh sb="4" eb="6">
      <t>キキン</t>
    </rPh>
    <phoneticPr fontId="2"/>
  </si>
  <si>
    <t>福祉基金</t>
    <rPh sb="0" eb="4">
      <t>フクシキキン</t>
    </rPh>
    <phoneticPr fontId="2"/>
  </si>
  <si>
    <t>緑化基金</t>
    <rPh sb="0" eb="2">
      <t>リョクカ</t>
    </rPh>
    <rPh sb="2" eb="4">
      <t>キキン</t>
    </rPh>
    <phoneticPr fontId="2"/>
  </si>
  <si>
    <t>文化財愛護基金</t>
    <rPh sb="0" eb="3">
      <t>ブンカザイ</t>
    </rPh>
    <rPh sb="3" eb="5">
      <t>アイゴ</t>
    </rPh>
    <rPh sb="5" eb="7">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</si>
</sst>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DE2E-4AA2-BCD4-F3E4CC2D39E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17814</c:v>
                </c:pt>
                <c:pt idx="1">
                  <c:v>18658</c:v>
                </c:pt>
                <c:pt idx="2">
                  <c:v>15171</c:v>
                </c:pt>
                <c:pt idx="3">
                  <c:v>24170</c:v>
                </c:pt>
                <c:pt idx="4">
                  <c:v>34711</c:v>
                </c:pt>
              </c:numCache>
            </c:numRef>
          </c:val>
          <c:smooth val="0"/>
          <c:extLst>
            <c:ext xmlns:c16="http://schemas.microsoft.com/office/drawing/2014/chart" uri="{C3380CC4-5D6E-409C-BE32-E72D297353CC}">
              <c16:uniqueId val="{00000001-DE2E-4AA2-BCD4-F3E4CC2D39E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[1]データシート!$B$19:$F$19</c:f>
              <c:numCache>
                <c:formatCode>General</c:formatCode>
                <c:ptCount val="5"/>
                <c:pt idx="0">
                  <c:v>1.43</c:v>
                </c:pt>
                <c:pt idx="1">
                  <c:v>2.27</c:v>
                </c:pt>
                <c:pt idx="2">
                  <c:v>5.01</c:v>
                </c:pt>
                <c:pt idx="3">
                  <c:v>3.01</c:v>
                </c:pt>
                <c:pt idx="4">
                  <c:v>1.26</c:v>
                </c:pt>
              </c:numCache>
            </c:numRef>
          </c:val>
          <c:extLst>
            <c:ext xmlns:c16="http://schemas.microsoft.com/office/drawing/2014/chart" uri="{C3380CC4-5D6E-409C-BE32-E72D297353CC}">
              <c16:uniqueId val="{00000000-5E65-4E85-AB09-5A612FAE5C05}"/>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[1]データシート!$B$20:$F$20</c:f>
              <c:numCache>
                <c:formatCode>General</c:formatCode>
                <c:ptCount val="5"/>
                <c:pt idx="0">
                  <c:v>16.63</c:v>
                </c:pt>
                <c:pt idx="1">
                  <c:v>18.11</c:v>
                </c:pt>
                <c:pt idx="2">
                  <c:v>19.66</c:v>
                </c:pt>
                <c:pt idx="3">
                  <c:v>22.3</c:v>
                </c:pt>
                <c:pt idx="4">
                  <c:v>19.38</c:v>
                </c:pt>
              </c:numCache>
            </c:numRef>
          </c:val>
          <c:extLst>
            <c:ext xmlns:c16="http://schemas.microsoft.com/office/drawing/2014/chart" uri="{C3380CC4-5D6E-409C-BE32-E72D297353CC}">
              <c16:uniqueId val="{00000001-5E65-4E85-AB09-5A612FAE5C0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R02</c:v>
                </c:pt>
                <c:pt idx="1">
                  <c:v>R03</c:v>
                </c:pt>
                <c:pt idx="2">
                  <c:v>R04</c:v>
                </c:pt>
                <c:pt idx="3">
                  <c:v>R05</c:v>
                </c:pt>
                <c:pt idx="4">
                  <c:v>R06</c:v>
                </c:pt>
              </c:strCache>
            </c:strRef>
          </c:cat>
          <c:val>
            <c:numRef>
              <c:f>[1]データシート!$B$21:$F$21</c:f>
              <c:numCache>
                <c:formatCode>General</c:formatCode>
                <c:ptCount val="5"/>
                <c:pt idx="0">
                  <c:v>0.31</c:v>
                </c:pt>
                <c:pt idx="1">
                  <c:v>3.33</c:v>
                </c:pt>
                <c:pt idx="2">
                  <c:v>3.87</c:v>
                </c:pt>
                <c:pt idx="3">
                  <c:v>1.2</c:v>
                </c:pt>
                <c:pt idx="4">
                  <c:v>-4.45</c:v>
                </c:pt>
              </c:numCache>
            </c:numRef>
          </c:val>
          <c:smooth val="0"/>
          <c:extLst>
            <c:ext xmlns:c16="http://schemas.microsoft.com/office/drawing/2014/chart" uri="{C3380CC4-5D6E-409C-BE32-E72D297353CC}">
              <c16:uniqueId val="{00000002-5E65-4E85-AB09-5A612FAE5C0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DF5-4BF5-88B2-BF155EAC09BB}"/>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DF5-4BF5-88B2-BF155EAC09BB}"/>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DF5-4BF5-88B2-BF155EAC09BB}"/>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DF5-4BF5-88B2-BF155EAC09BB}"/>
            </c:ext>
          </c:extLst>
        </c:ser>
        <c:ser>
          <c:idx val="4"/>
          <c:order val="4"/>
          <c:tx>
            <c:strRef>
              <c:f>[1]データシート!$A$31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8DF5-4BF5-88B2-BF155EAC09BB}"/>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[1]データシート!$B$32:$K$32</c:f>
              <c:numCache>
                <c:formatCode>General</c:formatCode>
                <c:ptCount val="10"/>
                <c:pt idx="0">
                  <c:v>#N/A</c:v>
                </c:pt>
                <c:pt idx="1">
                  <c:v>0.04</c:v>
                </c:pt>
                <c:pt idx="2">
                  <c:v>#N/A</c:v>
                </c:pt>
                <c:pt idx="3">
                  <c:v>0.04</c:v>
                </c:pt>
                <c:pt idx="4">
                  <c:v>#N/A</c:v>
                </c:pt>
                <c:pt idx="5">
                  <c:v>0.04</c:v>
                </c:pt>
                <c:pt idx="6">
                  <c:v>#N/A</c:v>
                </c:pt>
                <c:pt idx="7">
                  <c:v>0.04</c:v>
                </c:pt>
                <c:pt idx="8">
                  <c:v>#N/A</c:v>
                </c:pt>
                <c:pt idx="9">
                  <c:v>0.06</c:v>
                </c:pt>
              </c:numCache>
            </c:numRef>
          </c:val>
          <c:extLst>
            <c:ext xmlns:c16="http://schemas.microsoft.com/office/drawing/2014/chart" uri="{C3380CC4-5D6E-409C-BE32-E72D297353CC}">
              <c16:uniqueId val="{00000005-8DF5-4BF5-88B2-BF155EAC09BB}"/>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[1]データシート!$B$33:$K$33</c:f>
              <c:numCache>
                <c:formatCode>General</c:formatCode>
                <c:ptCount val="10"/>
                <c:pt idx="0">
                  <c:v>0</c:v>
                </c:pt>
                <c:pt idx="1">
                  <c:v>0</c:v>
                </c:pt>
                <c:pt idx="2">
                  <c:v>0</c:v>
                </c:pt>
                <c:pt idx="3">
                  <c:v>0</c:v>
                </c:pt>
                <c:pt idx="4">
                  <c:v>#N/A</c:v>
                </c:pt>
                <c:pt idx="5">
                  <c:v>0</c:v>
                </c:pt>
                <c:pt idx="6">
                  <c:v>#N/A</c:v>
                </c:pt>
                <c:pt idx="7">
                  <c:v>0</c:v>
                </c:pt>
                <c:pt idx="8">
                  <c:v>#N/A</c:v>
                </c:pt>
                <c:pt idx="9">
                  <c:v>0.18</c:v>
                </c:pt>
              </c:numCache>
            </c:numRef>
          </c:val>
          <c:extLst>
            <c:ext xmlns:c16="http://schemas.microsoft.com/office/drawing/2014/chart" uri="{C3380CC4-5D6E-409C-BE32-E72D297353CC}">
              <c16:uniqueId val="{00000006-8DF5-4BF5-88B2-BF155EAC09BB}"/>
            </c:ext>
          </c:extLst>
        </c:ser>
        <c:ser>
          <c:idx val="7"/>
          <c:order val="7"/>
          <c:tx>
            <c:strRef>
              <c:f>[1]データシート!$A$34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[1]データシート!$B$34:$K$34</c:f>
              <c:numCache>
                <c:formatCode>General</c:formatCode>
                <c:ptCount val="10"/>
                <c:pt idx="0">
                  <c:v>#N/A</c:v>
                </c:pt>
                <c:pt idx="1">
                  <c:v>0.8</c:v>
                </c:pt>
                <c:pt idx="2">
                  <c:v>#N/A</c:v>
                </c:pt>
                <c:pt idx="3">
                  <c:v>0.62</c:v>
                </c:pt>
                <c:pt idx="4">
                  <c:v>#N/A</c:v>
                </c:pt>
                <c:pt idx="5">
                  <c:v>0.66</c:v>
                </c:pt>
                <c:pt idx="6">
                  <c:v>#N/A</c:v>
                </c:pt>
                <c:pt idx="7">
                  <c:v>0.13</c:v>
                </c:pt>
                <c:pt idx="8">
                  <c:v>#N/A</c:v>
                </c:pt>
                <c:pt idx="9">
                  <c:v>0.38</c:v>
                </c:pt>
              </c:numCache>
            </c:numRef>
          </c:val>
          <c:extLst>
            <c:ext xmlns:c16="http://schemas.microsoft.com/office/drawing/2014/chart" uri="{C3380CC4-5D6E-409C-BE32-E72D297353CC}">
              <c16:uniqueId val="{00000007-8DF5-4BF5-88B2-BF155EAC09BB}"/>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[1]データシート!$B$35:$K$35</c:f>
              <c:numCache>
                <c:formatCode>General</c:formatCode>
                <c:ptCount val="10"/>
                <c:pt idx="0">
                  <c:v>#N/A</c:v>
                </c:pt>
                <c:pt idx="1">
                  <c:v>1.43</c:v>
                </c:pt>
                <c:pt idx="2">
                  <c:v>#N/A</c:v>
                </c:pt>
                <c:pt idx="3">
                  <c:v>2.27</c:v>
                </c:pt>
                <c:pt idx="4">
                  <c:v>#N/A</c:v>
                </c:pt>
                <c:pt idx="5">
                  <c:v>5.01</c:v>
                </c:pt>
                <c:pt idx="6">
                  <c:v>#N/A</c:v>
                </c:pt>
                <c:pt idx="7">
                  <c:v>3.01</c:v>
                </c:pt>
                <c:pt idx="8">
                  <c:v>#N/A</c:v>
                </c:pt>
                <c:pt idx="9">
                  <c:v>1.25</c:v>
                </c:pt>
              </c:numCache>
            </c:numRef>
          </c:val>
          <c:extLst>
            <c:ext xmlns:c16="http://schemas.microsoft.com/office/drawing/2014/chart" uri="{C3380CC4-5D6E-409C-BE32-E72D297353CC}">
              <c16:uniqueId val="{00000008-8DF5-4BF5-88B2-BF155EAC09BB}"/>
            </c:ext>
          </c:extLst>
        </c:ser>
        <c:ser>
          <c:idx val="9"/>
          <c:order val="9"/>
          <c:tx>
            <c:strRef>
              <c:f>[1]データシート!$A$36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[1]データシート!$B$36:$K$36</c:f>
              <c:numCache>
                <c:formatCode>General</c:formatCode>
                <c:ptCount val="10"/>
                <c:pt idx="0">
                  <c:v>#N/A</c:v>
                </c:pt>
                <c:pt idx="1">
                  <c:v>2.58</c:v>
                </c:pt>
                <c:pt idx="2">
                  <c:v>#N/A</c:v>
                </c:pt>
                <c:pt idx="3">
                  <c:v>2.48</c:v>
                </c:pt>
                <c:pt idx="4">
                  <c:v>#N/A</c:v>
                </c:pt>
                <c:pt idx="5">
                  <c:v>2.23</c:v>
                </c:pt>
                <c:pt idx="6">
                  <c:v>#N/A</c:v>
                </c:pt>
                <c:pt idx="7">
                  <c:v>1.58</c:v>
                </c:pt>
                <c:pt idx="8">
                  <c:v>#N/A</c:v>
                </c:pt>
                <c:pt idx="9">
                  <c:v>2.48</c:v>
                </c:pt>
              </c:numCache>
            </c:numRef>
          </c:val>
          <c:extLst>
            <c:ext xmlns:c16="http://schemas.microsoft.com/office/drawing/2014/chart" uri="{C3380CC4-5D6E-409C-BE32-E72D297353CC}">
              <c16:uniqueId val="{00000009-8DF5-4BF5-88B2-BF155EAC09B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[1]データシート!$B$42:$P$42</c:f>
              <c:numCache>
                <c:formatCode>General</c:formatCode>
                <c:ptCount val="15"/>
                <c:pt idx="2">
                  <c:v>1968</c:v>
                </c:pt>
                <c:pt idx="5">
                  <c:v>2028</c:v>
                </c:pt>
                <c:pt idx="8">
                  <c:v>2011</c:v>
                </c:pt>
                <c:pt idx="11">
                  <c:v>2033</c:v>
                </c:pt>
                <c:pt idx="14">
                  <c:v>1879</c:v>
                </c:pt>
              </c:numCache>
            </c:numRef>
          </c:val>
          <c:extLst>
            <c:ext xmlns:c16="http://schemas.microsoft.com/office/drawing/2014/chart" uri="{C3380CC4-5D6E-409C-BE32-E72D297353CC}">
              <c16:uniqueId val="{00000000-F580-4DE2-8467-F9EFFFC54D88}"/>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580-4DE2-8467-F9EFFFC54D88}"/>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580-4DE2-8467-F9EFFFC54D88}"/>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[1]データシート!$B$45:$P$45</c:f>
              <c:numCache>
                <c:formatCode>General</c:formatCode>
                <c:ptCount val="15"/>
                <c:pt idx="0">
                  <c:v>357</c:v>
                </c:pt>
                <c:pt idx="3">
                  <c:v>365</c:v>
                </c:pt>
                <c:pt idx="6">
                  <c:v>339</c:v>
                </c:pt>
                <c:pt idx="9">
                  <c:v>334</c:v>
                </c:pt>
                <c:pt idx="12">
                  <c:v>345</c:v>
                </c:pt>
              </c:numCache>
            </c:numRef>
          </c:val>
          <c:extLst>
            <c:ext xmlns:c16="http://schemas.microsoft.com/office/drawing/2014/chart" uri="{C3380CC4-5D6E-409C-BE32-E72D297353CC}">
              <c16:uniqueId val="{00000003-F580-4DE2-8467-F9EFFFC54D88}"/>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[1]データシート!$B$46:$P$46</c:f>
              <c:numCache>
                <c:formatCode>General</c:formatCode>
                <c:ptCount val="15"/>
                <c:pt idx="0">
                  <c:v>588</c:v>
                </c:pt>
                <c:pt idx="3">
                  <c:v>570</c:v>
                </c:pt>
                <c:pt idx="6">
                  <c:v>585</c:v>
                </c:pt>
                <c:pt idx="9">
                  <c:v>577</c:v>
                </c:pt>
                <c:pt idx="12">
                  <c:v>548</c:v>
                </c:pt>
              </c:numCache>
            </c:numRef>
          </c:val>
          <c:extLst>
            <c:ext xmlns:c16="http://schemas.microsoft.com/office/drawing/2014/chart" uri="{C3380CC4-5D6E-409C-BE32-E72D297353CC}">
              <c16:uniqueId val="{00000004-F580-4DE2-8467-F9EFFFC54D88}"/>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580-4DE2-8467-F9EFFFC54D88}"/>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580-4DE2-8467-F9EFFFC54D88}"/>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[1]データシート!$B$49:$P$49</c:f>
              <c:numCache>
                <c:formatCode>General</c:formatCode>
                <c:ptCount val="15"/>
                <c:pt idx="0">
                  <c:v>1667</c:v>
                </c:pt>
                <c:pt idx="3">
                  <c:v>1586</c:v>
                </c:pt>
                <c:pt idx="6">
                  <c:v>1471</c:v>
                </c:pt>
                <c:pt idx="9">
                  <c:v>1439</c:v>
                </c:pt>
                <c:pt idx="12">
                  <c:v>1392</c:v>
                </c:pt>
              </c:numCache>
            </c:numRef>
          </c:val>
          <c:extLst>
            <c:ext xmlns:c16="http://schemas.microsoft.com/office/drawing/2014/chart" uri="{C3380CC4-5D6E-409C-BE32-E72D297353CC}">
              <c16:uniqueId val="{00000007-F580-4DE2-8467-F9EFFFC54D8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[1]データシート!$B$50:$P$50</c:f>
              <c:numCache>
                <c:formatCode>General</c:formatCode>
                <c:ptCount val="15"/>
                <c:pt idx="0">
                  <c:v>#N/A</c:v>
                </c:pt>
                <c:pt idx="1">
                  <c:v>644</c:v>
                </c:pt>
                <c:pt idx="2">
                  <c:v>#N/A</c:v>
                </c:pt>
                <c:pt idx="3">
                  <c:v>#N/A</c:v>
                </c:pt>
                <c:pt idx="4">
                  <c:v>493</c:v>
                </c:pt>
                <c:pt idx="5">
                  <c:v>#N/A</c:v>
                </c:pt>
                <c:pt idx="6">
                  <c:v>#N/A</c:v>
                </c:pt>
                <c:pt idx="7">
                  <c:v>384</c:v>
                </c:pt>
                <c:pt idx="8">
                  <c:v>#N/A</c:v>
                </c:pt>
                <c:pt idx="9">
                  <c:v>#N/A</c:v>
                </c:pt>
                <c:pt idx="10">
                  <c:v>317</c:v>
                </c:pt>
                <c:pt idx="11">
                  <c:v>#N/A</c:v>
                </c:pt>
                <c:pt idx="12">
                  <c:v>#N/A</c:v>
                </c:pt>
                <c:pt idx="13">
                  <c:v>406</c:v>
                </c:pt>
                <c:pt idx="14">
                  <c:v>#N/A</c:v>
                </c:pt>
              </c:numCache>
            </c:numRef>
          </c:val>
          <c:smooth val="0"/>
          <c:extLst>
            <c:ext xmlns:c16="http://schemas.microsoft.com/office/drawing/2014/chart" uri="{C3380CC4-5D6E-409C-BE32-E72D297353CC}">
              <c16:uniqueId val="{00000008-F580-4DE2-8467-F9EFFFC54D8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[1]データシート!$B$56:$P$56</c:f>
              <c:numCache>
                <c:formatCode>General</c:formatCode>
                <c:ptCount val="15"/>
                <c:pt idx="2">
                  <c:v>19287</c:v>
                </c:pt>
                <c:pt idx="5">
                  <c:v>18570</c:v>
                </c:pt>
                <c:pt idx="8">
                  <c:v>17838</c:v>
                </c:pt>
                <c:pt idx="11">
                  <c:v>16839</c:v>
                </c:pt>
                <c:pt idx="14">
                  <c:v>16156</c:v>
                </c:pt>
              </c:numCache>
            </c:numRef>
          </c:val>
          <c:extLst>
            <c:ext xmlns:c16="http://schemas.microsoft.com/office/drawing/2014/chart" uri="{C3380CC4-5D6E-409C-BE32-E72D297353CC}">
              <c16:uniqueId val="{00000000-32F7-427B-ADCA-E5BF37D70A1F}"/>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[1]データシート!$B$57:$P$57</c:f>
              <c:numCache>
                <c:formatCode>General</c:formatCode>
                <c:ptCount val="15"/>
                <c:pt idx="2">
                  <c:v>4654</c:v>
                </c:pt>
                <c:pt idx="5">
                  <c:v>4083</c:v>
                </c:pt>
                <c:pt idx="8">
                  <c:v>3612</c:v>
                </c:pt>
                <c:pt idx="11">
                  <c:v>3211</c:v>
                </c:pt>
                <c:pt idx="14">
                  <c:v>3553</c:v>
                </c:pt>
              </c:numCache>
            </c:numRef>
          </c:val>
          <c:extLst>
            <c:ext xmlns:c16="http://schemas.microsoft.com/office/drawing/2014/chart" uri="{C3380CC4-5D6E-409C-BE32-E72D297353CC}">
              <c16:uniqueId val="{00000001-32F7-427B-ADCA-E5BF37D70A1F}"/>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[1]データシート!$B$58:$P$58</c:f>
              <c:numCache>
                <c:formatCode>General</c:formatCode>
                <c:ptCount val="15"/>
                <c:pt idx="2">
                  <c:v>6583</c:v>
                </c:pt>
                <c:pt idx="5">
                  <c:v>7293</c:v>
                </c:pt>
                <c:pt idx="8">
                  <c:v>7365</c:v>
                </c:pt>
                <c:pt idx="11">
                  <c:v>7387</c:v>
                </c:pt>
                <c:pt idx="14">
                  <c:v>6978</c:v>
                </c:pt>
              </c:numCache>
            </c:numRef>
          </c:val>
          <c:extLst>
            <c:ext xmlns:c16="http://schemas.microsoft.com/office/drawing/2014/chart" uri="{C3380CC4-5D6E-409C-BE32-E72D297353CC}">
              <c16:uniqueId val="{00000002-32F7-427B-ADCA-E5BF37D70A1F}"/>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2F7-427B-ADCA-E5BF37D70A1F}"/>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2F7-427B-ADCA-E5BF37D70A1F}"/>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F7-427B-ADCA-E5BF37D70A1F}"/>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[1]データシート!$B$62:$P$62</c:f>
              <c:numCache>
                <c:formatCode>General</c:formatCode>
                <c:ptCount val="15"/>
                <c:pt idx="0">
                  <c:v>1814</c:v>
                </c:pt>
                <c:pt idx="3">
                  <c:v>1855</c:v>
                </c:pt>
                <c:pt idx="6">
                  <c:v>1733</c:v>
                </c:pt>
                <c:pt idx="9">
                  <c:v>1795</c:v>
                </c:pt>
                <c:pt idx="12">
                  <c:v>1835</c:v>
                </c:pt>
              </c:numCache>
            </c:numRef>
          </c:val>
          <c:extLst>
            <c:ext xmlns:c16="http://schemas.microsoft.com/office/drawing/2014/chart" uri="{C3380CC4-5D6E-409C-BE32-E72D297353CC}">
              <c16:uniqueId val="{00000006-32F7-427B-ADCA-E5BF37D70A1F}"/>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[1]データシート!$B$63:$P$63</c:f>
              <c:numCache>
                <c:formatCode>General</c:formatCode>
                <c:ptCount val="15"/>
                <c:pt idx="0">
                  <c:v>3454</c:v>
                </c:pt>
                <c:pt idx="3">
                  <c:v>3138</c:v>
                </c:pt>
                <c:pt idx="6">
                  <c:v>2818</c:v>
                </c:pt>
                <c:pt idx="9">
                  <c:v>2553</c:v>
                </c:pt>
                <c:pt idx="12">
                  <c:v>2341</c:v>
                </c:pt>
              </c:numCache>
            </c:numRef>
          </c:val>
          <c:extLst>
            <c:ext xmlns:c16="http://schemas.microsoft.com/office/drawing/2014/chart" uri="{C3380CC4-5D6E-409C-BE32-E72D297353CC}">
              <c16:uniqueId val="{00000007-32F7-427B-ADCA-E5BF37D70A1F}"/>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[1]データシート!$B$64:$P$64</c:f>
              <c:numCache>
                <c:formatCode>General</c:formatCode>
                <c:ptCount val="15"/>
                <c:pt idx="0">
                  <c:v>6333</c:v>
                </c:pt>
                <c:pt idx="3">
                  <c:v>5966</c:v>
                </c:pt>
                <c:pt idx="6">
                  <c:v>5452</c:v>
                </c:pt>
                <c:pt idx="9">
                  <c:v>4972</c:v>
                </c:pt>
                <c:pt idx="12">
                  <c:v>5646</c:v>
                </c:pt>
              </c:numCache>
            </c:numRef>
          </c:val>
          <c:extLst>
            <c:ext xmlns:c16="http://schemas.microsoft.com/office/drawing/2014/chart" uri="{C3380CC4-5D6E-409C-BE32-E72D297353CC}">
              <c16:uniqueId val="{00000008-32F7-427B-ADCA-E5BF37D70A1F}"/>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2F7-427B-ADCA-E5BF37D70A1F}"/>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[1]データシート!$B$66:$P$66</c:f>
              <c:numCache>
                <c:formatCode>General</c:formatCode>
                <c:ptCount val="15"/>
                <c:pt idx="0">
                  <c:v>14865</c:v>
                </c:pt>
                <c:pt idx="3">
                  <c:v>14291</c:v>
                </c:pt>
                <c:pt idx="6">
                  <c:v>13432</c:v>
                </c:pt>
                <c:pt idx="9">
                  <c:v>12550</c:v>
                </c:pt>
                <c:pt idx="12">
                  <c:v>12121</c:v>
                </c:pt>
              </c:numCache>
            </c:numRef>
          </c:val>
          <c:extLst>
            <c:ext xmlns:c16="http://schemas.microsoft.com/office/drawing/2014/chart" uri="{C3380CC4-5D6E-409C-BE32-E72D297353CC}">
              <c16:uniqueId val="{0000000A-32F7-427B-ADCA-E5BF37D70A1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2F7-427B-ADCA-E5BF37D70A1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2475</c:v>
                </c:pt>
                <c:pt idx="1">
                  <c:v>2872</c:v>
                </c:pt>
                <c:pt idx="2">
                  <c:v>2518</c:v>
                </c:pt>
              </c:numCache>
            </c:numRef>
          </c:val>
          <c:extLst>
            <c:ext xmlns:c16="http://schemas.microsoft.com/office/drawing/2014/chart" uri="{C3380CC4-5D6E-409C-BE32-E72D297353CC}">
              <c16:uniqueId val="{00000000-BF8D-4A7B-B80C-957ED54ADABB}"/>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51</c:v>
                </c:pt>
                <c:pt idx="1">
                  <c:v>51</c:v>
                </c:pt>
                <c:pt idx="2">
                  <c:v>51</c:v>
                </c:pt>
              </c:numCache>
            </c:numRef>
          </c:val>
          <c:extLst>
            <c:ext xmlns:c16="http://schemas.microsoft.com/office/drawing/2014/chart" uri="{C3380CC4-5D6E-409C-BE32-E72D297353CC}">
              <c16:uniqueId val="{00000001-BF8D-4A7B-B80C-957ED54ADABB}"/>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4463</c:v>
                </c:pt>
                <c:pt idx="1">
                  <c:v>4170</c:v>
                </c:pt>
                <c:pt idx="2">
                  <c:v>4110</c:v>
                </c:pt>
              </c:numCache>
            </c:numRef>
          </c:val>
          <c:extLst>
            <c:ext xmlns:c16="http://schemas.microsoft.com/office/drawing/2014/chart" uri="{C3380CC4-5D6E-409C-BE32-E72D297353CC}">
              <c16:uniqueId val="{00000002-BF8D-4A7B-B80C-957ED54ADA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8748207E-E12F-48D8-A1B5-DCC683FE5172}"/>
            </a:ext>
          </a:extLst>
        </xdr:cNvPr>
        <xdr:cNvSpPr>
          <a:spLocks noChangeArrowheads="1"/>
        </xdr:cNvSpPr>
      </xdr:nvSpPr>
      <xdr:spPr bwMode="auto">
        <a:xfrm>
          <a:off x="120650" y="120650"/>
          <a:ext cx="8801100" cy="64135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FEAF4B8C-50AC-4D19-8739-38E89FB2E895}"/>
            </a:ext>
          </a:extLst>
        </xdr:cNvPr>
        <xdr:cNvSpPr>
          <a:spLocks noChangeArrowheads="1"/>
        </xdr:cNvSpPr>
      </xdr:nvSpPr>
      <xdr:spPr bwMode="auto">
        <a:xfrm>
          <a:off x="9982200" y="190500"/>
          <a:ext cx="2273300" cy="4445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4EBC8FFC-59B1-4979-87F4-C7084195DB90}"/>
            </a:ext>
          </a:extLst>
        </xdr:cNvPr>
        <xdr:cNvSpPr>
          <a:spLocks noChangeArrowheads="1"/>
        </xdr:cNvSpPr>
      </xdr:nvSpPr>
      <xdr:spPr bwMode="auto">
        <a:xfrm>
          <a:off x="12649200" y="190500"/>
          <a:ext cx="3429000" cy="4445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6A41C16F-21DC-4309-BD87-94940442B68D}"/>
            </a:ext>
          </a:extLst>
        </xdr:cNvPr>
        <xdr:cNvSpPr>
          <a:spLocks noChangeShapeType="1"/>
        </xdr:cNvSpPr>
      </xdr:nvSpPr>
      <xdr:spPr bwMode="auto">
        <a:xfrm>
          <a:off x="466725" y="7591425"/>
          <a:ext cx="6848475"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368C5149-71D7-4B05-A3AB-AA9E6BA77427}"/>
            </a:ext>
          </a:extLst>
        </xdr:cNvPr>
        <xdr:cNvSpPr>
          <a:spLocks noChangeArrowheads="1"/>
        </xdr:cNvSpPr>
      </xdr:nvSpPr>
      <xdr:spPr bwMode="auto">
        <a:xfrm>
          <a:off x="2143125" y="8026400"/>
          <a:ext cx="501650" cy="298450"/>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CA9A2254-183B-4F33-934C-A1B0B2F8C75C}"/>
            </a:ext>
          </a:extLst>
        </xdr:cNvPr>
        <xdr:cNvSpPr>
          <a:spLocks noChangeArrowheads="1"/>
        </xdr:cNvSpPr>
      </xdr:nvSpPr>
      <xdr:spPr bwMode="auto">
        <a:xfrm>
          <a:off x="2143125" y="8416925"/>
          <a:ext cx="501650" cy="298450"/>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C21FA1D3-302C-4883-AAE4-6B9FF6D42198}"/>
            </a:ext>
          </a:extLst>
        </xdr:cNvPr>
        <xdr:cNvSpPr>
          <a:spLocks noChangeArrowheads="1"/>
        </xdr:cNvSpPr>
      </xdr:nvSpPr>
      <xdr:spPr bwMode="auto">
        <a:xfrm>
          <a:off x="2143125" y="8807450"/>
          <a:ext cx="501650" cy="298450"/>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EFFA578E-BD06-42D1-9BE6-8FDAC8851595}"/>
            </a:ext>
          </a:extLst>
        </xdr:cNvPr>
        <xdr:cNvSpPr>
          <a:spLocks noChangeArrowheads="1"/>
        </xdr:cNvSpPr>
      </xdr:nvSpPr>
      <xdr:spPr bwMode="auto">
        <a:xfrm>
          <a:off x="2143125" y="9197975"/>
          <a:ext cx="501650" cy="298450"/>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B0451107-0D12-4BB1-B3F0-EB8E4BB52A51}"/>
            </a:ext>
          </a:extLst>
        </xdr:cNvPr>
        <xdr:cNvSpPr>
          <a:spLocks noChangeArrowheads="1"/>
        </xdr:cNvSpPr>
      </xdr:nvSpPr>
      <xdr:spPr bwMode="auto">
        <a:xfrm>
          <a:off x="2143125" y="9588500"/>
          <a:ext cx="501650" cy="298450"/>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376B01CA-61B0-4C9E-9686-6A01CD2E7D10}"/>
            </a:ext>
          </a:extLst>
        </xdr:cNvPr>
        <xdr:cNvSpPr>
          <a:spLocks noChangeArrowheads="1"/>
        </xdr:cNvSpPr>
      </xdr:nvSpPr>
      <xdr:spPr bwMode="auto">
        <a:xfrm>
          <a:off x="2143125" y="9979025"/>
          <a:ext cx="501650" cy="298450"/>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BC3E2172-8EE4-4C40-8FF6-D75873BC846C}"/>
            </a:ext>
          </a:extLst>
        </xdr:cNvPr>
        <xdr:cNvSpPr>
          <a:spLocks noChangeArrowheads="1"/>
        </xdr:cNvSpPr>
      </xdr:nvSpPr>
      <xdr:spPr bwMode="auto">
        <a:xfrm>
          <a:off x="2143125" y="10369550"/>
          <a:ext cx="501650" cy="298450"/>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900925A7-51BE-46E5-8E44-685670F17B04}"/>
            </a:ext>
          </a:extLst>
        </xdr:cNvPr>
        <xdr:cNvSpPr>
          <a:spLocks noChangeArrowheads="1"/>
        </xdr:cNvSpPr>
      </xdr:nvSpPr>
      <xdr:spPr bwMode="auto">
        <a:xfrm>
          <a:off x="2143125" y="10760075"/>
          <a:ext cx="501650" cy="298450"/>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8A1BA04-BA63-4F22-9BAB-86C4567D8E85}"/>
            </a:ext>
          </a:extLst>
        </xdr:cNvPr>
        <xdr:cNvSpPr>
          <a:spLocks noChangeShapeType="1"/>
        </xdr:cNvSpPr>
      </xdr:nvSpPr>
      <xdr:spPr bwMode="auto">
        <a:xfrm>
          <a:off x="2143125" y="11303000"/>
          <a:ext cx="501650"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675F922-C0CB-43AA-8500-75E38BC3BA52}"/>
            </a:ext>
          </a:extLst>
        </xdr:cNvPr>
        <xdr:cNvSpPr>
          <a:spLocks noChangeArrowheads="1"/>
        </xdr:cNvSpPr>
      </xdr:nvSpPr>
      <xdr:spPr bwMode="auto">
        <a:xfrm>
          <a:off x="2301875" y="11207750"/>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B067E6CC-D1BA-40E9-8825-94DC5350A05C}"/>
            </a:ext>
          </a:extLst>
        </xdr:cNvPr>
        <xdr:cNvSpPr>
          <a:spLocks noChangeArrowheads="1"/>
        </xdr:cNvSpPr>
      </xdr:nvSpPr>
      <xdr:spPr bwMode="auto">
        <a:xfrm>
          <a:off x="12039600" y="7597775"/>
          <a:ext cx="4044950"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EE2E250E-413A-4273-AF85-1A8932F0B100}"/>
            </a:ext>
          </a:extLst>
        </xdr:cNvPr>
        <xdr:cNvSpPr>
          <a:spLocks noChangeArrowheads="1"/>
        </xdr:cNvSpPr>
      </xdr:nvSpPr>
      <xdr:spPr bwMode="auto">
        <a:xfrm>
          <a:off x="12039600" y="7591425"/>
          <a:ext cx="80645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AF5B894A-9A72-4CAB-A428-9BD4F951F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3A2E5979-887E-4FC6-A14B-8E74645B7DDE}"/>
            </a:ext>
          </a:extLst>
        </xdr:cNvPr>
        <xdr:cNvSpPr>
          <a:spLocks noChangeArrowheads="1"/>
        </xdr:cNvSpPr>
      </xdr:nvSpPr>
      <xdr:spPr bwMode="auto">
        <a:xfrm>
          <a:off x="311150" y="749300"/>
          <a:ext cx="13366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7110B394-3AAD-4B09-B510-9A23A346EBA3}"/>
            </a:ext>
          </a:extLst>
        </xdr:cNvPr>
        <xdr:cNvSpPr txBox="1"/>
      </xdr:nvSpPr>
      <xdr:spPr>
        <a:xfrm>
          <a:off x="12160250" y="7934325"/>
          <a:ext cx="3784599"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計画的な市債の発行に加え、過去に発行した市債の完済により、元利償還金が減少したほか、公営企業債の元利償還金に対する繰入金についても減少したが、算入公債費等の減少が上回ったことで比率の分子としては増加に転じ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今後は、公共施設の老朽化対策等に伴う市債発行及び償還の増加が見込まれるため、引き続き計画的な市債の発行に努め、公債費負担が増大しないように努めていく。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9D98FC58-EC0D-4BB7-AE68-322EC1297341}"/>
            </a:ext>
          </a:extLst>
        </xdr:cNvPr>
        <xdr:cNvSpPr>
          <a:spLocks noChangeShapeType="1"/>
        </xdr:cNvSpPr>
      </xdr:nvSpPr>
      <xdr:spPr bwMode="auto">
        <a:xfrm>
          <a:off x="466725" y="12411075"/>
          <a:ext cx="6848475"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14D07EC9-8A57-4A88-87C1-599CF66CDAEB}"/>
            </a:ext>
          </a:extLst>
        </xdr:cNvPr>
        <xdr:cNvSpPr>
          <a:spLocks noChangeArrowheads="1"/>
        </xdr:cNvSpPr>
      </xdr:nvSpPr>
      <xdr:spPr bwMode="auto">
        <a:xfrm>
          <a:off x="12039600" y="12417425"/>
          <a:ext cx="4075340" cy="1576161"/>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4DF57444-42E9-47ED-A121-999364E4E08F}"/>
            </a:ext>
          </a:extLst>
        </xdr:cNvPr>
        <xdr:cNvSpPr>
          <a:spLocks noChangeArrowheads="1"/>
        </xdr:cNvSpPr>
      </xdr:nvSpPr>
      <xdr:spPr bwMode="auto">
        <a:xfrm>
          <a:off x="12067268" y="12411075"/>
          <a:ext cx="735693" cy="25400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B4E7AE73-9DFC-435E-82B7-2929894274D3}"/>
            </a:ext>
          </a:extLst>
        </xdr:cNvPr>
        <xdr:cNvSpPr txBox="1"/>
      </xdr:nvSpPr>
      <xdr:spPr>
        <a:xfrm>
          <a:off x="12141200" y="12626975"/>
          <a:ext cx="3868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7CB71767-47F8-4CEE-9F8A-113B18B7A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34A4C711-9E6E-4BC7-8612-6D09BAF0B1DF}"/>
            </a:ext>
          </a:extLst>
        </xdr:cNvPr>
        <xdr:cNvSpPr>
          <a:spLocks noChangeArrowheads="1"/>
        </xdr:cNvSpPr>
      </xdr:nvSpPr>
      <xdr:spPr bwMode="auto">
        <a:xfrm>
          <a:off x="11931650" y="7569200"/>
          <a:ext cx="4289425"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EC893204-435D-4177-B53E-A7FB454F3AC4}"/>
            </a:ext>
          </a:extLst>
        </xdr:cNvPr>
        <xdr:cNvSpPr txBox="1"/>
      </xdr:nvSpPr>
      <xdr:spPr>
        <a:xfrm>
          <a:off x="11990094" y="7600868"/>
          <a:ext cx="2281395" cy="678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28262215-D2C0-4588-85B4-C411BC91E64E}"/>
            </a:ext>
          </a:extLst>
        </xdr:cNvPr>
        <xdr:cNvSpPr>
          <a:spLocks noChangeArrowheads="1"/>
        </xdr:cNvSpPr>
      </xdr:nvSpPr>
      <xdr:spPr bwMode="auto">
        <a:xfrm>
          <a:off x="2397125" y="8001000"/>
          <a:ext cx="546100" cy="254000"/>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30436C25-A6BD-4F20-AD15-17D2AE6FEA45}"/>
            </a:ext>
          </a:extLst>
        </xdr:cNvPr>
        <xdr:cNvSpPr>
          <a:spLocks noChangeArrowheads="1"/>
        </xdr:cNvSpPr>
      </xdr:nvSpPr>
      <xdr:spPr bwMode="auto">
        <a:xfrm>
          <a:off x="2397125" y="8353425"/>
          <a:ext cx="546100"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2CF32CC3-7F58-46EF-B584-A7C1822DDC56}"/>
            </a:ext>
          </a:extLst>
        </xdr:cNvPr>
        <xdr:cNvSpPr>
          <a:spLocks noChangeArrowheads="1"/>
        </xdr:cNvSpPr>
      </xdr:nvSpPr>
      <xdr:spPr bwMode="auto">
        <a:xfrm>
          <a:off x="2397125" y="8693150"/>
          <a:ext cx="546100" cy="260350"/>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58228E2A-6DBA-462D-A38F-F0C0F209DCD5}"/>
            </a:ext>
          </a:extLst>
        </xdr:cNvPr>
        <xdr:cNvSpPr>
          <a:spLocks noChangeArrowheads="1"/>
        </xdr:cNvSpPr>
      </xdr:nvSpPr>
      <xdr:spPr bwMode="auto">
        <a:xfrm>
          <a:off x="2397125" y="9045575"/>
          <a:ext cx="546100" cy="260350"/>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15C7E539-847F-4D76-9B35-4F73A81219D7}"/>
            </a:ext>
          </a:extLst>
        </xdr:cNvPr>
        <xdr:cNvSpPr>
          <a:spLocks noChangeArrowheads="1"/>
        </xdr:cNvSpPr>
      </xdr:nvSpPr>
      <xdr:spPr bwMode="auto">
        <a:xfrm>
          <a:off x="2397125" y="9410700"/>
          <a:ext cx="546100"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B841F104-9288-47C8-8CF0-51DA76FF4196}"/>
            </a:ext>
          </a:extLst>
        </xdr:cNvPr>
        <xdr:cNvSpPr>
          <a:spLocks noChangeArrowheads="1"/>
        </xdr:cNvSpPr>
      </xdr:nvSpPr>
      <xdr:spPr bwMode="auto">
        <a:xfrm>
          <a:off x="2397125" y="9763125"/>
          <a:ext cx="546100" cy="254000"/>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E43ED280-3CDE-43CA-8554-2D588946122D}"/>
            </a:ext>
          </a:extLst>
        </xdr:cNvPr>
        <xdr:cNvSpPr>
          <a:spLocks noChangeArrowheads="1"/>
        </xdr:cNvSpPr>
      </xdr:nvSpPr>
      <xdr:spPr bwMode="auto">
        <a:xfrm>
          <a:off x="2397125" y="10467975"/>
          <a:ext cx="546100" cy="254000"/>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B56EFA3D-530C-422E-998F-CEDF86A7D757}"/>
            </a:ext>
          </a:extLst>
        </xdr:cNvPr>
        <xdr:cNvSpPr>
          <a:spLocks noChangeArrowheads="1"/>
        </xdr:cNvSpPr>
      </xdr:nvSpPr>
      <xdr:spPr bwMode="auto">
        <a:xfrm>
          <a:off x="2397125" y="10807700"/>
          <a:ext cx="546100" cy="260350"/>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79B54E5D-60B5-4BD7-AE2A-087AB3E57DE3}"/>
            </a:ext>
          </a:extLst>
        </xdr:cNvPr>
        <xdr:cNvSpPr>
          <a:spLocks noChangeArrowheads="1"/>
        </xdr:cNvSpPr>
      </xdr:nvSpPr>
      <xdr:spPr bwMode="auto">
        <a:xfrm>
          <a:off x="2397125" y="11172825"/>
          <a:ext cx="546100"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8F41898B-0AC3-44A9-BE1B-373D8949248D}"/>
            </a:ext>
          </a:extLst>
        </xdr:cNvPr>
        <xdr:cNvSpPr>
          <a:spLocks noChangeArrowheads="1"/>
        </xdr:cNvSpPr>
      </xdr:nvSpPr>
      <xdr:spPr bwMode="auto">
        <a:xfrm>
          <a:off x="2397125" y="11525250"/>
          <a:ext cx="546100" cy="254000"/>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C9EBE34C-3272-4BE1-8803-ACAE25427053}"/>
            </a:ext>
          </a:extLst>
        </xdr:cNvPr>
        <xdr:cNvSpPr>
          <a:spLocks noChangeArrowheads="1"/>
        </xdr:cNvSpPr>
      </xdr:nvSpPr>
      <xdr:spPr bwMode="auto">
        <a:xfrm>
          <a:off x="2397125" y="11864975"/>
          <a:ext cx="546100" cy="260350"/>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440EF93B-4457-4461-8601-3DDB0296E8C3}"/>
            </a:ext>
          </a:extLst>
        </xdr:cNvPr>
        <xdr:cNvCxnSpPr>
          <a:cxnSpLocks noChangeShapeType="1"/>
        </xdr:cNvCxnSpPr>
      </xdr:nvCxnSpPr>
      <xdr:spPr bwMode="auto">
        <a:xfrm>
          <a:off x="2428875" y="12331700"/>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C9ED8248-A7B3-4ECA-B2C6-41B013B0A73F}"/>
            </a:ext>
          </a:extLst>
        </xdr:cNvPr>
        <xdr:cNvSpPr>
          <a:spLocks noChangeArrowheads="1"/>
        </xdr:cNvSpPr>
      </xdr:nvSpPr>
      <xdr:spPr bwMode="auto">
        <a:xfrm>
          <a:off x="2581275" y="12249150"/>
          <a:ext cx="177800" cy="177800"/>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2A18E83C-18DE-463E-AEE7-2D3C5F6E684F}"/>
            </a:ext>
          </a:extLst>
        </xdr:cNvPr>
        <xdr:cNvSpPr>
          <a:spLocks noChangeArrowheads="1"/>
        </xdr:cNvSpPr>
      </xdr:nvSpPr>
      <xdr:spPr bwMode="auto">
        <a:xfrm>
          <a:off x="141719" y="141719"/>
          <a:ext cx="8486198" cy="641927"/>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ADCC789B-E77F-43CE-83BB-FB4A7E3E288D}"/>
            </a:ext>
          </a:extLst>
        </xdr:cNvPr>
        <xdr:cNvSpPr>
          <a:spLocks noChangeArrowheads="1"/>
        </xdr:cNvSpPr>
      </xdr:nvSpPr>
      <xdr:spPr bwMode="auto">
        <a:xfrm>
          <a:off x="9963150" y="234950"/>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F033F922-3F91-40D5-9D25-5FBF64434F3D}"/>
            </a:ext>
          </a:extLst>
        </xdr:cNvPr>
        <xdr:cNvSpPr>
          <a:spLocks noChangeArrowheads="1"/>
        </xdr:cNvSpPr>
      </xdr:nvSpPr>
      <xdr:spPr bwMode="auto">
        <a:xfrm>
          <a:off x="12715875" y="234950"/>
          <a:ext cx="35052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2C5FA34B-7FD5-4B67-92C4-8AC610118D59}"/>
            </a:ext>
          </a:extLst>
        </xdr:cNvPr>
        <xdr:cNvSpPr>
          <a:spLocks noChangeShapeType="1"/>
        </xdr:cNvSpPr>
      </xdr:nvSpPr>
      <xdr:spPr bwMode="auto">
        <a:xfrm>
          <a:off x="466725" y="7591425"/>
          <a:ext cx="54768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B150A18F-D7D4-4BEE-9F58-A36464A00978}"/>
            </a:ext>
          </a:extLst>
        </xdr:cNvPr>
        <xdr:cNvSpPr txBox="1">
          <a:spLocks noChangeArrowheads="1"/>
        </xdr:cNvSpPr>
      </xdr:nvSpPr>
      <xdr:spPr bwMode="auto">
        <a:xfrm>
          <a:off x="581025" y="704850"/>
          <a:ext cx="16573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ADB54DAB-B2DC-40A0-8F13-1360B0A26712}"/>
            </a:ext>
          </a:extLst>
        </xdr:cNvPr>
        <xdr:cNvSpPr txBox="1"/>
      </xdr:nvSpPr>
      <xdr:spPr>
        <a:xfrm>
          <a:off x="12045950" y="7962900"/>
          <a:ext cx="4060824"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市債（建設事業債）の発行抑制により、市債残高が年々減少しており、将来負担比率の分子もマイナス推移が続いている。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年度は、公営企業債等繰入見込額の増や財政調整基金の取崩し等による充当可能財源等の減少により、比率となる分子は前年度から増加した。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今後は、公共施設の老朽化対策等を見込んでいるため、比率の上昇が見込まれるが、引き続き計画的な市債の発行と基金の活用を図り、次世代への負担軽減に努めていく。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75EE8B53-F07D-4ABE-9DED-95CFA0636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E7E28736-0F9D-470F-8C5C-551CBA6465E9}"/>
            </a:ext>
          </a:extLst>
        </xdr:cNvPr>
        <xdr:cNvSpPr>
          <a:spLocks noChangeArrowheads="1"/>
        </xdr:cNvSpPr>
      </xdr:nvSpPr>
      <xdr:spPr bwMode="auto">
        <a:xfrm>
          <a:off x="777875" y="12407900"/>
          <a:ext cx="698500" cy="42365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F5E2A59-5318-41B2-B6DC-FA5D1D4CF77A}"/>
            </a:ext>
          </a:extLst>
        </xdr:cNvPr>
        <xdr:cNvSpPr>
          <a:spLocks noChangeArrowheads="1"/>
        </xdr:cNvSpPr>
      </xdr:nvSpPr>
      <xdr:spPr bwMode="auto">
        <a:xfrm>
          <a:off x="777875" y="13754100"/>
          <a:ext cx="698500" cy="40640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9B869181-91D0-40CE-B7EF-E3B6C9F4BC95}"/>
            </a:ext>
          </a:extLst>
        </xdr:cNvPr>
        <xdr:cNvSpPr>
          <a:spLocks noChangeArrowheads="1"/>
        </xdr:cNvSpPr>
      </xdr:nvSpPr>
      <xdr:spPr bwMode="auto">
        <a:xfrm>
          <a:off x="120650" y="120650"/>
          <a:ext cx="12346421" cy="641350"/>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65A78426-AEB9-41EA-A3B9-3A9F0F056557}"/>
            </a:ext>
          </a:extLst>
        </xdr:cNvPr>
        <xdr:cNvSpPr>
          <a:spLocks noChangeShapeType="1"/>
        </xdr:cNvSpPr>
      </xdr:nvSpPr>
      <xdr:spPr bwMode="auto">
        <a:xfrm>
          <a:off x="581025" y="11934825"/>
          <a:ext cx="665797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5C11092D-4055-4663-BA44-1D5FEB777753}"/>
            </a:ext>
          </a:extLst>
        </xdr:cNvPr>
        <xdr:cNvSpPr>
          <a:spLocks noChangeArrowheads="1"/>
        </xdr:cNvSpPr>
      </xdr:nvSpPr>
      <xdr:spPr bwMode="auto">
        <a:xfrm>
          <a:off x="12665528" y="161870"/>
          <a:ext cx="3668939"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7C3C6AA0-6DA1-4B89-925F-2654015FB5BD}"/>
            </a:ext>
          </a:extLst>
        </xdr:cNvPr>
        <xdr:cNvSpPr>
          <a:spLocks noChangeArrowheads="1"/>
        </xdr:cNvSpPr>
      </xdr:nvSpPr>
      <xdr:spPr bwMode="auto">
        <a:xfrm>
          <a:off x="16528093" y="161871"/>
          <a:ext cx="67977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大阪府四條畷市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CAA47FF-D967-441F-B469-8430000083E8}"/>
            </a:ext>
          </a:extLst>
        </xdr:cNvPr>
        <xdr:cNvSpPr txBox="1">
          <a:spLocks noChangeArrowheads="1"/>
        </xdr:cNvSpPr>
      </xdr:nvSpPr>
      <xdr:spPr bwMode="auto">
        <a:xfrm>
          <a:off x="533400" y="960004"/>
          <a:ext cx="2200275" cy="47942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7D4442C7-AE3C-4A56-8B17-190CA14A92B0}"/>
            </a:ext>
          </a:extLst>
        </xdr:cNvPr>
        <xdr:cNvSpPr>
          <a:spLocks noChangeArrowheads="1"/>
        </xdr:cNvSpPr>
      </xdr:nvSpPr>
      <xdr:spPr bwMode="auto">
        <a:xfrm>
          <a:off x="777875" y="13087350"/>
          <a:ext cx="698500" cy="40640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7DE6B3D3-1D19-4C61-847B-42E7780542E3}"/>
            </a:ext>
          </a:extLst>
        </xdr:cNvPr>
        <xdr:cNvSpPr>
          <a:spLocks noChangeArrowheads="1"/>
        </xdr:cNvSpPr>
      </xdr:nvSpPr>
      <xdr:spPr bwMode="auto">
        <a:xfrm>
          <a:off x="12665528" y="808719"/>
          <a:ext cx="10660293" cy="432616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87FFF62-DBA1-4063-97F9-D00DC8B56136}"/>
            </a:ext>
          </a:extLst>
        </xdr:cNvPr>
        <xdr:cNvSpPr txBox="1"/>
      </xdr:nvSpPr>
      <xdr:spPr>
        <a:xfrm>
          <a:off x="12665528" y="1298120"/>
          <a:ext cx="10659289" cy="3836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地方財政法の規定や各基金条例に基づく積立て等を行った一方で、歳出の財源を補填するため財政調整基金、退職手当基金などの取崩しを行った結果、基金全体としては前年度と比較して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414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予定されている公共施設の老朽化対策や更新等の財源として、財政調整基金、公共施設整備基金を中心に取崩しを行う想定であるが、社会情勢の変化や多様化する市民ニーズに即した基金の活用を図るとともに計画的な管理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BA09EFEB-7FB2-45BD-82AA-19A91A856C9B}"/>
            </a:ext>
          </a:extLst>
        </xdr:cNvPr>
        <xdr:cNvSpPr>
          <a:spLocks noChangeArrowheads="1"/>
        </xdr:cNvSpPr>
      </xdr:nvSpPr>
      <xdr:spPr bwMode="auto">
        <a:xfrm>
          <a:off x="12751335" y="911541"/>
          <a:ext cx="1257055" cy="356513"/>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4C0EF6A-7175-4E05-9829-EE91B1AD8DFE}"/>
            </a:ext>
          </a:extLst>
        </xdr:cNvPr>
        <xdr:cNvSpPr>
          <a:spLocks noChangeArrowheads="1"/>
        </xdr:cNvSpPr>
      </xdr:nvSpPr>
      <xdr:spPr bwMode="auto">
        <a:xfrm>
          <a:off x="12665528" y="12465338"/>
          <a:ext cx="10660293" cy="5422612"/>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64113074-9E7A-47D9-AAD7-FA83F2FA280C}"/>
            </a:ext>
          </a:extLst>
        </xdr:cNvPr>
        <xdr:cNvSpPr txBox="1"/>
      </xdr:nvSpPr>
      <xdr:spPr>
        <a:xfrm>
          <a:off x="12665528" y="12926580"/>
          <a:ext cx="10659289" cy="4958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公共施設整備基金：公共又は公共用に供する施設の整備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退職手当基金：職員の退職手当支払いの財源確保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福祉基金：福祉活動の推進</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新型コロナウイルス感染症対策基金：新型コロナウイルス感染症に係る感染拡大防止、市民生活の支援及び地域経済の回復等に係る事業</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緑化基金：緑豊かな潤いあるまちづくりの推進</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文化財愛護基金：文化財愛護の推進</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ふるさと振興基金：本市を応援してくださる個人及び法人の思いに応える事業の推進</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森林環境譲与税基金：森林環境税及び森林環境譲与税に関する法律第</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項に掲げる森林整備に係る事業の財源</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公共施設整備基金：基金条例に基づく</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百万円の積立て及び利子積立てを行ったことにより増加</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退職手当基金：基金条例に基づく</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百万円の積立て及び利子積立てを行った一方、退職手当の財源とするため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百万円を充当したことにより減少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福祉基金：福祉活動の推進事業の財源として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百万円を充当した一方で、ふるさと納税ほか一般寄附金を原資とした積立て及び利子積立てを行ったことによる増加</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予定されている公共施設の老朽化対策や更新等の財源として、公共施設整備基金を中心に取崩しを行う想定であるが、社会情勢の変化や多様化する市民ニーズに即した基金の活用を図るとともに計画的な管理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4B960354-7E1E-46B9-B9FE-E6FF615D12D1}"/>
            </a:ext>
          </a:extLst>
        </xdr:cNvPr>
        <xdr:cNvSpPr>
          <a:spLocks noChangeArrowheads="1"/>
        </xdr:cNvSpPr>
      </xdr:nvSpPr>
      <xdr:spPr bwMode="auto">
        <a:xfrm>
          <a:off x="12751334" y="12564483"/>
          <a:ext cx="2345791" cy="32485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B55255CB-E337-4310-BE30-18E49FC405C4}"/>
            </a:ext>
          </a:extLst>
        </xdr:cNvPr>
        <xdr:cNvSpPr>
          <a:spLocks noChangeArrowheads="1"/>
        </xdr:cNvSpPr>
      </xdr:nvSpPr>
      <xdr:spPr bwMode="auto">
        <a:xfrm>
          <a:off x="12665528" y="5279570"/>
          <a:ext cx="10660293" cy="3453701"/>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3FD9E721-571B-4043-B394-7BBB972B886F}"/>
            </a:ext>
          </a:extLst>
        </xdr:cNvPr>
        <xdr:cNvSpPr txBox="1"/>
      </xdr:nvSpPr>
      <xdr:spPr>
        <a:xfrm>
          <a:off x="12665528" y="5753100"/>
          <a:ext cx="10659289" cy="2962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年度は、地方財政法の規定に基づき、前年度決算の繰越金の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及び運用益（利子）のほか、令和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年度末で廃止した新型コロナウイルス感染症対策基金の残額積立てを行った一方、歳出の財源を補填するため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千円の取崩しを行った結果、前年度と比較し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財源不足時の財源として一定額を確保しておくため、標準財政規模の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％程度を基準とした残高の確保に努め、引き続き計画的な管理を行う。</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661346F5-8540-4637-95FD-4A7C89FEE068}"/>
            </a:ext>
          </a:extLst>
        </xdr:cNvPr>
        <xdr:cNvSpPr>
          <a:spLocks noChangeArrowheads="1"/>
        </xdr:cNvSpPr>
      </xdr:nvSpPr>
      <xdr:spPr bwMode="auto">
        <a:xfrm>
          <a:off x="12751334" y="5372548"/>
          <a:ext cx="1879974"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53E811F1-A547-4014-9258-4FB159847E08}"/>
            </a:ext>
          </a:extLst>
        </xdr:cNvPr>
        <xdr:cNvSpPr>
          <a:spLocks noChangeArrowheads="1"/>
        </xdr:cNvSpPr>
      </xdr:nvSpPr>
      <xdr:spPr bwMode="auto">
        <a:xfrm>
          <a:off x="12665528" y="8876555"/>
          <a:ext cx="10660293"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C3A9DBF-80D4-4BCC-944A-9FFF34F4E183}"/>
            </a:ext>
          </a:extLst>
        </xdr:cNvPr>
        <xdr:cNvSpPr txBox="1"/>
      </xdr:nvSpPr>
      <xdr:spPr>
        <a:xfrm>
          <a:off x="12665528" y="9346910"/>
          <a:ext cx="10659289" cy="2951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年度は、運用益（利子）のみの積立てを行った。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将来の公債費負担の軽減のための活用を検討する。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D5FC23C7-6372-41ED-8A50-4F4735085D15}"/>
            </a:ext>
          </a:extLst>
        </xdr:cNvPr>
        <xdr:cNvSpPr>
          <a:spLocks noChangeArrowheads="1"/>
        </xdr:cNvSpPr>
      </xdr:nvSpPr>
      <xdr:spPr bwMode="auto">
        <a:xfrm>
          <a:off x="12751334" y="8969533"/>
          <a:ext cx="1253225" cy="338911"/>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609C795A-72B0-4E6E-A2BB-D5287823F025}"/>
            </a:ext>
          </a:extLst>
        </xdr:cNvPr>
        <xdr:cNvSpPr/>
      </xdr:nvSpPr>
      <xdr:spPr>
        <a:xfrm>
          <a:off x="666750" y="400050"/>
          <a:ext cx="115347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D7071C05-CAA6-4744-8356-FA29C2C0AE9B}"/>
            </a:ext>
          </a:extLst>
        </xdr:cNvPr>
        <xdr:cNvSpPr/>
      </xdr:nvSpPr>
      <xdr:spPr>
        <a:xfrm>
          <a:off x="18364200" y="390525"/>
          <a:ext cx="35718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965E9C7A-4675-447E-86A1-760A3A19401E}"/>
            </a:ext>
          </a:extLst>
        </xdr:cNvPr>
        <xdr:cNvSpPr/>
      </xdr:nvSpPr>
      <xdr:spPr>
        <a:xfrm>
          <a:off x="18392775" y="409575"/>
          <a:ext cx="3524250"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3E64E6C0-8E3E-4AE7-B147-68AC72093DEE}"/>
            </a:ext>
          </a:extLst>
        </xdr:cNvPr>
        <xdr:cNvSpPr/>
      </xdr:nvSpPr>
      <xdr:spPr>
        <a:xfrm>
          <a:off x="18411825" y="438150"/>
          <a:ext cx="3486150"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CDCC01ED-B563-4A25-AF4D-A07193B5450A}"/>
            </a:ext>
          </a:extLst>
        </xdr:cNvPr>
        <xdr:cNvSpPr/>
      </xdr:nvSpPr>
      <xdr:spPr>
        <a:xfrm>
          <a:off x="15821025" y="390525"/>
          <a:ext cx="24288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8628DAC-B917-4F2A-9C27-99C2171AA9DC}"/>
            </a:ext>
          </a:extLst>
        </xdr:cNvPr>
        <xdr:cNvSpPr/>
      </xdr:nvSpPr>
      <xdr:spPr>
        <a:xfrm>
          <a:off x="15840075" y="409575"/>
          <a:ext cx="2390775"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135AC5BA-9343-4A29-87FD-6A62435A5169}"/>
            </a:ext>
          </a:extLst>
        </xdr:cNvPr>
        <xdr:cNvSpPr/>
      </xdr:nvSpPr>
      <xdr:spPr>
        <a:xfrm>
          <a:off x="15868650" y="438150"/>
          <a:ext cx="23336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283A3E76-D908-4296-9E6D-F1AF3F93EF72}"/>
            </a:ext>
          </a:extLst>
        </xdr:cNvPr>
        <xdr:cNvSpPr/>
      </xdr:nvSpPr>
      <xdr:spPr>
        <a:xfrm>
          <a:off x="762000" y="1143000"/>
          <a:ext cx="8763000"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EE210516-DCD7-4FC8-BA00-5B39C344FEAA}"/>
            </a:ext>
          </a:extLst>
        </xdr:cNvPr>
        <xdr:cNvSpPr/>
      </xdr:nvSpPr>
      <xdr:spPr>
        <a:xfrm>
          <a:off x="876300" y="1171575"/>
          <a:ext cx="126682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D13D4060-B893-4519-A14E-9BD629888AB6}"/>
            </a:ext>
          </a:extLst>
        </xdr:cNvPr>
        <xdr:cNvSpPr/>
      </xdr:nvSpPr>
      <xdr:spPr>
        <a:xfrm>
          <a:off x="2095500" y="1171575"/>
          <a:ext cx="1143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53,749
52,971
18.69
25,180,662
24,784,877
163,566
12,996,296
12,120,881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F51E3649-4002-4FB0-B688-AB599AEEAE22}"/>
            </a:ext>
          </a:extLst>
        </xdr:cNvPr>
        <xdr:cNvSpPr/>
      </xdr:nvSpPr>
      <xdr:spPr>
        <a:xfrm>
          <a:off x="3295650" y="1171575"/>
          <a:ext cx="13906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110C69AA-0522-4501-904D-73808D271938}"/>
            </a:ext>
          </a:extLst>
        </xdr:cNvPr>
        <xdr:cNvSpPr/>
      </xdr:nvSpPr>
      <xdr:spPr>
        <a:xfrm>
          <a:off x="4686300" y="1190625"/>
          <a:ext cx="18383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65A5B94E-F74D-4A68-8184-A73F311BA83B}"/>
            </a:ext>
          </a:extLst>
        </xdr:cNvPr>
        <xdr:cNvSpPr/>
      </xdr:nvSpPr>
      <xdr:spPr>
        <a:xfrm>
          <a:off x="6524625" y="1190625"/>
          <a:ext cx="11620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B6E445B2-CCD6-4EEF-AEB4-2FEF706B951F}"/>
            </a:ext>
          </a:extLst>
        </xdr:cNvPr>
        <xdr:cNvSpPr/>
      </xdr:nvSpPr>
      <xdr:spPr>
        <a:xfrm>
          <a:off x="7743825" y="1190625"/>
          <a:ext cx="5810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8EFD71F5-F458-4506-A2E6-F2C18C3A915F}"/>
            </a:ext>
          </a:extLst>
        </xdr:cNvPr>
        <xdr:cNvSpPr/>
      </xdr:nvSpPr>
      <xdr:spPr>
        <a:xfrm>
          <a:off x="4686300" y="1981200"/>
          <a:ext cx="183832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A61C9676-99B8-4008-9A43-968618FC07E1}"/>
            </a:ext>
          </a:extLst>
        </xdr:cNvPr>
        <xdr:cNvSpPr/>
      </xdr:nvSpPr>
      <xdr:spPr>
        <a:xfrm>
          <a:off x="6591300" y="1981200"/>
          <a:ext cx="31242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4A50F116-3328-4F9D-9FAE-0E2DD77F6214}"/>
            </a:ext>
          </a:extLst>
        </xdr:cNvPr>
        <xdr:cNvSpPr/>
      </xdr:nvSpPr>
      <xdr:spPr>
        <a:xfrm>
          <a:off x="9744075" y="1143000"/>
          <a:ext cx="1304925"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67EAD4CB-E7BE-4A11-9592-CC0037772BD0}"/>
            </a:ext>
          </a:extLst>
        </xdr:cNvPr>
        <xdr:cNvSpPr/>
      </xdr:nvSpPr>
      <xdr:spPr>
        <a:xfrm>
          <a:off x="9963150" y="12001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B0D11830-FFB2-49E6-B1F3-5F5CE8EF93D9}"/>
            </a:ext>
          </a:extLst>
        </xdr:cNvPr>
        <xdr:cNvSpPr/>
      </xdr:nvSpPr>
      <xdr:spPr>
        <a:xfrm>
          <a:off x="9963150" y="14573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18DD4AFE-7767-4951-A8A9-23291F2816E2}"/>
            </a:ext>
          </a:extLst>
        </xdr:cNvPr>
        <xdr:cNvSpPr/>
      </xdr:nvSpPr>
      <xdr:spPr>
        <a:xfrm>
          <a:off x="9963150" y="1771650"/>
          <a:ext cx="11525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D3F9C3AF-CDEB-499D-BBAD-61093809D8DD}"/>
            </a:ext>
          </a:extLst>
        </xdr:cNvPr>
        <xdr:cNvCxnSpPr/>
      </xdr:nvCxnSpPr>
      <xdr:spPr>
        <a:xfrm>
          <a:off x="9820275" y="129540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797815F4-6C61-4EAE-92CC-6D1B030A22A2}"/>
            </a:ext>
          </a:extLst>
        </xdr:cNvPr>
        <xdr:cNvCxnSpPr/>
      </xdr:nvCxnSpPr>
      <xdr:spPr>
        <a:xfrm>
          <a:off x="9906000" y="1743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5ACC311E-B6AB-4FA1-AB25-8C332AC8CD93}"/>
            </a:ext>
          </a:extLst>
        </xdr:cNvPr>
        <xdr:cNvCxnSpPr/>
      </xdr:nvCxnSpPr>
      <xdr:spPr>
        <a:xfrm>
          <a:off x="9820275" y="1743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BCCD46F6-19C3-49E2-88A3-6DF6BD8C5359}"/>
            </a:ext>
          </a:extLst>
        </xdr:cNvPr>
        <xdr:cNvCxnSpPr/>
      </xdr:nvCxnSpPr>
      <xdr:spPr>
        <a:xfrm flipV="1">
          <a:off x="9906000" y="19685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481A73B1-F10C-4CB1-A274-43BC4DE14BC5}"/>
            </a:ext>
          </a:extLst>
        </xdr:cNvPr>
        <xdr:cNvCxnSpPr/>
      </xdr:nvCxnSpPr>
      <xdr:spPr>
        <a:xfrm>
          <a:off x="9820275" y="210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57DC4CF9-14F4-419B-B53C-50E579B8A865}"/>
            </a:ext>
          </a:extLst>
        </xdr:cNvPr>
        <xdr:cNvSpPr/>
      </xdr:nvSpPr>
      <xdr:spPr>
        <a:xfrm>
          <a:off x="9855200" y="12382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5A951295-21F6-4C5B-B271-FF1BDA7E4769}"/>
            </a:ext>
          </a:extLst>
        </xdr:cNvPr>
        <xdr:cNvSpPr/>
      </xdr:nvSpPr>
      <xdr:spPr>
        <a:xfrm>
          <a:off x="9855200" y="148590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8DE26AA0-3E47-45EE-8E83-17256ABA5068}"/>
            </a:ext>
          </a:extLst>
        </xdr:cNvPr>
        <xdr:cNvSpPr txBox="1"/>
      </xdr:nvSpPr>
      <xdr:spPr>
        <a:xfrm>
          <a:off x="704850" y="2847975"/>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4E995EEB-DE69-49BE-B8FA-80D652ABFFCB}"/>
            </a:ext>
          </a:extLst>
        </xdr:cNvPr>
        <xdr:cNvSpPr txBox="1"/>
      </xdr:nvSpPr>
      <xdr:spPr>
        <a:xfrm>
          <a:off x="704850" y="30861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EE06D116-C2DC-4FB9-8D8E-242A0246902B}"/>
            </a:ext>
          </a:extLst>
        </xdr:cNvPr>
        <xdr:cNvSpPr txBox="1"/>
      </xdr:nvSpPr>
      <xdr:spPr>
        <a:xfrm>
          <a:off x="704850" y="3324225"/>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D9B64B33-957E-49C9-A7C7-5F59ADA9E505}"/>
            </a:ext>
          </a:extLst>
        </xdr:cNvPr>
        <xdr:cNvSpPr txBox="1"/>
      </xdr:nvSpPr>
      <xdr:spPr>
        <a:xfrm>
          <a:off x="704850" y="356235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2B523DE2-E76B-48AC-A26B-A01B32819C95}"/>
            </a:ext>
          </a:extLst>
        </xdr:cNvPr>
        <xdr:cNvSpPr txBox="1"/>
      </xdr:nvSpPr>
      <xdr:spPr>
        <a:xfrm>
          <a:off x="704850" y="38100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D7127C74-227F-4C71-8552-5A60DA56FE96}"/>
            </a:ext>
          </a:extLst>
        </xdr:cNvPr>
        <xdr:cNvSpPr txBox="1"/>
      </xdr:nvSpPr>
      <xdr:spPr>
        <a:xfrm>
          <a:off x="704850" y="4048125"/>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A241032C-4F1B-4A4F-9F73-96EF49587216}"/>
            </a:ext>
          </a:extLst>
        </xdr:cNvPr>
        <xdr:cNvSpPr txBox="1"/>
      </xdr:nvSpPr>
      <xdr:spPr>
        <a:xfrm>
          <a:off x="704850" y="428625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A6987922-7E03-4696-8BFB-B0C8F1DE6295}"/>
            </a:ext>
          </a:extLst>
        </xdr:cNvPr>
        <xdr:cNvSpPr/>
      </xdr:nvSpPr>
      <xdr:spPr>
        <a:xfrm>
          <a:off x="704850" y="47434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F36258C2-6E53-4021-B82D-A089E7C1BFE6}"/>
            </a:ext>
          </a:extLst>
        </xdr:cNvPr>
        <xdr:cNvSpPr txBox="1"/>
      </xdr:nvSpPr>
      <xdr:spPr>
        <a:xfrm>
          <a:off x="1627662" y="50863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A9EA62BB-F83B-43A7-8343-E49D50799A6D}"/>
            </a:ext>
          </a:extLst>
        </xdr:cNvPr>
        <xdr:cNvSpPr txBox="1"/>
      </xdr:nvSpPr>
      <xdr:spPr>
        <a:xfrm>
          <a:off x="2887189" y="50577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E9B12A12-6018-44DE-B283-1F9656AFA3A9}"/>
            </a:ext>
          </a:extLst>
        </xdr:cNvPr>
        <xdr:cNvSpPr/>
      </xdr:nvSpPr>
      <xdr:spPr>
        <a:xfrm>
          <a:off x="5372100" y="498157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295A6242-AF08-4154-B252-2888F598D86F}"/>
            </a:ext>
          </a:extLst>
        </xdr:cNvPr>
        <xdr:cNvSpPr/>
      </xdr:nvSpPr>
      <xdr:spPr>
        <a:xfrm>
          <a:off x="5372100" y="516255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5BDB88BE-96BB-4253-810C-334BD5EBC018}"/>
            </a:ext>
          </a:extLst>
        </xdr:cNvPr>
        <xdr:cNvSpPr/>
      </xdr:nvSpPr>
      <xdr:spPr>
        <a:xfrm>
          <a:off x="6867525" y="498157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94871FF9-2D81-4DA3-8F7F-E39FE9BA702C}"/>
            </a:ext>
          </a:extLst>
        </xdr:cNvPr>
        <xdr:cNvSpPr/>
      </xdr:nvSpPr>
      <xdr:spPr>
        <a:xfrm>
          <a:off x="6867525" y="5162550"/>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5B8F68E8-C6D3-4C5A-856D-A9DD2DABBADA}"/>
            </a:ext>
          </a:extLst>
        </xdr:cNvPr>
        <xdr:cNvSpPr/>
      </xdr:nvSpPr>
      <xdr:spPr>
        <a:xfrm>
          <a:off x="8201025" y="498157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288666F1-4305-498B-8260-6F07620CF5D5}"/>
            </a:ext>
          </a:extLst>
        </xdr:cNvPr>
        <xdr:cNvSpPr/>
      </xdr:nvSpPr>
      <xdr:spPr>
        <a:xfrm>
          <a:off x="8201025" y="51625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7DBE9005-CEC5-4960-9F28-8DED07F6A786}"/>
            </a:ext>
          </a:extLst>
        </xdr:cNvPr>
        <xdr:cNvSpPr/>
      </xdr:nvSpPr>
      <xdr:spPr>
        <a:xfrm>
          <a:off x="704850" y="546735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79CB88A2-6F18-4991-B140-60613A7E6F71}"/>
            </a:ext>
          </a:extLst>
        </xdr:cNvPr>
        <xdr:cNvSpPr/>
      </xdr:nvSpPr>
      <xdr:spPr>
        <a:xfrm>
          <a:off x="5495925" y="5467350"/>
          <a:ext cx="548640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C7B58CCE-8431-42F1-BB37-0D994FD9D2D7}"/>
            </a:ext>
          </a:extLst>
        </xdr:cNvPr>
        <xdr:cNvSpPr/>
      </xdr:nvSpPr>
      <xdr:spPr>
        <a:xfrm>
          <a:off x="5495925" y="5467350"/>
          <a:ext cx="345757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E925472C-B917-4F9B-95C4-0D0266532949}"/>
            </a:ext>
          </a:extLst>
        </xdr:cNvPr>
        <xdr:cNvSpPr txBox="1"/>
      </xdr:nvSpPr>
      <xdr:spPr>
        <a:xfrm>
          <a:off x="5610225" y="5762625"/>
          <a:ext cx="5248275"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類似団体内平均値と同じく悪化傾向にある指数の推移となっているが、法人基盤が脆弱なことなどから類似団体内平均値を大きく下回る状況が続いている。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大きな変動は見込めないが、引き続き、地域経済の好循環を創出するための市内事業者支援策や将来を見据えた生産年齢人口増加策に取り組み、市税徴収率の向上に努めるなど、財政基盤の強化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8C605819-81B6-4AD9-A79F-38428A2D68DE}"/>
            </a:ext>
          </a:extLst>
        </xdr:cNvPr>
        <xdr:cNvCxnSpPr/>
      </xdr:nvCxnSpPr>
      <xdr:spPr>
        <a:xfrm>
          <a:off x="704850" y="7743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882FB303-6F41-48AC-84FF-BA0B35C0DD5A}"/>
            </a:ext>
          </a:extLst>
        </xdr:cNvPr>
        <xdr:cNvSpPr txBox="1"/>
      </xdr:nvSpPr>
      <xdr:spPr>
        <a:xfrm>
          <a:off x="0" y="76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5E564868-5C00-4CFF-B9C5-B9254F6A0A41}"/>
            </a:ext>
          </a:extLst>
        </xdr:cNvPr>
        <xdr:cNvCxnSpPr/>
      </xdr:nvCxnSpPr>
      <xdr:spPr>
        <a:xfrm>
          <a:off x="704850" y="7360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83257F9-1715-4263-8600-BC788DE2307C}"/>
            </a:ext>
          </a:extLst>
        </xdr:cNvPr>
        <xdr:cNvSpPr txBox="1"/>
      </xdr:nvSpPr>
      <xdr:spPr>
        <a:xfrm>
          <a:off x="0" y="723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BC992364-15F1-4B21-8E49-C493F6E91F6E}"/>
            </a:ext>
          </a:extLst>
        </xdr:cNvPr>
        <xdr:cNvCxnSpPr/>
      </xdr:nvCxnSpPr>
      <xdr:spPr>
        <a:xfrm>
          <a:off x="704850" y="697441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23730E87-2D1D-4DC5-B2FD-4486F499B151}"/>
            </a:ext>
          </a:extLst>
        </xdr:cNvPr>
        <xdr:cNvSpPr txBox="1"/>
      </xdr:nvSpPr>
      <xdr:spPr>
        <a:xfrm>
          <a:off x="0" y="684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FE29BEBD-DE5C-40D4-B241-0EC5D49B94E8}"/>
            </a:ext>
          </a:extLst>
        </xdr:cNvPr>
        <xdr:cNvCxnSpPr/>
      </xdr:nvCxnSpPr>
      <xdr:spPr>
        <a:xfrm>
          <a:off x="704850" y="6600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A99AAEF-ED15-40C1-8A03-26FB5A6FCEF2}"/>
            </a:ext>
          </a:extLst>
        </xdr:cNvPr>
        <xdr:cNvSpPr txBox="1"/>
      </xdr:nvSpPr>
      <xdr:spPr>
        <a:xfrm>
          <a:off x="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4F4682C4-42E3-46BD-B538-311B41B243B8}"/>
            </a:ext>
          </a:extLst>
        </xdr:cNvPr>
        <xdr:cNvCxnSpPr/>
      </xdr:nvCxnSpPr>
      <xdr:spPr>
        <a:xfrm>
          <a:off x="704850" y="6217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326BF535-3638-420D-9E12-32CD0C2AEEFD}"/>
            </a:ext>
          </a:extLst>
        </xdr:cNvPr>
        <xdr:cNvSpPr txBox="1"/>
      </xdr:nvSpPr>
      <xdr:spPr>
        <a:xfrm>
          <a:off x="0" y="60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B75CCE0-7C08-426A-BA2C-045D53BD3062}"/>
            </a:ext>
          </a:extLst>
        </xdr:cNvPr>
        <xdr:cNvCxnSpPr/>
      </xdr:nvCxnSpPr>
      <xdr:spPr>
        <a:xfrm>
          <a:off x="704850" y="584094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ACE652AF-ED19-4BE0-AEA7-E2292C9D962E}"/>
            </a:ext>
          </a:extLst>
        </xdr:cNvPr>
        <xdr:cNvSpPr txBox="1"/>
      </xdr:nvSpPr>
      <xdr:spPr>
        <a:xfrm>
          <a:off x="0" y="570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2FF9A543-BCD6-4639-9902-7760DD997832}"/>
            </a:ext>
          </a:extLst>
        </xdr:cNvPr>
        <xdr:cNvCxnSpPr/>
      </xdr:nvCxnSpPr>
      <xdr:spPr>
        <a:xfrm>
          <a:off x="704850" y="54673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7540536F-19A9-4A5A-AC81-6A16C3526A30}"/>
            </a:ext>
          </a:extLst>
        </xdr:cNvPr>
        <xdr:cNvSpPr txBox="1"/>
      </xdr:nvSpPr>
      <xdr:spPr>
        <a:xfrm>
          <a:off x="0" y="533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27980FC-70C9-4CEC-86FD-D9F9CBB86CE2}"/>
            </a:ext>
          </a:extLst>
        </xdr:cNvPr>
        <xdr:cNvSpPr/>
      </xdr:nvSpPr>
      <xdr:spPr>
        <a:xfrm>
          <a:off x="704850" y="546735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4A4840F4-2D02-4D97-828C-F8AF9215E85B}"/>
            </a:ext>
          </a:extLst>
        </xdr:cNvPr>
        <xdr:cNvCxnSpPr/>
      </xdr:nvCxnSpPr>
      <xdr:spPr>
        <a:xfrm flipV="1">
          <a:off x="4514850" y="5955242"/>
          <a:ext cx="0" cy="14859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7A561084-81B4-4D6B-B8AC-022196966816}"/>
            </a:ext>
          </a:extLst>
        </xdr:cNvPr>
        <xdr:cNvSpPr txBox="1"/>
      </xdr:nvSpPr>
      <xdr:spPr>
        <a:xfrm>
          <a:off x="4581525" y="741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4907CEB6-B96C-42E1-A1D2-7C30C53BF6F7}"/>
            </a:ext>
          </a:extLst>
        </xdr:cNvPr>
        <xdr:cNvCxnSpPr/>
      </xdr:nvCxnSpPr>
      <xdr:spPr>
        <a:xfrm>
          <a:off x="4429125" y="744114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EEC5E350-ABCD-4FAC-8897-BAE27F212EB3}"/>
            </a:ext>
          </a:extLst>
        </xdr:cNvPr>
        <xdr:cNvSpPr txBox="1"/>
      </xdr:nvSpPr>
      <xdr:spPr>
        <a:xfrm>
          <a:off x="4581525" y="571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FAC65AA-6505-4031-89A6-8AC5B08FD2EA}"/>
            </a:ext>
          </a:extLst>
        </xdr:cNvPr>
        <xdr:cNvCxnSpPr/>
      </xdr:nvCxnSpPr>
      <xdr:spPr>
        <a:xfrm>
          <a:off x="4429125" y="595524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id="{F9345441-73DC-4800-BC22-E60C2F713735}"/>
            </a:ext>
          </a:extLst>
        </xdr:cNvPr>
        <xdr:cNvCxnSpPr/>
      </xdr:nvCxnSpPr>
      <xdr:spPr>
        <a:xfrm>
          <a:off x="3752850" y="703791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6745C8BF-00F0-4D4B-895D-A7E351A03E75}"/>
            </a:ext>
          </a:extLst>
        </xdr:cNvPr>
        <xdr:cNvSpPr txBox="1"/>
      </xdr:nvSpPr>
      <xdr:spPr>
        <a:xfrm>
          <a:off x="4581525" y="6602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BDEACC07-8FE7-4A24-B184-78E88645689C}"/>
            </a:ext>
          </a:extLst>
        </xdr:cNvPr>
        <xdr:cNvSpPr/>
      </xdr:nvSpPr>
      <xdr:spPr>
        <a:xfrm>
          <a:off x="4467225" y="674158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id="{901387E4-A9F9-4BBB-8A6E-07F8E60588B5}"/>
            </a:ext>
          </a:extLst>
        </xdr:cNvPr>
        <xdr:cNvCxnSpPr/>
      </xdr:nvCxnSpPr>
      <xdr:spPr>
        <a:xfrm>
          <a:off x="2943225" y="6997700"/>
          <a:ext cx="809625"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18E13F16-296A-4BEA-8FC1-2EF4F87CF235}"/>
            </a:ext>
          </a:extLst>
        </xdr:cNvPr>
        <xdr:cNvSpPr/>
      </xdr:nvSpPr>
      <xdr:spPr>
        <a:xfrm>
          <a:off x="3705225" y="674158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2A2B2687-AEB1-4A19-9B35-BA9F5531DE9F}"/>
            </a:ext>
          </a:extLst>
        </xdr:cNvPr>
        <xdr:cNvSpPr txBox="1"/>
      </xdr:nvSpPr>
      <xdr:spPr>
        <a:xfrm>
          <a:off x="3409950" y="6526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34925</xdr:rowOff>
    </xdr:to>
    <xdr:cxnSp macro="">
      <xdr:nvCxnSpPr>
        <xdr:cNvPr id="75" name="直線コネクタ 74">
          <a:extLst>
            <a:ext uri="{FF2B5EF4-FFF2-40B4-BE49-F238E27FC236}">
              <a16:creationId xmlns:a16="http://schemas.microsoft.com/office/drawing/2014/main" id="{0AB4FD60-69DD-4EB8-B0FF-704F0CB13835}"/>
            </a:ext>
          </a:extLst>
        </xdr:cNvPr>
        <xdr:cNvCxnSpPr/>
      </xdr:nvCxnSpPr>
      <xdr:spPr>
        <a:xfrm>
          <a:off x="2124075" y="6974417"/>
          <a:ext cx="819150" cy="2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642CEBB-F4E7-49D3-949F-D00A78581EB5}"/>
            </a:ext>
          </a:extLst>
        </xdr:cNvPr>
        <xdr:cNvSpPr/>
      </xdr:nvSpPr>
      <xdr:spPr>
        <a:xfrm>
          <a:off x="2886075" y="67214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95623A54-D02F-43D0-A296-A489F731252C}"/>
            </a:ext>
          </a:extLst>
        </xdr:cNvPr>
        <xdr:cNvSpPr txBox="1"/>
      </xdr:nvSpPr>
      <xdr:spPr>
        <a:xfrm>
          <a:off x="2600325" y="650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43</xdr:row>
      <xdr:rowOff>14817</xdr:rowOff>
    </xdr:to>
    <xdr:cxnSp macro="">
      <xdr:nvCxnSpPr>
        <xdr:cNvPr id="78" name="直線コネクタ 77">
          <a:extLst>
            <a:ext uri="{FF2B5EF4-FFF2-40B4-BE49-F238E27FC236}">
              <a16:creationId xmlns:a16="http://schemas.microsoft.com/office/drawing/2014/main" id="{AF3030B9-F8EB-48B2-8AAD-D1E36A5E5AAA}"/>
            </a:ext>
          </a:extLst>
        </xdr:cNvPr>
        <xdr:cNvCxnSpPr/>
      </xdr:nvCxnSpPr>
      <xdr:spPr>
        <a:xfrm>
          <a:off x="1333500" y="6943725"/>
          <a:ext cx="790575" cy="3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AFE0A04-CA19-4AEA-937C-8DE42A3CD67D}"/>
            </a:ext>
          </a:extLst>
        </xdr:cNvPr>
        <xdr:cNvSpPr/>
      </xdr:nvSpPr>
      <xdr:spPr>
        <a:xfrm>
          <a:off x="2095500" y="670771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85990B9A-BFB1-4432-BA4F-FA3650F44D2C}"/>
            </a:ext>
          </a:extLst>
        </xdr:cNvPr>
        <xdr:cNvSpPr txBox="1"/>
      </xdr:nvSpPr>
      <xdr:spPr>
        <a:xfrm>
          <a:off x="1781175" y="6486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5A573EEA-4B7A-46A7-9DB9-B6F0535884AC}"/>
            </a:ext>
          </a:extLst>
        </xdr:cNvPr>
        <xdr:cNvSpPr/>
      </xdr:nvSpPr>
      <xdr:spPr>
        <a:xfrm>
          <a:off x="1285875" y="6707717"/>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CA9F11C6-0269-489C-8C8C-18CDEEA35C12}"/>
            </a:ext>
          </a:extLst>
        </xdr:cNvPr>
        <xdr:cNvSpPr txBox="1"/>
      </xdr:nvSpPr>
      <xdr:spPr>
        <a:xfrm>
          <a:off x="971550" y="6486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7CDFF8A5-42E4-4291-8849-F87FFC5FC157}"/>
            </a:ext>
          </a:extLst>
        </xdr:cNvPr>
        <xdr:cNvSpPr txBox="1"/>
      </xdr:nvSpPr>
      <xdr:spPr>
        <a:xfrm>
          <a:off x="431482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345B2F42-6282-47E8-A13D-10A17F8C709D}"/>
            </a:ext>
          </a:extLst>
        </xdr:cNvPr>
        <xdr:cNvSpPr txBox="1"/>
      </xdr:nvSpPr>
      <xdr:spPr>
        <a:xfrm>
          <a:off x="355282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BD360F4-674A-4C7D-8671-27714DBDE634}"/>
            </a:ext>
          </a:extLst>
        </xdr:cNvPr>
        <xdr:cNvSpPr txBox="1"/>
      </xdr:nvSpPr>
      <xdr:spPr>
        <a:xfrm>
          <a:off x="27432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A2F5FEE0-B831-4AFC-B83C-84851B2475BA}"/>
            </a:ext>
          </a:extLst>
        </xdr:cNvPr>
        <xdr:cNvSpPr txBox="1"/>
      </xdr:nvSpPr>
      <xdr:spPr>
        <a:xfrm>
          <a:off x="19335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3EAB9885-42B7-45C5-8BDF-332B37480C5F}"/>
            </a:ext>
          </a:extLst>
        </xdr:cNvPr>
        <xdr:cNvSpPr txBox="1"/>
      </xdr:nvSpPr>
      <xdr:spPr>
        <a:xfrm>
          <a:off x="11334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id="{141366E9-DDD2-4EA7-A8B4-8C2CD9597A14}"/>
            </a:ext>
          </a:extLst>
        </xdr:cNvPr>
        <xdr:cNvSpPr/>
      </xdr:nvSpPr>
      <xdr:spPr>
        <a:xfrm>
          <a:off x="4467225" y="699029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a:extLst>
            <a:ext uri="{FF2B5EF4-FFF2-40B4-BE49-F238E27FC236}">
              <a16:creationId xmlns:a16="http://schemas.microsoft.com/office/drawing/2014/main" id="{F6C222A7-67ED-4593-A8C3-FB87114FDC10}"/>
            </a:ext>
          </a:extLst>
        </xdr:cNvPr>
        <xdr:cNvSpPr txBox="1"/>
      </xdr:nvSpPr>
      <xdr:spPr>
        <a:xfrm>
          <a:off x="4581525" y="6965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a:extLst>
            <a:ext uri="{FF2B5EF4-FFF2-40B4-BE49-F238E27FC236}">
              <a16:creationId xmlns:a16="http://schemas.microsoft.com/office/drawing/2014/main" id="{54E61B65-83B6-4C3B-9B4F-91063982A70B}"/>
            </a:ext>
          </a:extLst>
        </xdr:cNvPr>
        <xdr:cNvSpPr/>
      </xdr:nvSpPr>
      <xdr:spPr>
        <a:xfrm>
          <a:off x="3705225" y="699029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a:extLst>
            <a:ext uri="{FF2B5EF4-FFF2-40B4-BE49-F238E27FC236}">
              <a16:creationId xmlns:a16="http://schemas.microsoft.com/office/drawing/2014/main" id="{3B8B62E0-2B20-4BB1-AFB0-934D52AE171B}"/>
            </a:ext>
          </a:extLst>
        </xdr:cNvPr>
        <xdr:cNvSpPr txBox="1"/>
      </xdr:nvSpPr>
      <xdr:spPr>
        <a:xfrm>
          <a:off x="3409950" y="70703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2" name="楕円 91">
          <a:extLst>
            <a:ext uri="{FF2B5EF4-FFF2-40B4-BE49-F238E27FC236}">
              <a16:creationId xmlns:a16="http://schemas.microsoft.com/office/drawing/2014/main" id="{D45CE4AF-3CB8-4681-8300-F829BCE3C9FD}"/>
            </a:ext>
          </a:extLst>
        </xdr:cNvPr>
        <xdr:cNvSpPr/>
      </xdr:nvSpPr>
      <xdr:spPr>
        <a:xfrm>
          <a:off x="2886075" y="69596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93" name="テキスト ボックス 92">
          <a:extLst>
            <a:ext uri="{FF2B5EF4-FFF2-40B4-BE49-F238E27FC236}">
              <a16:creationId xmlns:a16="http://schemas.microsoft.com/office/drawing/2014/main" id="{12855DF7-D553-4EE0-A0BE-6796A23F2A65}"/>
            </a:ext>
          </a:extLst>
        </xdr:cNvPr>
        <xdr:cNvSpPr txBox="1"/>
      </xdr:nvSpPr>
      <xdr:spPr>
        <a:xfrm>
          <a:off x="2600325" y="703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4" name="楕円 93">
          <a:extLst>
            <a:ext uri="{FF2B5EF4-FFF2-40B4-BE49-F238E27FC236}">
              <a16:creationId xmlns:a16="http://schemas.microsoft.com/office/drawing/2014/main" id="{D81B7222-6EAF-4922-8036-C7F7A1DD04B4}"/>
            </a:ext>
          </a:extLst>
        </xdr:cNvPr>
        <xdr:cNvSpPr/>
      </xdr:nvSpPr>
      <xdr:spPr>
        <a:xfrm>
          <a:off x="2095500" y="693631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5" name="テキスト ボックス 94">
          <a:extLst>
            <a:ext uri="{FF2B5EF4-FFF2-40B4-BE49-F238E27FC236}">
              <a16:creationId xmlns:a16="http://schemas.microsoft.com/office/drawing/2014/main" id="{96516215-05B4-42CA-A673-0576DFD7C997}"/>
            </a:ext>
          </a:extLst>
        </xdr:cNvPr>
        <xdr:cNvSpPr txBox="1"/>
      </xdr:nvSpPr>
      <xdr:spPr>
        <a:xfrm>
          <a:off x="1781175" y="700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38745B94-45B5-450F-B744-C646FF5EB847}"/>
            </a:ext>
          </a:extLst>
        </xdr:cNvPr>
        <xdr:cNvSpPr/>
      </xdr:nvSpPr>
      <xdr:spPr>
        <a:xfrm>
          <a:off x="1285875" y="6896100"/>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81C760EB-012B-4EB1-9B60-9C65D589F394}"/>
            </a:ext>
          </a:extLst>
        </xdr:cNvPr>
        <xdr:cNvSpPr txBox="1"/>
      </xdr:nvSpPr>
      <xdr:spPr>
        <a:xfrm>
          <a:off x="97155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D8889F46-6A8D-430A-B565-DA8EA747F38D}"/>
            </a:ext>
          </a:extLst>
        </xdr:cNvPr>
        <xdr:cNvSpPr/>
      </xdr:nvSpPr>
      <xdr:spPr>
        <a:xfrm>
          <a:off x="704850" y="834390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A22CF5CC-ADF6-458C-BBA2-E0EC45496D7F}"/>
            </a:ext>
          </a:extLst>
        </xdr:cNvPr>
        <xdr:cNvSpPr txBox="1"/>
      </xdr:nvSpPr>
      <xdr:spPr>
        <a:xfrm>
          <a:off x="1541130" y="86868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AFEE2F8B-D0E7-4EE8-814C-DE4875402017}"/>
            </a:ext>
          </a:extLst>
        </xdr:cNvPr>
        <xdr:cNvSpPr txBox="1"/>
      </xdr:nvSpPr>
      <xdr:spPr>
        <a:xfrm>
          <a:off x="2973720" y="865822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8FFFDF6-D4C1-4065-823F-CB65D776ED26}"/>
            </a:ext>
          </a:extLst>
        </xdr:cNvPr>
        <xdr:cNvSpPr/>
      </xdr:nvSpPr>
      <xdr:spPr>
        <a:xfrm>
          <a:off x="5372100" y="85820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5CEB67BA-2351-4A88-ABB9-81C2C5F05F38}"/>
            </a:ext>
          </a:extLst>
        </xdr:cNvPr>
        <xdr:cNvSpPr/>
      </xdr:nvSpPr>
      <xdr:spPr>
        <a:xfrm>
          <a:off x="5372100" y="8753475"/>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167D96E7-E7FB-4D5A-BCD1-92BECD0257F2}"/>
            </a:ext>
          </a:extLst>
        </xdr:cNvPr>
        <xdr:cNvSpPr/>
      </xdr:nvSpPr>
      <xdr:spPr>
        <a:xfrm>
          <a:off x="6867525" y="858202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D922D000-AEDA-4202-8AA3-878477D11789}"/>
            </a:ext>
          </a:extLst>
        </xdr:cNvPr>
        <xdr:cNvSpPr/>
      </xdr:nvSpPr>
      <xdr:spPr>
        <a:xfrm>
          <a:off x="6867525" y="875347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F9EE5DFA-7938-41A2-93DA-4C54CCC9A5B7}"/>
            </a:ext>
          </a:extLst>
        </xdr:cNvPr>
        <xdr:cNvSpPr/>
      </xdr:nvSpPr>
      <xdr:spPr>
        <a:xfrm>
          <a:off x="8201025" y="85820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E290B374-412E-4E64-8E4C-D3B8652FFF31}"/>
            </a:ext>
          </a:extLst>
        </xdr:cNvPr>
        <xdr:cNvSpPr/>
      </xdr:nvSpPr>
      <xdr:spPr>
        <a:xfrm>
          <a:off x="8201025" y="87534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EAF2826D-5555-4393-85FC-6952A9478B5B}"/>
            </a:ext>
          </a:extLst>
        </xdr:cNvPr>
        <xdr:cNvSpPr/>
      </xdr:nvSpPr>
      <xdr:spPr>
        <a:xfrm>
          <a:off x="704850" y="9067800"/>
          <a:ext cx="46196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B311AC03-1C91-442B-BC29-DD4AC69625F0}"/>
            </a:ext>
          </a:extLst>
        </xdr:cNvPr>
        <xdr:cNvSpPr/>
      </xdr:nvSpPr>
      <xdr:spPr>
        <a:xfrm>
          <a:off x="5495925" y="9067800"/>
          <a:ext cx="5486400"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D61B2A6C-255F-403C-8DAB-E744A0C61ECD}"/>
            </a:ext>
          </a:extLst>
        </xdr:cNvPr>
        <xdr:cNvSpPr/>
      </xdr:nvSpPr>
      <xdr:spPr>
        <a:xfrm>
          <a:off x="5495925" y="9067800"/>
          <a:ext cx="345757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668BEB88-9284-4286-87EE-24AEDDE92CD5}"/>
            </a:ext>
          </a:extLst>
        </xdr:cNvPr>
        <xdr:cNvSpPr txBox="1"/>
      </xdr:nvSpPr>
      <xdr:spPr>
        <a:xfrm>
          <a:off x="5610225" y="9363075"/>
          <a:ext cx="5248275"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　歳出では、人事院勧告によるベースアップや会計年度任用職員に対する勤勉手当の支給開始による人件費の増加、物価高騰に伴う光熱水費の上昇等による物件費の増加などがあったが、歳入でも、普通交付税や地方消費税交付金なども前年度から増となった。また、前年度には発行しなかった臨時財政対策債を発行したこともあり、分母の増が分子の増を上回ったことから、比率は前年度から</a:t>
          </a:r>
          <a:r>
            <a:rPr kumimoji="1" lang="en-US" altLang="ja-JP" sz="115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　少子高齢化による人口減少の影響により税収の減少や高齢者福祉費の増加などが見込まれる中、今後も引き続き行財政改革に取り組み、比率の改善に努めていく。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C2601A93-430B-47F8-A3A4-F33D8F8E0BA8}"/>
            </a:ext>
          </a:extLst>
        </xdr:cNvPr>
        <xdr:cNvSpPr txBox="1"/>
      </xdr:nvSpPr>
      <xdr:spPr>
        <a:xfrm>
          <a:off x="666750" y="88868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1E79F52A-9B7D-402D-8E63-B3669DBC142E}"/>
            </a:ext>
          </a:extLst>
        </xdr:cNvPr>
        <xdr:cNvCxnSpPr/>
      </xdr:nvCxnSpPr>
      <xdr:spPr>
        <a:xfrm>
          <a:off x="704850" y="113347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DAEC59D7-A6B7-4546-AF53-FB0E9D9E4A85}"/>
            </a:ext>
          </a:extLst>
        </xdr:cNvPr>
        <xdr:cNvSpPr txBox="1"/>
      </xdr:nvSpPr>
      <xdr:spPr>
        <a:xfrm>
          <a:off x="0"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927D4BAC-1C96-45A4-836F-134E64A4D2CA}"/>
            </a:ext>
          </a:extLst>
        </xdr:cNvPr>
        <xdr:cNvCxnSpPr/>
      </xdr:nvCxnSpPr>
      <xdr:spPr>
        <a:xfrm>
          <a:off x="704850" y="107727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63E45B4C-021E-49AB-8880-42A79E58FE8D}"/>
            </a:ext>
          </a:extLst>
        </xdr:cNvPr>
        <xdr:cNvSpPr txBox="1"/>
      </xdr:nvSpPr>
      <xdr:spPr>
        <a:xfrm>
          <a:off x="0" y="1063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5E04D807-FB11-4729-9AE1-99F65C279D5E}"/>
            </a:ext>
          </a:extLst>
        </xdr:cNvPr>
        <xdr:cNvCxnSpPr/>
      </xdr:nvCxnSpPr>
      <xdr:spPr>
        <a:xfrm>
          <a:off x="704850" y="102012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A0AC64BB-18DD-427C-88D2-6FFA383F9F75}"/>
            </a:ext>
          </a:extLst>
        </xdr:cNvPr>
        <xdr:cNvSpPr txBox="1"/>
      </xdr:nvSpPr>
      <xdr:spPr>
        <a:xfrm>
          <a:off x="0" y="1006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4314ACF-C573-44FF-84D4-03107392F530}"/>
            </a:ext>
          </a:extLst>
        </xdr:cNvPr>
        <xdr:cNvCxnSpPr/>
      </xdr:nvCxnSpPr>
      <xdr:spPr>
        <a:xfrm>
          <a:off x="704850" y="96297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F0FA9799-C8BA-44A3-8737-DAAFDE052833}"/>
            </a:ext>
          </a:extLst>
        </xdr:cNvPr>
        <xdr:cNvSpPr txBox="1"/>
      </xdr:nvSpPr>
      <xdr:spPr>
        <a:xfrm>
          <a:off x="0" y="949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C0A7AED7-CDA6-44F3-935B-CDA2E6F8D7E8}"/>
            </a:ext>
          </a:extLst>
        </xdr:cNvPr>
        <xdr:cNvCxnSpPr/>
      </xdr:nvCxnSpPr>
      <xdr:spPr>
        <a:xfrm>
          <a:off x="704850" y="90678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A4CCAEE9-14D3-49EC-8066-2C98C84010FD}"/>
            </a:ext>
          </a:extLst>
        </xdr:cNvPr>
        <xdr:cNvSpPr txBox="1"/>
      </xdr:nvSpPr>
      <xdr:spPr>
        <a:xfrm>
          <a:off x="0" y="892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CD22D0BE-6F96-4D76-BCB4-134BD2E2BD3A}"/>
            </a:ext>
          </a:extLst>
        </xdr:cNvPr>
        <xdr:cNvSpPr/>
      </xdr:nvSpPr>
      <xdr:spPr>
        <a:xfrm>
          <a:off x="704850" y="9067800"/>
          <a:ext cx="46196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3C5831E0-C54D-4598-9DCD-D2C0FB2ABE94}"/>
            </a:ext>
          </a:extLst>
        </xdr:cNvPr>
        <xdr:cNvCxnSpPr/>
      </xdr:nvCxnSpPr>
      <xdr:spPr>
        <a:xfrm flipV="1">
          <a:off x="4514850" y="9698990"/>
          <a:ext cx="0" cy="1169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BE4C8A49-AD8D-4378-8A49-77AD46F8F030}"/>
            </a:ext>
          </a:extLst>
        </xdr:cNvPr>
        <xdr:cNvSpPr txBox="1"/>
      </xdr:nvSpPr>
      <xdr:spPr>
        <a:xfrm>
          <a:off x="4581525" y="10847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14F4EB31-83F4-4FCC-9C86-51100AA9F503}"/>
            </a:ext>
          </a:extLst>
        </xdr:cNvPr>
        <xdr:cNvCxnSpPr/>
      </xdr:nvCxnSpPr>
      <xdr:spPr>
        <a:xfrm>
          <a:off x="4429125" y="1086866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191F83E6-3283-42CB-8EC3-5D923969A461}"/>
            </a:ext>
          </a:extLst>
        </xdr:cNvPr>
        <xdr:cNvSpPr txBox="1"/>
      </xdr:nvSpPr>
      <xdr:spPr>
        <a:xfrm>
          <a:off x="4581525" y="945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38C88D5A-A45A-443D-91F0-96EBEEF43C96}"/>
            </a:ext>
          </a:extLst>
        </xdr:cNvPr>
        <xdr:cNvCxnSpPr/>
      </xdr:nvCxnSpPr>
      <xdr:spPr>
        <a:xfrm>
          <a:off x="4429125" y="969899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121285</xdr:rowOff>
    </xdr:from>
    <xdr:to>
      <xdr:col>23</xdr:col>
      <xdr:colOff>133350</xdr:colOff>
      <xdr:row>66</xdr:row>
      <xdr:rowOff>40322</xdr:rowOff>
    </xdr:to>
    <xdr:cxnSp macro="">
      <xdr:nvCxnSpPr>
        <xdr:cNvPr id="128" name="直線コネクタ 127">
          <a:extLst>
            <a:ext uri="{FF2B5EF4-FFF2-40B4-BE49-F238E27FC236}">
              <a16:creationId xmlns:a16="http://schemas.microsoft.com/office/drawing/2014/main" id="{39C9EDB9-412C-42F3-BFEF-D9AB67E06416}"/>
            </a:ext>
          </a:extLst>
        </xdr:cNvPr>
        <xdr:cNvCxnSpPr/>
      </xdr:nvCxnSpPr>
      <xdr:spPr>
        <a:xfrm flipV="1">
          <a:off x="3752850" y="10649585"/>
          <a:ext cx="762000" cy="7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FD4018F9-116C-4685-9446-3FC6592E2C1E}"/>
            </a:ext>
          </a:extLst>
        </xdr:cNvPr>
        <xdr:cNvSpPr txBox="1"/>
      </xdr:nvSpPr>
      <xdr:spPr>
        <a:xfrm>
          <a:off x="4581525" y="10236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EFE9141-AB70-4FFB-94EC-5BF97ED60D4E}"/>
            </a:ext>
          </a:extLst>
        </xdr:cNvPr>
        <xdr:cNvSpPr/>
      </xdr:nvSpPr>
      <xdr:spPr>
        <a:xfrm>
          <a:off x="4467225" y="1038193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24765</xdr:rowOff>
    </xdr:from>
    <xdr:to>
      <xdr:col>19</xdr:col>
      <xdr:colOff>133350</xdr:colOff>
      <xdr:row>66</xdr:row>
      <xdr:rowOff>40322</xdr:rowOff>
    </xdr:to>
    <xdr:cxnSp macro="">
      <xdr:nvCxnSpPr>
        <xdr:cNvPr id="131" name="直線コネクタ 130">
          <a:extLst>
            <a:ext uri="{FF2B5EF4-FFF2-40B4-BE49-F238E27FC236}">
              <a16:creationId xmlns:a16="http://schemas.microsoft.com/office/drawing/2014/main" id="{64518394-C462-403A-B495-44B83863843E}"/>
            </a:ext>
          </a:extLst>
        </xdr:cNvPr>
        <xdr:cNvCxnSpPr/>
      </xdr:nvCxnSpPr>
      <xdr:spPr>
        <a:xfrm>
          <a:off x="2943225" y="10553065"/>
          <a:ext cx="809625" cy="17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57554C2D-6400-4863-B666-D23B89C60FDF}"/>
            </a:ext>
          </a:extLst>
        </xdr:cNvPr>
        <xdr:cNvSpPr/>
      </xdr:nvSpPr>
      <xdr:spPr>
        <a:xfrm>
          <a:off x="3705225" y="1036447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D0E2250D-5A5E-486A-A358-9388DCEB083A}"/>
            </a:ext>
          </a:extLst>
        </xdr:cNvPr>
        <xdr:cNvSpPr txBox="1"/>
      </xdr:nvSpPr>
      <xdr:spPr>
        <a:xfrm>
          <a:off x="3409950" y="10142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111760</xdr:rowOff>
    </xdr:from>
    <xdr:to>
      <xdr:col>15</xdr:col>
      <xdr:colOff>82550</xdr:colOff>
      <xdr:row>65</xdr:row>
      <xdr:rowOff>24765</xdr:rowOff>
    </xdr:to>
    <xdr:cxnSp macro="">
      <xdr:nvCxnSpPr>
        <xdr:cNvPr id="134" name="直線コネクタ 133">
          <a:extLst>
            <a:ext uri="{FF2B5EF4-FFF2-40B4-BE49-F238E27FC236}">
              <a16:creationId xmlns:a16="http://schemas.microsoft.com/office/drawing/2014/main" id="{C0B1A8C8-0B1E-43AD-AC0A-2BB6C93C859F}"/>
            </a:ext>
          </a:extLst>
        </xdr:cNvPr>
        <xdr:cNvCxnSpPr/>
      </xdr:nvCxnSpPr>
      <xdr:spPr>
        <a:xfrm>
          <a:off x="2124075" y="10474960"/>
          <a:ext cx="81915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E655432C-5DDE-474C-B45C-6078595DEEDB}"/>
            </a:ext>
          </a:extLst>
        </xdr:cNvPr>
        <xdr:cNvSpPr/>
      </xdr:nvSpPr>
      <xdr:spPr>
        <a:xfrm>
          <a:off x="2886075" y="1026763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44267890-73D3-4029-850B-D320B9D1170C}"/>
            </a:ext>
          </a:extLst>
        </xdr:cNvPr>
        <xdr:cNvSpPr txBox="1"/>
      </xdr:nvSpPr>
      <xdr:spPr>
        <a:xfrm>
          <a:off x="2600325" y="1004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111760</xdr:rowOff>
    </xdr:from>
    <xdr:to>
      <xdr:col>11</xdr:col>
      <xdr:colOff>31750</xdr:colOff>
      <xdr:row>64</xdr:row>
      <xdr:rowOff>147955</xdr:rowOff>
    </xdr:to>
    <xdr:cxnSp macro="">
      <xdr:nvCxnSpPr>
        <xdr:cNvPr id="137" name="直線コネクタ 136">
          <a:extLst>
            <a:ext uri="{FF2B5EF4-FFF2-40B4-BE49-F238E27FC236}">
              <a16:creationId xmlns:a16="http://schemas.microsoft.com/office/drawing/2014/main" id="{418F3077-C2C9-4A31-9256-2F062437CC1A}"/>
            </a:ext>
          </a:extLst>
        </xdr:cNvPr>
        <xdr:cNvCxnSpPr/>
      </xdr:nvCxnSpPr>
      <xdr:spPr>
        <a:xfrm flipV="1">
          <a:off x="1333500" y="10474960"/>
          <a:ext cx="790575"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1A2EB925-7443-468B-9ABD-9A8C83CD0D74}"/>
            </a:ext>
          </a:extLst>
        </xdr:cNvPr>
        <xdr:cNvSpPr/>
      </xdr:nvSpPr>
      <xdr:spPr>
        <a:xfrm>
          <a:off x="2095500" y="1006633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86DAF95B-5218-4ABB-A4C0-35E2EABFD1DB}"/>
            </a:ext>
          </a:extLst>
        </xdr:cNvPr>
        <xdr:cNvSpPr txBox="1"/>
      </xdr:nvSpPr>
      <xdr:spPr>
        <a:xfrm>
          <a:off x="1781175" y="985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3AC6AE3A-22E0-4D69-8FCC-42DD8ED85B65}"/>
            </a:ext>
          </a:extLst>
        </xdr:cNvPr>
        <xdr:cNvSpPr/>
      </xdr:nvSpPr>
      <xdr:spPr>
        <a:xfrm>
          <a:off x="1285875" y="10355263"/>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94D3B370-3381-46A5-9E17-45C39317CDB5}"/>
            </a:ext>
          </a:extLst>
        </xdr:cNvPr>
        <xdr:cNvSpPr txBox="1"/>
      </xdr:nvSpPr>
      <xdr:spPr>
        <a:xfrm>
          <a:off x="971550" y="1013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5F3E98C6-5B56-4D9D-94E8-092427521D99}"/>
            </a:ext>
          </a:extLst>
        </xdr:cNvPr>
        <xdr:cNvSpPr txBox="1"/>
      </xdr:nvSpPr>
      <xdr:spPr>
        <a:xfrm>
          <a:off x="431482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503094B0-203B-497D-8854-41CA5FF2D236}"/>
            </a:ext>
          </a:extLst>
        </xdr:cNvPr>
        <xdr:cNvSpPr txBox="1"/>
      </xdr:nvSpPr>
      <xdr:spPr>
        <a:xfrm>
          <a:off x="355282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EE966C10-E2D4-4F4C-80F6-6D63905EBC94}"/>
            </a:ext>
          </a:extLst>
        </xdr:cNvPr>
        <xdr:cNvSpPr txBox="1"/>
      </xdr:nvSpPr>
      <xdr:spPr>
        <a:xfrm>
          <a:off x="27432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3F04CE63-45F5-4A42-B2A3-D9CFB00E9FFF}"/>
            </a:ext>
          </a:extLst>
        </xdr:cNvPr>
        <xdr:cNvSpPr txBox="1"/>
      </xdr:nvSpPr>
      <xdr:spPr>
        <a:xfrm>
          <a:off x="19335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92302881-08DB-4B81-9536-165A4E05CEAE}"/>
            </a:ext>
          </a:extLst>
        </xdr:cNvPr>
        <xdr:cNvSpPr txBox="1"/>
      </xdr:nvSpPr>
      <xdr:spPr>
        <a:xfrm>
          <a:off x="11334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70485</xdr:rowOff>
    </xdr:from>
    <xdr:to>
      <xdr:col>23</xdr:col>
      <xdr:colOff>184150</xdr:colOff>
      <xdr:row>66</xdr:row>
      <xdr:rowOff>635</xdr:rowOff>
    </xdr:to>
    <xdr:sp macro="" textlink="">
      <xdr:nvSpPr>
        <xdr:cNvPr id="147" name="楕円 146">
          <a:extLst>
            <a:ext uri="{FF2B5EF4-FFF2-40B4-BE49-F238E27FC236}">
              <a16:creationId xmlns:a16="http://schemas.microsoft.com/office/drawing/2014/main" id="{07566903-CF78-4A23-9B9F-FDE1D57E75C4}"/>
            </a:ext>
          </a:extLst>
        </xdr:cNvPr>
        <xdr:cNvSpPr/>
      </xdr:nvSpPr>
      <xdr:spPr>
        <a:xfrm>
          <a:off x="4467225" y="105924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42562</xdr:rowOff>
    </xdr:from>
    <xdr:ext cx="762000" cy="259045"/>
    <xdr:sp macro="" textlink="">
      <xdr:nvSpPr>
        <xdr:cNvPr id="148" name="財政構造の弾力性該当値テキスト">
          <a:extLst>
            <a:ext uri="{FF2B5EF4-FFF2-40B4-BE49-F238E27FC236}">
              <a16:creationId xmlns:a16="http://schemas.microsoft.com/office/drawing/2014/main" id="{7492155F-2391-47E3-815D-35F8FDD8827A}"/>
            </a:ext>
          </a:extLst>
        </xdr:cNvPr>
        <xdr:cNvSpPr txBox="1"/>
      </xdr:nvSpPr>
      <xdr:spPr>
        <a:xfrm>
          <a:off x="4581525" y="1057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160972</xdr:rowOff>
    </xdr:from>
    <xdr:to>
      <xdr:col>19</xdr:col>
      <xdr:colOff>184150</xdr:colOff>
      <xdr:row>66</xdr:row>
      <xdr:rowOff>91122</xdr:rowOff>
    </xdr:to>
    <xdr:sp macro="" textlink="">
      <xdr:nvSpPr>
        <xdr:cNvPr id="149" name="楕円 148">
          <a:extLst>
            <a:ext uri="{FF2B5EF4-FFF2-40B4-BE49-F238E27FC236}">
              <a16:creationId xmlns:a16="http://schemas.microsoft.com/office/drawing/2014/main" id="{83F593D4-FBD4-4D84-A22D-6BCCB5C94FA1}"/>
            </a:ext>
          </a:extLst>
        </xdr:cNvPr>
        <xdr:cNvSpPr/>
      </xdr:nvSpPr>
      <xdr:spPr>
        <a:xfrm>
          <a:off x="3705225" y="1068927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75899</xdr:rowOff>
    </xdr:from>
    <xdr:ext cx="736600" cy="259045"/>
    <xdr:sp macro="" textlink="">
      <xdr:nvSpPr>
        <xdr:cNvPr id="150" name="テキスト ボックス 149">
          <a:extLst>
            <a:ext uri="{FF2B5EF4-FFF2-40B4-BE49-F238E27FC236}">
              <a16:creationId xmlns:a16="http://schemas.microsoft.com/office/drawing/2014/main" id="{5F4F6886-999A-4134-A9C3-E9A6F7321B63}"/>
            </a:ext>
          </a:extLst>
        </xdr:cNvPr>
        <xdr:cNvSpPr txBox="1"/>
      </xdr:nvSpPr>
      <xdr:spPr>
        <a:xfrm>
          <a:off x="3409950" y="10762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145415</xdr:rowOff>
    </xdr:from>
    <xdr:to>
      <xdr:col>15</xdr:col>
      <xdr:colOff>133350</xdr:colOff>
      <xdr:row>65</xdr:row>
      <xdr:rowOff>75565</xdr:rowOff>
    </xdr:to>
    <xdr:sp macro="" textlink="">
      <xdr:nvSpPr>
        <xdr:cNvPr id="151" name="楕円 150">
          <a:extLst>
            <a:ext uri="{FF2B5EF4-FFF2-40B4-BE49-F238E27FC236}">
              <a16:creationId xmlns:a16="http://schemas.microsoft.com/office/drawing/2014/main" id="{64C0303D-9366-4B0B-B52D-F8C256C56DF5}"/>
            </a:ext>
          </a:extLst>
        </xdr:cNvPr>
        <xdr:cNvSpPr/>
      </xdr:nvSpPr>
      <xdr:spPr>
        <a:xfrm>
          <a:off x="2886075" y="105054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60342</xdr:rowOff>
    </xdr:from>
    <xdr:ext cx="762000" cy="259045"/>
    <xdr:sp macro="" textlink="">
      <xdr:nvSpPr>
        <xdr:cNvPr id="152" name="テキスト ボックス 151">
          <a:extLst>
            <a:ext uri="{FF2B5EF4-FFF2-40B4-BE49-F238E27FC236}">
              <a16:creationId xmlns:a16="http://schemas.microsoft.com/office/drawing/2014/main" id="{AD45C6F5-325F-4391-B089-779763D39EFD}"/>
            </a:ext>
          </a:extLst>
        </xdr:cNvPr>
        <xdr:cNvSpPr txBox="1"/>
      </xdr:nvSpPr>
      <xdr:spPr>
        <a:xfrm>
          <a:off x="2600325" y="1058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60960</xdr:rowOff>
    </xdr:from>
    <xdr:to>
      <xdr:col>11</xdr:col>
      <xdr:colOff>82550</xdr:colOff>
      <xdr:row>64</xdr:row>
      <xdr:rowOff>162560</xdr:rowOff>
    </xdr:to>
    <xdr:sp macro="" textlink="">
      <xdr:nvSpPr>
        <xdr:cNvPr id="153" name="楕円 152">
          <a:extLst>
            <a:ext uri="{FF2B5EF4-FFF2-40B4-BE49-F238E27FC236}">
              <a16:creationId xmlns:a16="http://schemas.microsoft.com/office/drawing/2014/main" id="{A98C1BD7-F133-4F8F-82EF-ECEA8585018B}"/>
            </a:ext>
          </a:extLst>
        </xdr:cNvPr>
        <xdr:cNvSpPr/>
      </xdr:nvSpPr>
      <xdr:spPr>
        <a:xfrm>
          <a:off x="2095500" y="104273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147337</xdr:rowOff>
    </xdr:from>
    <xdr:ext cx="762000" cy="259045"/>
    <xdr:sp macro="" textlink="">
      <xdr:nvSpPr>
        <xdr:cNvPr id="154" name="テキスト ボックス 153">
          <a:extLst>
            <a:ext uri="{FF2B5EF4-FFF2-40B4-BE49-F238E27FC236}">
              <a16:creationId xmlns:a16="http://schemas.microsoft.com/office/drawing/2014/main" id="{B655C1FF-DD3D-427B-B241-613291FB37E2}"/>
            </a:ext>
          </a:extLst>
        </xdr:cNvPr>
        <xdr:cNvSpPr txBox="1"/>
      </xdr:nvSpPr>
      <xdr:spPr>
        <a:xfrm>
          <a:off x="1781175" y="10507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97155</xdr:rowOff>
    </xdr:from>
    <xdr:to>
      <xdr:col>7</xdr:col>
      <xdr:colOff>31750</xdr:colOff>
      <xdr:row>65</xdr:row>
      <xdr:rowOff>27305</xdr:rowOff>
    </xdr:to>
    <xdr:sp macro="" textlink="">
      <xdr:nvSpPr>
        <xdr:cNvPr id="155" name="楕円 154">
          <a:extLst>
            <a:ext uri="{FF2B5EF4-FFF2-40B4-BE49-F238E27FC236}">
              <a16:creationId xmlns:a16="http://schemas.microsoft.com/office/drawing/2014/main" id="{584100C9-E25C-49E4-AC94-407BADD332DC}"/>
            </a:ext>
          </a:extLst>
        </xdr:cNvPr>
        <xdr:cNvSpPr/>
      </xdr:nvSpPr>
      <xdr:spPr>
        <a:xfrm>
          <a:off x="1285875" y="1046035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12082</xdr:rowOff>
    </xdr:from>
    <xdr:ext cx="762000" cy="259045"/>
    <xdr:sp macro="" textlink="">
      <xdr:nvSpPr>
        <xdr:cNvPr id="156" name="テキスト ボックス 155">
          <a:extLst>
            <a:ext uri="{FF2B5EF4-FFF2-40B4-BE49-F238E27FC236}">
              <a16:creationId xmlns:a16="http://schemas.microsoft.com/office/drawing/2014/main" id="{53C06619-F9F1-4100-807E-16FA320E45F8}"/>
            </a:ext>
          </a:extLst>
        </xdr:cNvPr>
        <xdr:cNvSpPr txBox="1"/>
      </xdr:nvSpPr>
      <xdr:spPr>
        <a:xfrm>
          <a:off x="971550" y="10534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C5E54EE1-44D5-4D49-B896-622BF6DDDFBC}"/>
            </a:ext>
          </a:extLst>
        </xdr:cNvPr>
        <xdr:cNvSpPr/>
      </xdr:nvSpPr>
      <xdr:spPr>
        <a:xfrm>
          <a:off x="704850" y="119443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F8628736-8D7C-482E-B7BE-3D81F23203BC}"/>
            </a:ext>
          </a:extLst>
        </xdr:cNvPr>
        <xdr:cNvSpPr txBox="1"/>
      </xdr:nvSpPr>
      <xdr:spPr>
        <a:xfrm>
          <a:off x="749728" y="122872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2DE90425-8A4C-488A-A2ED-876EF5BCA05D}"/>
            </a:ext>
          </a:extLst>
        </xdr:cNvPr>
        <xdr:cNvSpPr txBox="1"/>
      </xdr:nvSpPr>
      <xdr:spPr>
        <a:xfrm>
          <a:off x="3784172" y="122586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[139,770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69AEBFA2-70E3-4B64-BA1B-AA0782468931}"/>
            </a:ext>
          </a:extLst>
        </xdr:cNvPr>
        <xdr:cNvSpPr/>
      </xdr:nvSpPr>
      <xdr:spPr>
        <a:xfrm>
          <a:off x="5372100" y="121729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13B2070F-C968-4D34-9511-E4BA93BEDCFF}"/>
            </a:ext>
          </a:extLst>
        </xdr:cNvPr>
        <xdr:cNvSpPr/>
      </xdr:nvSpPr>
      <xdr:spPr>
        <a:xfrm>
          <a:off x="5372100" y="12353925"/>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E6671564-975F-4443-81E6-E09108B2D78C}"/>
            </a:ext>
          </a:extLst>
        </xdr:cNvPr>
        <xdr:cNvSpPr/>
      </xdr:nvSpPr>
      <xdr:spPr>
        <a:xfrm>
          <a:off x="6867525" y="12172950"/>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F25E33FF-671C-4DD1-B35E-489291B14029}"/>
            </a:ext>
          </a:extLst>
        </xdr:cNvPr>
        <xdr:cNvSpPr/>
      </xdr:nvSpPr>
      <xdr:spPr>
        <a:xfrm>
          <a:off x="6867525" y="1235392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8CFD3811-8F55-4B4F-A954-A3A3F05B989D}"/>
            </a:ext>
          </a:extLst>
        </xdr:cNvPr>
        <xdr:cNvSpPr/>
      </xdr:nvSpPr>
      <xdr:spPr>
        <a:xfrm>
          <a:off x="8201025" y="121729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E88B4029-D5FC-40B2-BBE3-DF37C0B877E8}"/>
            </a:ext>
          </a:extLst>
        </xdr:cNvPr>
        <xdr:cNvSpPr/>
      </xdr:nvSpPr>
      <xdr:spPr>
        <a:xfrm>
          <a:off x="8201025" y="1235392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49EE0B5B-11BC-4B20-9560-4D0ED49ADE97}"/>
            </a:ext>
          </a:extLst>
        </xdr:cNvPr>
        <xdr:cNvSpPr/>
      </xdr:nvSpPr>
      <xdr:spPr>
        <a:xfrm>
          <a:off x="704850" y="12658725"/>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60C135F6-8265-442F-BBEC-2260B45EDE61}"/>
            </a:ext>
          </a:extLst>
        </xdr:cNvPr>
        <xdr:cNvSpPr/>
      </xdr:nvSpPr>
      <xdr:spPr>
        <a:xfrm>
          <a:off x="5495925" y="12658725"/>
          <a:ext cx="548640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BB80F317-3E24-42F4-88CF-9E751C409AC8}"/>
            </a:ext>
          </a:extLst>
        </xdr:cNvPr>
        <xdr:cNvSpPr/>
      </xdr:nvSpPr>
      <xdr:spPr>
        <a:xfrm>
          <a:off x="5495925" y="12658725"/>
          <a:ext cx="34575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5AFA759A-6203-4DAA-BB90-BA9D2635F95E}"/>
            </a:ext>
          </a:extLst>
        </xdr:cNvPr>
        <xdr:cNvSpPr txBox="1"/>
      </xdr:nvSpPr>
      <xdr:spPr>
        <a:xfrm>
          <a:off x="5610225" y="12954000"/>
          <a:ext cx="5248275" cy="19240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及び物件費等は、これまでの職員数の削減などの内部経費の見直しによって類似団体内平均値を下回って推移してきたが、近年の物価上昇や人事院勧告の影響等による人件費、物件費等の増加に伴い、類似団体内平均値と同様に増加傾向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今後も引き続き、働き方改革や事務改善の推進による生産性の向上及び民間委託の推進等により、人件費と物件費等の双方において、効率的・効果的な業務に取り組むことで、費用の抑制に努める。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DFE5D36B-BAD0-4582-B164-B422934DC864}"/>
            </a:ext>
          </a:extLst>
        </xdr:cNvPr>
        <xdr:cNvSpPr txBox="1"/>
      </xdr:nvSpPr>
      <xdr:spPr>
        <a:xfrm>
          <a:off x="666750" y="1247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652D83C0-738F-45AA-BD82-537D73FFD519}"/>
            </a:ext>
          </a:extLst>
        </xdr:cNvPr>
        <xdr:cNvCxnSpPr/>
      </xdr:nvCxnSpPr>
      <xdr:spPr>
        <a:xfrm>
          <a:off x="704850" y="14935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8E171297-0C45-4C3C-A63A-CF5020775CBD}"/>
            </a:ext>
          </a:extLst>
        </xdr:cNvPr>
        <xdr:cNvSpPr txBox="1"/>
      </xdr:nvSpPr>
      <xdr:spPr>
        <a:xfrm>
          <a:off x="0" y="1479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A41C9106-59DC-4185-A463-21075EDD7A94}"/>
            </a:ext>
          </a:extLst>
        </xdr:cNvPr>
        <xdr:cNvCxnSpPr/>
      </xdr:nvCxnSpPr>
      <xdr:spPr>
        <a:xfrm>
          <a:off x="704850" y="14609536"/>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ED3614D1-8C15-431E-8A04-3CCC2FE3760C}"/>
            </a:ext>
          </a:extLst>
        </xdr:cNvPr>
        <xdr:cNvSpPr txBox="1"/>
      </xdr:nvSpPr>
      <xdr:spPr>
        <a:xfrm>
          <a:off x="0" y="1448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3F278F24-2AD2-40AD-B092-671AAE6CFAE5}"/>
            </a:ext>
          </a:extLst>
        </xdr:cNvPr>
        <xdr:cNvCxnSpPr/>
      </xdr:nvCxnSpPr>
      <xdr:spPr>
        <a:xfrm>
          <a:off x="704850" y="14280696"/>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B856BBF4-0D7B-449C-8034-969E68F92F48}"/>
            </a:ext>
          </a:extLst>
        </xdr:cNvPr>
        <xdr:cNvSpPr txBox="1"/>
      </xdr:nvSpPr>
      <xdr:spPr>
        <a:xfrm>
          <a:off x="0" y="1415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12D24ABB-26B2-4FDA-8E34-38F0FD20DA7B}"/>
            </a:ext>
          </a:extLst>
        </xdr:cNvPr>
        <xdr:cNvCxnSpPr/>
      </xdr:nvCxnSpPr>
      <xdr:spPr>
        <a:xfrm>
          <a:off x="704850" y="1395503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CB348C7B-B3CE-4A0F-B525-0B8F43E77063}"/>
            </a:ext>
          </a:extLst>
        </xdr:cNvPr>
        <xdr:cNvSpPr txBox="1"/>
      </xdr:nvSpPr>
      <xdr:spPr>
        <a:xfrm>
          <a:off x="0" y="1382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B6302268-AC62-4D20-997F-35C1C4678F90}"/>
            </a:ext>
          </a:extLst>
        </xdr:cNvPr>
        <xdr:cNvCxnSpPr/>
      </xdr:nvCxnSpPr>
      <xdr:spPr>
        <a:xfrm>
          <a:off x="704850" y="1362936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FE2405E0-46C7-43EE-8218-55D627513F49}"/>
            </a:ext>
          </a:extLst>
        </xdr:cNvPr>
        <xdr:cNvSpPr txBox="1"/>
      </xdr:nvSpPr>
      <xdr:spPr>
        <a:xfrm>
          <a:off x="0" y="1349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630CEB10-B54F-4F0D-8D1A-7C254F515855}"/>
            </a:ext>
          </a:extLst>
        </xdr:cNvPr>
        <xdr:cNvCxnSpPr/>
      </xdr:nvCxnSpPr>
      <xdr:spPr>
        <a:xfrm>
          <a:off x="704850" y="13303704"/>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597D936D-110C-4654-AC95-B6D87AA3276B}"/>
            </a:ext>
          </a:extLst>
        </xdr:cNvPr>
        <xdr:cNvSpPr txBox="1"/>
      </xdr:nvSpPr>
      <xdr:spPr>
        <a:xfrm>
          <a:off x="0" y="13174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B7EC202C-6C07-4648-97E7-7B77BFA8B6CF}"/>
            </a:ext>
          </a:extLst>
        </xdr:cNvPr>
        <xdr:cNvCxnSpPr/>
      </xdr:nvCxnSpPr>
      <xdr:spPr>
        <a:xfrm>
          <a:off x="704850" y="1298438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626E10BE-AFF1-4984-ABFF-A8168BB7754C}"/>
            </a:ext>
          </a:extLst>
        </xdr:cNvPr>
        <xdr:cNvSpPr txBox="1"/>
      </xdr:nvSpPr>
      <xdr:spPr>
        <a:xfrm>
          <a:off x="0" y="1284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7ABB0666-6729-4939-8C71-5AC5C3AC997F}"/>
            </a:ext>
          </a:extLst>
        </xdr:cNvPr>
        <xdr:cNvCxnSpPr/>
      </xdr:nvCxnSpPr>
      <xdr:spPr>
        <a:xfrm>
          <a:off x="704850" y="126587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250F5B23-DD62-46C8-B43E-97BA20BA3574}"/>
            </a:ext>
          </a:extLst>
        </xdr:cNvPr>
        <xdr:cNvSpPr txBox="1"/>
      </xdr:nvSpPr>
      <xdr:spPr>
        <a:xfrm>
          <a:off x="0" y="1252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50533F42-5FC3-445D-8DED-332BF05BFE71}"/>
            </a:ext>
          </a:extLst>
        </xdr:cNvPr>
        <xdr:cNvSpPr/>
      </xdr:nvSpPr>
      <xdr:spPr>
        <a:xfrm>
          <a:off x="704850" y="12658725"/>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85A99104-1F9E-42D1-A9A1-C23003315523}"/>
            </a:ext>
          </a:extLst>
        </xdr:cNvPr>
        <xdr:cNvCxnSpPr/>
      </xdr:nvCxnSpPr>
      <xdr:spPr>
        <a:xfrm flipV="1">
          <a:off x="4514850" y="12985434"/>
          <a:ext cx="0" cy="15431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E2690A9A-61B1-4A69-A1E3-FD723F71426A}"/>
            </a:ext>
          </a:extLst>
        </xdr:cNvPr>
        <xdr:cNvSpPr txBox="1"/>
      </xdr:nvSpPr>
      <xdr:spPr>
        <a:xfrm>
          <a:off x="4581525" y="1449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1743E79D-B26D-4B32-904A-C5712D036E67}"/>
            </a:ext>
          </a:extLst>
        </xdr:cNvPr>
        <xdr:cNvCxnSpPr/>
      </xdr:nvCxnSpPr>
      <xdr:spPr>
        <a:xfrm>
          <a:off x="4429125" y="1452856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F883F039-F87C-4FB1-9C5A-9A4E1734A39D}"/>
            </a:ext>
          </a:extLst>
        </xdr:cNvPr>
        <xdr:cNvSpPr txBox="1"/>
      </xdr:nvSpPr>
      <xdr:spPr>
        <a:xfrm>
          <a:off x="4581525" y="12744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E358888D-0225-4CE2-904E-AABBC7145F45}"/>
            </a:ext>
          </a:extLst>
        </xdr:cNvPr>
        <xdr:cNvCxnSpPr/>
      </xdr:nvCxnSpPr>
      <xdr:spPr>
        <a:xfrm>
          <a:off x="4429125" y="1298543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101403</xdr:rowOff>
    </xdr:from>
    <xdr:to>
      <xdr:col>23</xdr:col>
      <xdr:colOff>133350</xdr:colOff>
      <xdr:row>80</xdr:row>
      <xdr:rowOff>164308</xdr:rowOff>
    </xdr:to>
    <xdr:cxnSp macro="">
      <xdr:nvCxnSpPr>
        <xdr:cNvPr id="193" name="直線コネクタ 192">
          <a:extLst>
            <a:ext uri="{FF2B5EF4-FFF2-40B4-BE49-F238E27FC236}">
              <a16:creationId xmlns:a16="http://schemas.microsoft.com/office/drawing/2014/main" id="{24DE8931-CD03-44EE-B055-95173053B4F8}"/>
            </a:ext>
          </a:extLst>
        </xdr:cNvPr>
        <xdr:cNvCxnSpPr/>
      </xdr:nvCxnSpPr>
      <xdr:spPr>
        <a:xfrm>
          <a:off x="3752850" y="13058578"/>
          <a:ext cx="762000" cy="5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65A81D2D-B9A6-44EC-8A5A-EA79A3E1F2EB}"/>
            </a:ext>
          </a:extLst>
        </xdr:cNvPr>
        <xdr:cNvSpPr txBox="1"/>
      </xdr:nvSpPr>
      <xdr:spPr>
        <a:xfrm>
          <a:off x="4581525" y="13066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3438B383-2186-4818-9DF2-4B3328A0BCE6}"/>
            </a:ext>
          </a:extLst>
        </xdr:cNvPr>
        <xdr:cNvSpPr/>
      </xdr:nvSpPr>
      <xdr:spPr>
        <a:xfrm>
          <a:off x="4467225" y="1309736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100921</xdr:rowOff>
    </xdr:from>
    <xdr:to>
      <xdr:col>19</xdr:col>
      <xdr:colOff>133350</xdr:colOff>
      <xdr:row>80</xdr:row>
      <xdr:rowOff>101403</xdr:rowOff>
    </xdr:to>
    <xdr:cxnSp macro="">
      <xdr:nvCxnSpPr>
        <xdr:cNvPr id="196" name="直線コネクタ 195">
          <a:extLst>
            <a:ext uri="{FF2B5EF4-FFF2-40B4-BE49-F238E27FC236}">
              <a16:creationId xmlns:a16="http://schemas.microsoft.com/office/drawing/2014/main" id="{5A44048A-5233-4BEC-A992-27F365F5B040}"/>
            </a:ext>
          </a:extLst>
        </xdr:cNvPr>
        <xdr:cNvCxnSpPr/>
      </xdr:nvCxnSpPr>
      <xdr:spPr>
        <a:xfrm>
          <a:off x="2943225" y="13058096"/>
          <a:ext cx="809625"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AE469511-6B25-4C11-9DC4-CCAD54FCD20D}"/>
            </a:ext>
          </a:extLst>
        </xdr:cNvPr>
        <xdr:cNvSpPr/>
      </xdr:nvSpPr>
      <xdr:spPr>
        <a:xfrm>
          <a:off x="3705225" y="1305883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6C1BE2A1-2D2C-43DE-A0C2-39593EE078CB}"/>
            </a:ext>
          </a:extLst>
        </xdr:cNvPr>
        <xdr:cNvSpPr txBox="1"/>
      </xdr:nvSpPr>
      <xdr:spPr>
        <a:xfrm>
          <a:off x="3409950" y="13132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77019</xdr:rowOff>
    </xdr:from>
    <xdr:to>
      <xdr:col>15</xdr:col>
      <xdr:colOff>82550</xdr:colOff>
      <xdr:row>80</xdr:row>
      <xdr:rowOff>100921</xdr:rowOff>
    </xdr:to>
    <xdr:cxnSp macro="">
      <xdr:nvCxnSpPr>
        <xdr:cNvPr id="199" name="直線コネクタ 198">
          <a:extLst>
            <a:ext uri="{FF2B5EF4-FFF2-40B4-BE49-F238E27FC236}">
              <a16:creationId xmlns:a16="http://schemas.microsoft.com/office/drawing/2014/main" id="{81F45204-8F68-4822-B1F4-E3CF58062B9B}"/>
            </a:ext>
          </a:extLst>
        </xdr:cNvPr>
        <xdr:cNvCxnSpPr/>
      </xdr:nvCxnSpPr>
      <xdr:spPr>
        <a:xfrm>
          <a:off x="2124075" y="13031019"/>
          <a:ext cx="819150" cy="27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A8084B4-501B-4A09-A44F-F103168D8104}"/>
            </a:ext>
          </a:extLst>
        </xdr:cNvPr>
        <xdr:cNvSpPr/>
      </xdr:nvSpPr>
      <xdr:spPr>
        <a:xfrm>
          <a:off x="2886075" y="1305971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F32B095F-D951-4244-AC50-DE998D079A73}"/>
            </a:ext>
          </a:extLst>
        </xdr:cNvPr>
        <xdr:cNvSpPr txBox="1"/>
      </xdr:nvSpPr>
      <xdr:spPr>
        <a:xfrm>
          <a:off x="2600325" y="1313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62081</xdr:rowOff>
    </xdr:from>
    <xdr:to>
      <xdr:col>11</xdr:col>
      <xdr:colOff>31750</xdr:colOff>
      <xdr:row>80</xdr:row>
      <xdr:rowOff>77019</xdr:rowOff>
    </xdr:to>
    <xdr:cxnSp macro="">
      <xdr:nvCxnSpPr>
        <xdr:cNvPr id="202" name="直線コネクタ 201">
          <a:extLst>
            <a:ext uri="{FF2B5EF4-FFF2-40B4-BE49-F238E27FC236}">
              <a16:creationId xmlns:a16="http://schemas.microsoft.com/office/drawing/2014/main" id="{1C247405-7786-4C07-A0E1-18C7A4BBA8B0}"/>
            </a:ext>
          </a:extLst>
        </xdr:cNvPr>
        <xdr:cNvCxnSpPr/>
      </xdr:nvCxnSpPr>
      <xdr:spPr>
        <a:xfrm>
          <a:off x="1333500" y="13019256"/>
          <a:ext cx="790575" cy="1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47BCA739-8541-4B1E-94D3-B8F93D0C8D1D}"/>
            </a:ext>
          </a:extLst>
        </xdr:cNvPr>
        <xdr:cNvSpPr/>
      </xdr:nvSpPr>
      <xdr:spPr>
        <a:xfrm>
          <a:off x="2095500" y="1303977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B0207375-112E-426B-A3A4-00A7E0269DDA}"/>
            </a:ext>
          </a:extLst>
        </xdr:cNvPr>
        <xdr:cNvSpPr txBox="1"/>
      </xdr:nvSpPr>
      <xdr:spPr>
        <a:xfrm>
          <a:off x="1781175" y="13122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D1D29BF4-D9F7-4C6E-B876-216A8265B22B}"/>
            </a:ext>
          </a:extLst>
        </xdr:cNvPr>
        <xdr:cNvSpPr/>
      </xdr:nvSpPr>
      <xdr:spPr>
        <a:xfrm>
          <a:off x="1285875" y="13018238"/>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552FD710-2152-4684-8687-F7A195E466E5}"/>
            </a:ext>
          </a:extLst>
        </xdr:cNvPr>
        <xdr:cNvSpPr txBox="1"/>
      </xdr:nvSpPr>
      <xdr:spPr>
        <a:xfrm>
          <a:off x="971550" y="13098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93BA7B19-3071-442E-87E6-EDF413EAE5D5}"/>
            </a:ext>
          </a:extLst>
        </xdr:cNvPr>
        <xdr:cNvSpPr txBox="1"/>
      </xdr:nvSpPr>
      <xdr:spPr>
        <a:xfrm>
          <a:off x="431482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381FD58A-ED14-4A51-8455-D75295AA89C8}"/>
            </a:ext>
          </a:extLst>
        </xdr:cNvPr>
        <xdr:cNvSpPr txBox="1"/>
      </xdr:nvSpPr>
      <xdr:spPr>
        <a:xfrm>
          <a:off x="355282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2C88E6D7-5635-4498-B470-6C23948029AB}"/>
            </a:ext>
          </a:extLst>
        </xdr:cNvPr>
        <xdr:cNvSpPr txBox="1"/>
      </xdr:nvSpPr>
      <xdr:spPr>
        <a:xfrm>
          <a:off x="27432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387D09DD-6007-4070-BD16-BC320877F770}"/>
            </a:ext>
          </a:extLst>
        </xdr:cNvPr>
        <xdr:cNvSpPr txBox="1"/>
      </xdr:nvSpPr>
      <xdr:spPr>
        <a:xfrm>
          <a:off x="19335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A38955EC-7C0A-459F-91D6-D29DDE30D7ED}"/>
            </a:ext>
          </a:extLst>
        </xdr:cNvPr>
        <xdr:cNvSpPr txBox="1"/>
      </xdr:nvSpPr>
      <xdr:spPr>
        <a:xfrm>
          <a:off x="11334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113508</xdr:rowOff>
    </xdr:from>
    <xdr:to>
      <xdr:col>23</xdr:col>
      <xdr:colOff>184150</xdr:colOff>
      <xdr:row>81</xdr:row>
      <xdr:rowOff>43658</xdr:rowOff>
    </xdr:to>
    <xdr:sp macro="" textlink="">
      <xdr:nvSpPr>
        <xdr:cNvPr id="212" name="楕円 211">
          <a:extLst>
            <a:ext uri="{FF2B5EF4-FFF2-40B4-BE49-F238E27FC236}">
              <a16:creationId xmlns:a16="http://schemas.microsoft.com/office/drawing/2014/main" id="{288F1FEE-E488-4732-8FF5-49958277170E}"/>
            </a:ext>
          </a:extLst>
        </xdr:cNvPr>
        <xdr:cNvSpPr/>
      </xdr:nvSpPr>
      <xdr:spPr>
        <a:xfrm>
          <a:off x="4467225" y="1306750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130035</xdr:rowOff>
    </xdr:from>
    <xdr:ext cx="762000" cy="259045"/>
    <xdr:sp macro="" textlink="">
      <xdr:nvSpPr>
        <xdr:cNvPr id="213" name="人件費・物件費等の状況該当値テキスト">
          <a:extLst>
            <a:ext uri="{FF2B5EF4-FFF2-40B4-BE49-F238E27FC236}">
              <a16:creationId xmlns:a16="http://schemas.microsoft.com/office/drawing/2014/main" id="{1812B021-7EED-46AA-9B68-68914A7BAED1}"/>
            </a:ext>
          </a:extLst>
        </xdr:cNvPr>
        <xdr:cNvSpPr txBox="1"/>
      </xdr:nvSpPr>
      <xdr:spPr>
        <a:xfrm>
          <a:off x="4581525" y="12918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50603</xdr:rowOff>
    </xdr:from>
    <xdr:to>
      <xdr:col>19</xdr:col>
      <xdr:colOff>184150</xdr:colOff>
      <xdr:row>80</xdr:row>
      <xdr:rowOff>152203</xdr:rowOff>
    </xdr:to>
    <xdr:sp macro="" textlink="">
      <xdr:nvSpPr>
        <xdr:cNvPr id="214" name="楕円 213">
          <a:extLst>
            <a:ext uri="{FF2B5EF4-FFF2-40B4-BE49-F238E27FC236}">
              <a16:creationId xmlns:a16="http://schemas.microsoft.com/office/drawing/2014/main" id="{6BEB30A0-9D80-4EAF-A9AF-913425CB6A95}"/>
            </a:ext>
          </a:extLst>
        </xdr:cNvPr>
        <xdr:cNvSpPr/>
      </xdr:nvSpPr>
      <xdr:spPr>
        <a:xfrm>
          <a:off x="3705225" y="1300142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162380</xdr:rowOff>
    </xdr:from>
    <xdr:ext cx="736600" cy="259045"/>
    <xdr:sp macro="" textlink="">
      <xdr:nvSpPr>
        <xdr:cNvPr id="215" name="テキスト ボックス 214">
          <a:extLst>
            <a:ext uri="{FF2B5EF4-FFF2-40B4-BE49-F238E27FC236}">
              <a16:creationId xmlns:a16="http://schemas.microsoft.com/office/drawing/2014/main" id="{C1CB1A06-D2BA-4372-A119-BA7C284089CC}"/>
            </a:ext>
          </a:extLst>
        </xdr:cNvPr>
        <xdr:cNvSpPr txBox="1"/>
      </xdr:nvSpPr>
      <xdr:spPr>
        <a:xfrm>
          <a:off x="3409950" y="12789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50121</xdr:rowOff>
    </xdr:from>
    <xdr:to>
      <xdr:col>15</xdr:col>
      <xdr:colOff>133350</xdr:colOff>
      <xdr:row>80</xdr:row>
      <xdr:rowOff>151721</xdr:rowOff>
    </xdr:to>
    <xdr:sp macro="" textlink="">
      <xdr:nvSpPr>
        <xdr:cNvPr id="216" name="楕円 215">
          <a:extLst>
            <a:ext uri="{FF2B5EF4-FFF2-40B4-BE49-F238E27FC236}">
              <a16:creationId xmlns:a16="http://schemas.microsoft.com/office/drawing/2014/main" id="{15C45C2B-A379-4D0A-B40A-ABD306750E93}"/>
            </a:ext>
          </a:extLst>
        </xdr:cNvPr>
        <xdr:cNvSpPr/>
      </xdr:nvSpPr>
      <xdr:spPr>
        <a:xfrm>
          <a:off x="2886075" y="1300094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161898</xdr:rowOff>
    </xdr:from>
    <xdr:ext cx="762000" cy="259045"/>
    <xdr:sp macro="" textlink="">
      <xdr:nvSpPr>
        <xdr:cNvPr id="217" name="テキスト ボックス 216">
          <a:extLst>
            <a:ext uri="{FF2B5EF4-FFF2-40B4-BE49-F238E27FC236}">
              <a16:creationId xmlns:a16="http://schemas.microsoft.com/office/drawing/2014/main" id="{E806C81B-2AEB-40CE-944B-F61AAB44ED5D}"/>
            </a:ext>
          </a:extLst>
        </xdr:cNvPr>
        <xdr:cNvSpPr txBox="1"/>
      </xdr:nvSpPr>
      <xdr:spPr>
        <a:xfrm>
          <a:off x="2600325" y="1279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26219</xdr:rowOff>
    </xdr:from>
    <xdr:to>
      <xdr:col>11</xdr:col>
      <xdr:colOff>82550</xdr:colOff>
      <xdr:row>80</xdr:row>
      <xdr:rowOff>127819</xdr:rowOff>
    </xdr:to>
    <xdr:sp macro="" textlink="">
      <xdr:nvSpPr>
        <xdr:cNvPr id="218" name="楕円 217">
          <a:extLst>
            <a:ext uri="{FF2B5EF4-FFF2-40B4-BE49-F238E27FC236}">
              <a16:creationId xmlns:a16="http://schemas.microsoft.com/office/drawing/2014/main" id="{539383E6-719D-4470-8047-53AB9E60D03B}"/>
            </a:ext>
          </a:extLst>
        </xdr:cNvPr>
        <xdr:cNvSpPr/>
      </xdr:nvSpPr>
      <xdr:spPr>
        <a:xfrm>
          <a:off x="2095500" y="1298339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137996</xdr:rowOff>
    </xdr:from>
    <xdr:ext cx="762000" cy="259045"/>
    <xdr:sp macro="" textlink="">
      <xdr:nvSpPr>
        <xdr:cNvPr id="219" name="テキスト ボックス 218">
          <a:extLst>
            <a:ext uri="{FF2B5EF4-FFF2-40B4-BE49-F238E27FC236}">
              <a16:creationId xmlns:a16="http://schemas.microsoft.com/office/drawing/2014/main" id="{278F6C2F-06DA-41E0-B0F0-4A44E7502D4D}"/>
            </a:ext>
          </a:extLst>
        </xdr:cNvPr>
        <xdr:cNvSpPr txBox="1"/>
      </xdr:nvSpPr>
      <xdr:spPr>
        <a:xfrm>
          <a:off x="1781175" y="1277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11281</xdr:rowOff>
    </xdr:from>
    <xdr:to>
      <xdr:col>7</xdr:col>
      <xdr:colOff>31750</xdr:colOff>
      <xdr:row>80</xdr:row>
      <xdr:rowOff>112881</xdr:rowOff>
    </xdr:to>
    <xdr:sp macro="" textlink="">
      <xdr:nvSpPr>
        <xdr:cNvPr id="220" name="楕円 219">
          <a:extLst>
            <a:ext uri="{FF2B5EF4-FFF2-40B4-BE49-F238E27FC236}">
              <a16:creationId xmlns:a16="http://schemas.microsoft.com/office/drawing/2014/main" id="{78515554-2840-44A6-8F5D-BAAC2FABDB4A}"/>
            </a:ext>
          </a:extLst>
        </xdr:cNvPr>
        <xdr:cNvSpPr/>
      </xdr:nvSpPr>
      <xdr:spPr>
        <a:xfrm>
          <a:off x="1285875" y="12962106"/>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123058</xdr:rowOff>
    </xdr:from>
    <xdr:ext cx="762000" cy="259045"/>
    <xdr:sp macro="" textlink="">
      <xdr:nvSpPr>
        <xdr:cNvPr id="221" name="テキスト ボックス 220">
          <a:extLst>
            <a:ext uri="{FF2B5EF4-FFF2-40B4-BE49-F238E27FC236}">
              <a16:creationId xmlns:a16="http://schemas.microsoft.com/office/drawing/2014/main" id="{1BC0367F-0F85-4F1A-B785-A6A26E076963}"/>
            </a:ext>
          </a:extLst>
        </xdr:cNvPr>
        <xdr:cNvSpPr txBox="1"/>
      </xdr:nvSpPr>
      <xdr:spPr>
        <a:xfrm>
          <a:off x="971550" y="1275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EFB84C13-98D5-43D2-912C-C30A08FCC220}"/>
            </a:ext>
          </a:extLst>
        </xdr:cNvPr>
        <xdr:cNvSpPr/>
      </xdr:nvSpPr>
      <xdr:spPr>
        <a:xfrm>
          <a:off x="11668125" y="119443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2B343F2B-DB5D-4950-9A9D-23C7B53C7CB4}"/>
            </a:ext>
          </a:extLst>
        </xdr:cNvPr>
        <xdr:cNvSpPr txBox="1"/>
      </xdr:nvSpPr>
      <xdr:spPr>
        <a:xfrm>
          <a:off x="12409672" y="122872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2FAF6B75-2EE7-4DD9-A68F-A03C2B8913B5}"/>
            </a:ext>
          </a:extLst>
        </xdr:cNvPr>
        <xdr:cNvSpPr txBox="1"/>
      </xdr:nvSpPr>
      <xdr:spPr>
        <a:xfrm>
          <a:off x="14041255" y="122586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B7F134DC-C341-4832-A0E7-711D5522CE7C}"/>
            </a:ext>
          </a:extLst>
        </xdr:cNvPr>
        <xdr:cNvSpPr/>
      </xdr:nvSpPr>
      <xdr:spPr>
        <a:xfrm>
          <a:off x="16354425" y="12172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FB7A292D-3E2E-479D-9F9D-438F77AE981F}"/>
            </a:ext>
          </a:extLst>
        </xdr:cNvPr>
        <xdr:cNvSpPr/>
      </xdr:nvSpPr>
      <xdr:spPr>
        <a:xfrm>
          <a:off x="16354425" y="123539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B051A99C-1250-4541-B52A-F444A95C0692}"/>
            </a:ext>
          </a:extLst>
        </xdr:cNvPr>
        <xdr:cNvSpPr/>
      </xdr:nvSpPr>
      <xdr:spPr>
        <a:xfrm>
          <a:off x="17849850" y="121729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9818F444-6987-4AAA-AF03-6710911F8776}"/>
            </a:ext>
          </a:extLst>
        </xdr:cNvPr>
        <xdr:cNvSpPr/>
      </xdr:nvSpPr>
      <xdr:spPr>
        <a:xfrm>
          <a:off x="17849850" y="1235392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EB6877B1-E33E-4D20-A370-6CF1538E7847}"/>
            </a:ext>
          </a:extLst>
        </xdr:cNvPr>
        <xdr:cNvSpPr/>
      </xdr:nvSpPr>
      <xdr:spPr>
        <a:xfrm>
          <a:off x="19173825" y="12172950"/>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6089BEE5-14A0-455F-AE9A-2387B00E5C2D}"/>
            </a:ext>
          </a:extLst>
        </xdr:cNvPr>
        <xdr:cNvSpPr/>
      </xdr:nvSpPr>
      <xdr:spPr>
        <a:xfrm>
          <a:off x="19173825" y="1235392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FF63AC64-F1DC-4A47-8956-767F0FC38CC5}"/>
            </a:ext>
          </a:extLst>
        </xdr:cNvPr>
        <xdr:cNvSpPr/>
      </xdr:nvSpPr>
      <xdr:spPr>
        <a:xfrm>
          <a:off x="11668125" y="12658725"/>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A86FB827-804B-493A-AC29-F01F5615105F}"/>
            </a:ext>
          </a:extLst>
        </xdr:cNvPr>
        <xdr:cNvSpPr/>
      </xdr:nvSpPr>
      <xdr:spPr>
        <a:xfrm>
          <a:off x="16459200" y="12658725"/>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1812FDC6-42D1-4FD4-AB18-7961C033CE47}"/>
            </a:ext>
          </a:extLst>
        </xdr:cNvPr>
        <xdr:cNvSpPr/>
      </xdr:nvSpPr>
      <xdr:spPr>
        <a:xfrm>
          <a:off x="16459200" y="12658725"/>
          <a:ext cx="34671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77E6F819-653D-45D1-BDDE-E219FBBC9F99}"/>
            </a:ext>
          </a:extLst>
        </xdr:cNvPr>
        <xdr:cNvSpPr txBox="1"/>
      </xdr:nvSpPr>
      <xdr:spPr>
        <a:xfrm>
          <a:off x="16573500" y="12954000"/>
          <a:ext cx="5257800" cy="19240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給与制度の適正化により、全国市平均及び類似団体内平均値を下回った推移が続いている。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今後も国の動向などを注視しながら、適正な給与水準の維持に努めていく。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5BBD3BB7-C239-4026-9B8C-FC9888120362}"/>
            </a:ext>
          </a:extLst>
        </xdr:cNvPr>
        <xdr:cNvCxnSpPr/>
      </xdr:nvCxnSpPr>
      <xdr:spPr>
        <a:xfrm>
          <a:off x="11668125" y="14935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9736F3BC-B270-432D-93F2-336D5C7DF337}"/>
            </a:ext>
          </a:extLst>
        </xdr:cNvPr>
        <xdr:cNvSpPr txBox="1"/>
      </xdr:nvSpPr>
      <xdr:spPr>
        <a:xfrm>
          <a:off x="10982325" y="1479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91AE4599-6345-47CD-81E9-6E6017681ADE}"/>
            </a:ext>
          </a:extLst>
        </xdr:cNvPr>
        <xdr:cNvCxnSpPr/>
      </xdr:nvCxnSpPr>
      <xdr:spPr>
        <a:xfrm>
          <a:off x="11668125" y="14609536"/>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D9A319B6-ABE9-4CDE-AEB3-3058061A1DD9}"/>
            </a:ext>
          </a:extLst>
        </xdr:cNvPr>
        <xdr:cNvSpPr txBox="1"/>
      </xdr:nvSpPr>
      <xdr:spPr>
        <a:xfrm>
          <a:off x="10982325" y="1448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CBFD9298-5B51-48F6-B4E9-51B534FF42B7}"/>
            </a:ext>
          </a:extLst>
        </xdr:cNvPr>
        <xdr:cNvCxnSpPr/>
      </xdr:nvCxnSpPr>
      <xdr:spPr>
        <a:xfrm>
          <a:off x="11668125" y="14280696"/>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3A2EEB39-FB42-47C5-B5A1-AA3F7381CC3C}"/>
            </a:ext>
          </a:extLst>
        </xdr:cNvPr>
        <xdr:cNvSpPr txBox="1"/>
      </xdr:nvSpPr>
      <xdr:spPr>
        <a:xfrm>
          <a:off x="10982325" y="1415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B2874173-B537-42D0-934F-6146F52A98D6}"/>
            </a:ext>
          </a:extLst>
        </xdr:cNvPr>
        <xdr:cNvCxnSpPr/>
      </xdr:nvCxnSpPr>
      <xdr:spPr>
        <a:xfrm>
          <a:off x="11668125" y="1395503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699B048E-3E60-4C52-AE2E-B3D6D219ADBA}"/>
            </a:ext>
          </a:extLst>
        </xdr:cNvPr>
        <xdr:cNvSpPr txBox="1"/>
      </xdr:nvSpPr>
      <xdr:spPr>
        <a:xfrm>
          <a:off x="10982325" y="1382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E8517881-32C8-40F6-A352-BDFC3CE4715D}"/>
            </a:ext>
          </a:extLst>
        </xdr:cNvPr>
        <xdr:cNvCxnSpPr/>
      </xdr:nvCxnSpPr>
      <xdr:spPr>
        <a:xfrm>
          <a:off x="11668125" y="1362936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7E72F018-1F5D-4773-A9CE-935A921195B5}"/>
            </a:ext>
          </a:extLst>
        </xdr:cNvPr>
        <xdr:cNvSpPr txBox="1"/>
      </xdr:nvSpPr>
      <xdr:spPr>
        <a:xfrm>
          <a:off x="10982325" y="1349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5F3F510D-BAFC-4EAC-B9C2-5A8C999618CF}"/>
            </a:ext>
          </a:extLst>
        </xdr:cNvPr>
        <xdr:cNvCxnSpPr/>
      </xdr:nvCxnSpPr>
      <xdr:spPr>
        <a:xfrm>
          <a:off x="11668125" y="13303704"/>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77485D84-AA9D-4436-BB7C-0C194DEA423B}"/>
            </a:ext>
          </a:extLst>
        </xdr:cNvPr>
        <xdr:cNvSpPr txBox="1"/>
      </xdr:nvSpPr>
      <xdr:spPr>
        <a:xfrm>
          <a:off x="10982325" y="13174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511A993-3A00-4F33-9486-624D35DD1ED3}"/>
            </a:ext>
          </a:extLst>
        </xdr:cNvPr>
        <xdr:cNvCxnSpPr/>
      </xdr:nvCxnSpPr>
      <xdr:spPr>
        <a:xfrm>
          <a:off x="11668125" y="1298438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EB7CA9F1-1015-4935-9B20-11EAE69F16EF}"/>
            </a:ext>
          </a:extLst>
        </xdr:cNvPr>
        <xdr:cNvSpPr txBox="1"/>
      </xdr:nvSpPr>
      <xdr:spPr>
        <a:xfrm>
          <a:off x="10982325" y="1284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CEDB718F-64EA-4825-9C01-C0B079079BE9}"/>
            </a:ext>
          </a:extLst>
        </xdr:cNvPr>
        <xdr:cNvCxnSpPr/>
      </xdr:nvCxnSpPr>
      <xdr:spPr>
        <a:xfrm>
          <a:off x="11668125" y="126587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91B7AF04-5D86-4093-A3F8-D61A46382091}"/>
            </a:ext>
          </a:extLst>
        </xdr:cNvPr>
        <xdr:cNvSpPr txBox="1"/>
      </xdr:nvSpPr>
      <xdr:spPr>
        <a:xfrm>
          <a:off x="10982325" y="1252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D94F0CBB-8A17-4C9F-98DF-25E9C7D2C33E}"/>
            </a:ext>
          </a:extLst>
        </xdr:cNvPr>
        <xdr:cNvSpPr/>
      </xdr:nvSpPr>
      <xdr:spPr>
        <a:xfrm>
          <a:off x="11668125" y="12658725"/>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12A66772-627C-4B0E-BF30-FE338C32DCF4}"/>
            </a:ext>
          </a:extLst>
        </xdr:cNvPr>
        <xdr:cNvCxnSpPr/>
      </xdr:nvCxnSpPr>
      <xdr:spPr>
        <a:xfrm flipV="1">
          <a:off x="15478125" y="12953093"/>
          <a:ext cx="0" cy="15829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E15B056B-39D2-4777-A8E7-BCD8E16C57A0}"/>
            </a:ext>
          </a:extLst>
        </xdr:cNvPr>
        <xdr:cNvSpPr txBox="1"/>
      </xdr:nvSpPr>
      <xdr:spPr>
        <a:xfrm>
          <a:off x="15563850" y="14504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1D8258CC-F342-4C29-B0C9-47BBCCDAC073}"/>
            </a:ext>
          </a:extLst>
        </xdr:cNvPr>
        <xdr:cNvCxnSpPr/>
      </xdr:nvCxnSpPr>
      <xdr:spPr>
        <a:xfrm>
          <a:off x="15401925" y="1453605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61883453-ADA5-4740-AFB8-220B670552FD}"/>
            </a:ext>
          </a:extLst>
        </xdr:cNvPr>
        <xdr:cNvSpPr txBox="1"/>
      </xdr:nvSpPr>
      <xdr:spPr>
        <a:xfrm>
          <a:off x="15563850" y="1270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8C0BDD03-85A3-419B-82FA-9D25436A0C1C}"/>
            </a:ext>
          </a:extLst>
        </xdr:cNvPr>
        <xdr:cNvCxnSpPr/>
      </xdr:nvCxnSpPr>
      <xdr:spPr>
        <a:xfrm>
          <a:off x="15401925" y="129530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29029</xdr:rowOff>
    </xdr:from>
    <xdr:to>
      <xdr:col>81</xdr:col>
      <xdr:colOff>44450</xdr:colOff>
      <xdr:row>82</xdr:row>
      <xdr:rowOff>149679</xdr:rowOff>
    </xdr:to>
    <xdr:cxnSp macro="">
      <xdr:nvCxnSpPr>
        <xdr:cNvPr id="257" name="直線コネクタ 256">
          <a:extLst>
            <a:ext uri="{FF2B5EF4-FFF2-40B4-BE49-F238E27FC236}">
              <a16:creationId xmlns:a16="http://schemas.microsoft.com/office/drawing/2014/main" id="{FC0F51AC-DB00-4078-AFC3-3875E58A5AC4}"/>
            </a:ext>
          </a:extLst>
        </xdr:cNvPr>
        <xdr:cNvCxnSpPr/>
      </xdr:nvCxnSpPr>
      <xdr:spPr>
        <a:xfrm flipV="1">
          <a:off x="14716125" y="13303704"/>
          <a:ext cx="762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8856F743-D0AE-45BE-81A3-4752C3D03C41}"/>
            </a:ext>
          </a:extLst>
        </xdr:cNvPr>
        <xdr:cNvSpPr txBox="1"/>
      </xdr:nvSpPr>
      <xdr:spPr>
        <a:xfrm>
          <a:off x="15563850" y="13608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E3C4F83-2664-4A5E-9091-FE7CAB33F4DE}"/>
            </a:ext>
          </a:extLst>
        </xdr:cNvPr>
        <xdr:cNvSpPr/>
      </xdr:nvSpPr>
      <xdr:spPr>
        <a:xfrm>
          <a:off x="15430500" y="136302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132443</xdr:rowOff>
    </xdr:from>
    <xdr:to>
      <xdr:col>77</xdr:col>
      <xdr:colOff>44450</xdr:colOff>
      <xdr:row>82</xdr:row>
      <xdr:rowOff>149679</xdr:rowOff>
    </xdr:to>
    <xdr:cxnSp macro="">
      <xdr:nvCxnSpPr>
        <xdr:cNvPr id="260" name="直線コネクタ 259">
          <a:extLst>
            <a:ext uri="{FF2B5EF4-FFF2-40B4-BE49-F238E27FC236}">
              <a16:creationId xmlns:a16="http://schemas.microsoft.com/office/drawing/2014/main" id="{2BD8C22B-CCEE-4664-A060-4CA724D1E643}"/>
            </a:ext>
          </a:extLst>
        </xdr:cNvPr>
        <xdr:cNvCxnSpPr/>
      </xdr:nvCxnSpPr>
      <xdr:spPr>
        <a:xfrm>
          <a:off x="13906500" y="13410293"/>
          <a:ext cx="809625"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E8DC5D95-8443-4747-88CE-C63BA4BC2BC7}"/>
            </a:ext>
          </a:extLst>
        </xdr:cNvPr>
        <xdr:cNvSpPr/>
      </xdr:nvSpPr>
      <xdr:spPr>
        <a:xfrm>
          <a:off x="14668500" y="136302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386E910E-B309-4013-9B76-80422C5D847D}"/>
            </a:ext>
          </a:extLst>
        </xdr:cNvPr>
        <xdr:cNvSpPr txBox="1"/>
      </xdr:nvSpPr>
      <xdr:spPr>
        <a:xfrm>
          <a:off x="14373225" y="13723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97971</xdr:rowOff>
    </xdr:from>
    <xdr:to>
      <xdr:col>72</xdr:col>
      <xdr:colOff>203200</xdr:colOff>
      <xdr:row>82</xdr:row>
      <xdr:rowOff>132443</xdr:rowOff>
    </xdr:to>
    <xdr:cxnSp macro="">
      <xdr:nvCxnSpPr>
        <xdr:cNvPr id="263" name="直線コネクタ 262">
          <a:extLst>
            <a:ext uri="{FF2B5EF4-FFF2-40B4-BE49-F238E27FC236}">
              <a16:creationId xmlns:a16="http://schemas.microsoft.com/office/drawing/2014/main" id="{1724BD47-E704-434F-9A58-8B53E21FEF48}"/>
            </a:ext>
          </a:extLst>
        </xdr:cNvPr>
        <xdr:cNvCxnSpPr/>
      </xdr:nvCxnSpPr>
      <xdr:spPr>
        <a:xfrm>
          <a:off x="13106400" y="13375821"/>
          <a:ext cx="8001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B75D5294-59CF-467E-A410-AEF1D40222D4}"/>
            </a:ext>
          </a:extLst>
        </xdr:cNvPr>
        <xdr:cNvSpPr/>
      </xdr:nvSpPr>
      <xdr:spPr>
        <a:xfrm>
          <a:off x="13868400" y="136302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BCDC9CBD-8277-4612-95A1-B99B9AE07363}"/>
            </a:ext>
          </a:extLst>
        </xdr:cNvPr>
        <xdr:cNvSpPr txBox="1"/>
      </xdr:nvSpPr>
      <xdr:spPr>
        <a:xfrm>
          <a:off x="13554075" y="1372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97971</xdr:rowOff>
    </xdr:from>
    <xdr:to>
      <xdr:col>68</xdr:col>
      <xdr:colOff>152400</xdr:colOff>
      <xdr:row>83</xdr:row>
      <xdr:rowOff>64407</xdr:rowOff>
    </xdr:to>
    <xdr:cxnSp macro="">
      <xdr:nvCxnSpPr>
        <xdr:cNvPr id="266" name="直線コネクタ 265">
          <a:extLst>
            <a:ext uri="{FF2B5EF4-FFF2-40B4-BE49-F238E27FC236}">
              <a16:creationId xmlns:a16="http://schemas.microsoft.com/office/drawing/2014/main" id="{73C049EC-26BF-4C2C-A713-F575AD95A8B3}"/>
            </a:ext>
          </a:extLst>
        </xdr:cNvPr>
        <xdr:cNvCxnSpPr/>
      </xdr:nvCxnSpPr>
      <xdr:spPr>
        <a:xfrm flipV="1">
          <a:off x="12296775" y="13375821"/>
          <a:ext cx="809625" cy="13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D80E2A0D-65F8-46F8-BF96-F736A829C68D}"/>
            </a:ext>
          </a:extLst>
        </xdr:cNvPr>
        <xdr:cNvSpPr/>
      </xdr:nvSpPr>
      <xdr:spPr>
        <a:xfrm>
          <a:off x="13058775" y="1364751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FD438C29-DB4F-4C5E-AF41-A56B5CD60382}"/>
            </a:ext>
          </a:extLst>
        </xdr:cNvPr>
        <xdr:cNvSpPr txBox="1"/>
      </xdr:nvSpPr>
      <xdr:spPr>
        <a:xfrm>
          <a:off x="12763500" y="1373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5EADDF85-C913-4060-B95E-03D7BBEC1D8C}"/>
            </a:ext>
          </a:extLst>
        </xdr:cNvPr>
        <xdr:cNvSpPr/>
      </xdr:nvSpPr>
      <xdr:spPr>
        <a:xfrm>
          <a:off x="12239625" y="1364751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88D3358F-4C8E-4912-AE30-36767648191D}"/>
            </a:ext>
          </a:extLst>
        </xdr:cNvPr>
        <xdr:cNvSpPr txBox="1"/>
      </xdr:nvSpPr>
      <xdr:spPr>
        <a:xfrm>
          <a:off x="11953875" y="1373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25C89230-C952-4A1D-9364-C1917D78A8E2}"/>
            </a:ext>
          </a:extLst>
        </xdr:cNvPr>
        <xdr:cNvSpPr txBox="1"/>
      </xdr:nvSpPr>
      <xdr:spPr>
        <a:xfrm>
          <a:off x="152781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4B37DA00-A3F0-4F9E-90A5-25DED94DD5AE}"/>
            </a:ext>
          </a:extLst>
        </xdr:cNvPr>
        <xdr:cNvSpPr txBox="1"/>
      </xdr:nvSpPr>
      <xdr:spPr>
        <a:xfrm>
          <a:off x="145161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B28BB7EE-CC76-41DE-869E-A67D3CBD2156}"/>
            </a:ext>
          </a:extLst>
        </xdr:cNvPr>
        <xdr:cNvSpPr txBox="1"/>
      </xdr:nvSpPr>
      <xdr:spPr>
        <a:xfrm>
          <a:off x="137160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ECC8EB9A-AB5E-4332-AA87-EE1FE6F3CE01}"/>
            </a:ext>
          </a:extLst>
        </xdr:cNvPr>
        <xdr:cNvSpPr txBox="1"/>
      </xdr:nvSpPr>
      <xdr:spPr>
        <a:xfrm>
          <a:off x="129063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D2C8576-BE32-47FE-929E-167766558079}"/>
            </a:ext>
          </a:extLst>
        </xdr:cNvPr>
        <xdr:cNvSpPr txBox="1"/>
      </xdr:nvSpPr>
      <xdr:spPr>
        <a:xfrm>
          <a:off x="1209675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149679</xdr:rowOff>
    </xdr:from>
    <xdr:to>
      <xdr:col>81</xdr:col>
      <xdr:colOff>95250</xdr:colOff>
      <xdr:row>82</xdr:row>
      <xdr:rowOff>79829</xdr:rowOff>
    </xdr:to>
    <xdr:sp macro="" textlink="">
      <xdr:nvSpPr>
        <xdr:cNvPr id="276" name="楕円 275">
          <a:extLst>
            <a:ext uri="{FF2B5EF4-FFF2-40B4-BE49-F238E27FC236}">
              <a16:creationId xmlns:a16="http://schemas.microsoft.com/office/drawing/2014/main" id="{EE9F0147-8461-4608-920C-7310248CE055}"/>
            </a:ext>
          </a:extLst>
        </xdr:cNvPr>
        <xdr:cNvSpPr/>
      </xdr:nvSpPr>
      <xdr:spPr>
        <a:xfrm>
          <a:off x="15430500" y="1326560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166206</xdr:rowOff>
    </xdr:from>
    <xdr:ext cx="762000" cy="259045"/>
    <xdr:sp macro="" textlink="">
      <xdr:nvSpPr>
        <xdr:cNvPr id="277" name="給与水準   （国との比較）該当値テキスト">
          <a:extLst>
            <a:ext uri="{FF2B5EF4-FFF2-40B4-BE49-F238E27FC236}">
              <a16:creationId xmlns:a16="http://schemas.microsoft.com/office/drawing/2014/main" id="{905033AA-14FC-4BB7-8550-5CACBCFAE011}"/>
            </a:ext>
          </a:extLst>
        </xdr:cNvPr>
        <xdr:cNvSpPr txBox="1"/>
      </xdr:nvSpPr>
      <xdr:spPr>
        <a:xfrm>
          <a:off x="15563850" y="1311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98879</xdr:rowOff>
    </xdr:from>
    <xdr:to>
      <xdr:col>77</xdr:col>
      <xdr:colOff>95250</xdr:colOff>
      <xdr:row>83</xdr:row>
      <xdr:rowOff>29029</xdr:rowOff>
    </xdr:to>
    <xdr:sp macro="" textlink="">
      <xdr:nvSpPr>
        <xdr:cNvPr id="278" name="楕円 277">
          <a:extLst>
            <a:ext uri="{FF2B5EF4-FFF2-40B4-BE49-F238E27FC236}">
              <a16:creationId xmlns:a16="http://schemas.microsoft.com/office/drawing/2014/main" id="{FDF0B1CE-DD80-446C-8824-72175BAA9B40}"/>
            </a:ext>
          </a:extLst>
        </xdr:cNvPr>
        <xdr:cNvSpPr/>
      </xdr:nvSpPr>
      <xdr:spPr>
        <a:xfrm>
          <a:off x="14668500" y="13379904"/>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39206</xdr:rowOff>
    </xdr:from>
    <xdr:ext cx="736600" cy="259045"/>
    <xdr:sp macro="" textlink="">
      <xdr:nvSpPr>
        <xdr:cNvPr id="279" name="テキスト ボックス 278">
          <a:extLst>
            <a:ext uri="{FF2B5EF4-FFF2-40B4-BE49-F238E27FC236}">
              <a16:creationId xmlns:a16="http://schemas.microsoft.com/office/drawing/2014/main" id="{E24FD9BE-A19D-47C1-9041-4E96D6BACE18}"/>
            </a:ext>
          </a:extLst>
        </xdr:cNvPr>
        <xdr:cNvSpPr txBox="1"/>
      </xdr:nvSpPr>
      <xdr:spPr>
        <a:xfrm>
          <a:off x="14373225" y="13155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81643</xdr:rowOff>
    </xdr:from>
    <xdr:to>
      <xdr:col>73</xdr:col>
      <xdr:colOff>44450</xdr:colOff>
      <xdr:row>83</xdr:row>
      <xdr:rowOff>11793</xdr:rowOff>
    </xdr:to>
    <xdr:sp macro="" textlink="">
      <xdr:nvSpPr>
        <xdr:cNvPr id="280" name="楕円 279">
          <a:extLst>
            <a:ext uri="{FF2B5EF4-FFF2-40B4-BE49-F238E27FC236}">
              <a16:creationId xmlns:a16="http://schemas.microsoft.com/office/drawing/2014/main" id="{E94726C0-FBFF-47B7-B85D-3A64EFF14AD1}"/>
            </a:ext>
          </a:extLst>
        </xdr:cNvPr>
        <xdr:cNvSpPr/>
      </xdr:nvSpPr>
      <xdr:spPr>
        <a:xfrm>
          <a:off x="13868400" y="13362668"/>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21970</xdr:rowOff>
    </xdr:from>
    <xdr:ext cx="762000" cy="259045"/>
    <xdr:sp macro="" textlink="">
      <xdr:nvSpPr>
        <xdr:cNvPr id="281" name="テキスト ボックス 280">
          <a:extLst>
            <a:ext uri="{FF2B5EF4-FFF2-40B4-BE49-F238E27FC236}">
              <a16:creationId xmlns:a16="http://schemas.microsoft.com/office/drawing/2014/main" id="{04C264A1-7E95-43D7-B8EF-EF1BC734E990}"/>
            </a:ext>
          </a:extLst>
        </xdr:cNvPr>
        <xdr:cNvSpPr txBox="1"/>
      </xdr:nvSpPr>
      <xdr:spPr>
        <a:xfrm>
          <a:off x="13554075" y="1313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47171</xdr:rowOff>
    </xdr:from>
    <xdr:to>
      <xdr:col>68</xdr:col>
      <xdr:colOff>203200</xdr:colOff>
      <xdr:row>82</xdr:row>
      <xdr:rowOff>148771</xdr:rowOff>
    </xdr:to>
    <xdr:sp macro="" textlink="">
      <xdr:nvSpPr>
        <xdr:cNvPr id="282" name="楕円 281">
          <a:extLst>
            <a:ext uri="{FF2B5EF4-FFF2-40B4-BE49-F238E27FC236}">
              <a16:creationId xmlns:a16="http://schemas.microsoft.com/office/drawing/2014/main" id="{6C74D339-E4DF-4B7D-9D4E-4F3D7E39BD54}"/>
            </a:ext>
          </a:extLst>
        </xdr:cNvPr>
        <xdr:cNvSpPr/>
      </xdr:nvSpPr>
      <xdr:spPr>
        <a:xfrm>
          <a:off x="13058775" y="1332819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158948</xdr:rowOff>
    </xdr:from>
    <xdr:ext cx="762000" cy="259045"/>
    <xdr:sp macro="" textlink="">
      <xdr:nvSpPr>
        <xdr:cNvPr id="283" name="テキスト ボックス 282">
          <a:extLst>
            <a:ext uri="{FF2B5EF4-FFF2-40B4-BE49-F238E27FC236}">
              <a16:creationId xmlns:a16="http://schemas.microsoft.com/office/drawing/2014/main" id="{FAE12B14-A0E9-4F1A-8DE2-F16BBC403411}"/>
            </a:ext>
          </a:extLst>
        </xdr:cNvPr>
        <xdr:cNvSpPr txBox="1"/>
      </xdr:nvSpPr>
      <xdr:spPr>
        <a:xfrm>
          <a:off x="12763500" y="1311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13607</xdr:rowOff>
    </xdr:from>
    <xdr:to>
      <xdr:col>64</xdr:col>
      <xdr:colOff>152400</xdr:colOff>
      <xdr:row>83</xdr:row>
      <xdr:rowOff>115207</xdr:rowOff>
    </xdr:to>
    <xdr:sp macro="" textlink="">
      <xdr:nvSpPr>
        <xdr:cNvPr id="284" name="楕円 283">
          <a:extLst>
            <a:ext uri="{FF2B5EF4-FFF2-40B4-BE49-F238E27FC236}">
              <a16:creationId xmlns:a16="http://schemas.microsoft.com/office/drawing/2014/main" id="{AC3051C3-AF51-4B08-B394-56781ECE0929}"/>
            </a:ext>
          </a:extLst>
        </xdr:cNvPr>
        <xdr:cNvSpPr/>
      </xdr:nvSpPr>
      <xdr:spPr>
        <a:xfrm>
          <a:off x="12239625" y="1345020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125384</xdr:rowOff>
    </xdr:from>
    <xdr:ext cx="762000" cy="259045"/>
    <xdr:sp macro="" textlink="">
      <xdr:nvSpPr>
        <xdr:cNvPr id="285" name="テキスト ボックス 284">
          <a:extLst>
            <a:ext uri="{FF2B5EF4-FFF2-40B4-BE49-F238E27FC236}">
              <a16:creationId xmlns:a16="http://schemas.microsoft.com/office/drawing/2014/main" id="{402408E4-FC9A-44C9-ADC2-8EA545A8368A}"/>
            </a:ext>
          </a:extLst>
        </xdr:cNvPr>
        <xdr:cNvSpPr txBox="1"/>
      </xdr:nvSpPr>
      <xdr:spPr>
        <a:xfrm>
          <a:off x="11953875" y="1323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B13755D2-8E72-413E-A1E4-8E78983BD956}"/>
            </a:ext>
          </a:extLst>
        </xdr:cNvPr>
        <xdr:cNvSpPr/>
      </xdr:nvSpPr>
      <xdr:spPr>
        <a:xfrm>
          <a:off x="11668125" y="834390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B3E82391-B88E-4F7D-A42D-45D8623BFDC2}"/>
            </a:ext>
          </a:extLst>
        </xdr:cNvPr>
        <xdr:cNvSpPr txBox="1"/>
      </xdr:nvSpPr>
      <xdr:spPr>
        <a:xfrm>
          <a:off x="12142977" y="86868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DC448FEF-3371-43F3-BB32-57277C09148C}"/>
            </a:ext>
          </a:extLst>
        </xdr:cNvPr>
        <xdr:cNvSpPr txBox="1"/>
      </xdr:nvSpPr>
      <xdr:spPr>
        <a:xfrm>
          <a:off x="14307949" y="865822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FC403F2F-00EE-4A43-9E44-E6780C0C3AAC}"/>
            </a:ext>
          </a:extLst>
        </xdr:cNvPr>
        <xdr:cNvSpPr/>
      </xdr:nvSpPr>
      <xdr:spPr>
        <a:xfrm>
          <a:off x="16354425" y="85820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2192B91B-2198-4E89-A56D-676334AA8D75}"/>
            </a:ext>
          </a:extLst>
        </xdr:cNvPr>
        <xdr:cNvSpPr/>
      </xdr:nvSpPr>
      <xdr:spPr>
        <a:xfrm>
          <a:off x="16354425" y="87534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8E8730B9-D7FB-42E5-880B-9F3104C127A5}"/>
            </a:ext>
          </a:extLst>
        </xdr:cNvPr>
        <xdr:cNvSpPr/>
      </xdr:nvSpPr>
      <xdr:spPr>
        <a:xfrm>
          <a:off x="17849850" y="85820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87DCF806-01C0-4469-B987-9F73C06A40C4}"/>
            </a:ext>
          </a:extLst>
        </xdr:cNvPr>
        <xdr:cNvSpPr/>
      </xdr:nvSpPr>
      <xdr:spPr>
        <a:xfrm>
          <a:off x="17849850" y="87534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6514BCCC-E038-4881-A23D-B1A0E654D106}"/>
            </a:ext>
          </a:extLst>
        </xdr:cNvPr>
        <xdr:cNvSpPr/>
      </xdr:nvSpPr>
      <xdr:spPr>
        <a:xfrm>
          <a:off x="19173825" y="858202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51CA8E68-A535-4E9A-9E69-BB06502E1D62}"/>
            </a:ext>
          </a:extLst>
        </xdr:cNvPr>
        <xdr:cNvSpPr/>
      </xdr:nvSpPr>
      <xdr:spPr>
        <a:xfrm>
          <a:off x="19173825" y="875347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9380A9D6-DC24-402D-AAB5-82C54821188D}"/>
            </a:ext>
          </a:extLst>
        </xdr:cNvPr>
        <xdr:cNvSpPr/>
      </xdr:nvSpPr>
      <xdr:spPr>
        <a:xfrm>
          <a:off x="11668125" y="9067800"/>
          <a:ext cx="46196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773E22BF-9985-4F40-A19E-27B13C2F7B99}"/>
            </a:ext>
          </a:extLst>
        </xdr:cNvPr>
        <xdr:cNvSpPr/>
      </xdr:nvSpPr>
      <xdr:spPr>
        <a:xfrm>
          <a:off x="16459200" y="9067800"/>
          <a:ext cx="5476875"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8CF2B0F7-4514-474C-96AA-45E16F124EB3}"/>
            </a:ext>
          </a:extLst>
        </xdr:cNvPr>
        <xdr:cNvSpPr/>
      </xdr:nvSpPr>
      <xdr:spPr>
        <a:xfrm>
          <a:off x="16459200" y="906780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F4B9CA23-BC52-4CA4-8675-7811120221DB}"/>
            </a:ext>
          </a:extLst>
        </xdr:cNvPr>
        <xdr:cNvSpPr txBox="1"/>
      </xdr:nvSpPr>
      <xdr:spPr>
        <a:xfrm>
          <a:off x="16573500" y="936307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施策の見直しや業務の効率化、民間委託の推進などにより、類似団体内平均値を下回っている。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子ども子育て支援関連福祉分野の強化などにより数値の上昇があったが、今後もＩＣＴなどを活用した業務の効率化を進めることにより、職員数の適正管理に努めていく。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15A0EC9-7146-4A21-8414-DA6DB73B10CC}"/>
            </a:ext>
          </a:extLst>
        </xdr:cNvPr>
        <xdr:cNvSpPr txBox="1"/>
      </xdr:nvSpPr>
      <xdr:spPr>
        <a:xfrm>
          <a:off x="11630025" y="88868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6F3F2AA6-0856-4A00-9E6E-5EDC330AEE1D}"/>
            </a:ext>
          </a:extLst>
        </xdr:cNvPr>
        <xdr:cNvCxnSpPr/>
      </xdr:nvCxnSpPr>
      <xdr:spPr>
        <a:xfrm>
          <a:off x="11668125" y="113347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393BDC8E-B135-441D-80D8-9EBD7A2096BD}"/>
            </a:ext>
          </a:extLst>
        </xdr:cNvPr>
        <xdr:cNvSpPr txBox="1"/>
      </xdr:nvSpPr>
      <xdr:spPr>
        <a:xfrm>
          <a:off x="10982325"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9EA177F4-8E9B-40B9-BB2C-24EBA299A06C}"/>
            </a:ext>
          </a:extLst>
        </xdr:cNvPr>
        <xdr:cNvCxnSpPr/>
      </xdr:nvCxnSpPr>
      <xdr:spPr>
        <a:xfrm>
          <a:off x="11668125" y="10961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4DC51DB0-930B-47B3-8712-4A3A4EB6A8C5}"/>
            </a:ext>
          </a:extLst>
        </xdr:cNvPr>
        <xdr:cNvSpPr txBox="1"/>
      </xdr:nvSpPr>
      <xdr:spPr>
        <a:xfrm>
          <a:off x="10982325" y="10831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7C9E9214-428E-498C-979C-FAE19A889328}"/>
            </a:ext>
          </a:extLst>
        </xdr:cNvPr>
        <xdr:cNvCxnSpPr/>
      </xdr:nvCxnSpPr>
      <xdr:spPr>
        <a:xfrm>
          <a:off x="11668125" y="1057486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CA27254A-22B2-4B67-BEA7-97AB8BAE3695}"/>
            </a:ext>
          </a:extLst>
        </xdr:cNvPr>
        <xdr:cNvSpPr txBox="1"/>
      </xdr:nvSpPr>
      <xdr:spPr>
        <a:xfrm>
          <a:off x="10982325" y="1044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CCAFF65C-B6FF-4D37-83B6-6417484D093C}"/>
            </a:ext>
          </a:extLst>
        </xdr:cNvPr>
        <xdr:cNvCxnSpPr/>
      </xdr:nvCxnSpPr>
      <xdr:spPr>
        <a:xfrm>
          <a:off x="11668125" y="102012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F037A27B-C649-493F-9674-A3010E9AE062}"/>
            </a:ext>
          </a:extLst>
        </xdr:cNvPr>
        <xdr:cNvSpPr txBox="1"/>
      </xdr:nvSpPr>
      <xdr:spPr>
        <a:xfrm>
          <a:off x="10982325" y="1006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9FDFDA1A-E764-454E-B76F-037B96D8A39F}"/>
            </a:ext>
          </a:extLst>
        </xdr:cNvPr>
        <xdr:cNvCxnSpPr/>
      </xdr:nvCxnSpPr>
      <xdr:spPr>
        <a:xfrm>
          <a:off x="11668125" y="9818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41ABB19C-D314-4803-954B-CCDB2D5937D3}"/>
            </a:ext>
          </a:extLst>
        </xdr:cNvPr>
        <xdr:cNvSpPr txBox="1"/>
      </xdr:nvSpPr>
      <xdr:spPr>
        <a:xfrm>
          <a:off x="10982325" y="968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84930A05-9854-4063-8E27-6E3C49FA3239}"/>
            </a:ext>
          </a:extLst>
        </xdr:cNvPr>
        <xdr:cNvCxnSpPr/>
      </xdr:nvCxnSpPr>
      <xdr:spPr>
        <a:xfrm>
          <a:off x="11668125" y="944139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8B2DA2B8-75F6-4153-AECE-B0359059B274}"/>
            </a:ext>
          </a:extLst>
        </xdr:cNvPr>
        <xdr:cNvSpPr txBox="1"/>
      </xdr:nvSpPr>
      <xdr:spPr>
        <a:xfrm>
          <a:off x="10982325" y="930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D13D08D2-C665-44E2-B56F-63917EE8DD8B}"/>
            </a:ext>
          </a:extLst>
        </xdr:cNvPr>
        <xdr:cNvCxnSpPr/>
      </xdr:nvCxnSpPr>
      <xdr:spPr>
        <a:xfrm>
          <a:off x="11668125" y="90678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870CDB1-4D29-438F-AE6B-41AD4ED04420}"/>
            </a:ext>
          </a:extLst>
        </xdr:cNvPr>
        <xdr:cNvSpPr txBox="1"/>
      </xdr:nvSpPr>
      <xdr:spPr>
        <a:xfrm>
          <a:off x="10982325" y="892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812E011D-FBCF-40F0-BDB1-498AA1430477}"/>
            </a:ext>
          </a:extLst>
        </xdr:cNvPr>
        <xdr:cNvSpPr/>
      </xdr:nvSpPr>
      <xdr:spPr>
        <a:xfrm>
          <a:off x="11668125" y="9067800"/>
          <a:ext cx="46196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AAE468FB-2713-41CC-9EF5-9532A424CB23}"/>
            </a:ext>
          </a:extLst>
        </xdr:cNvPr>
        <xdr:cNvCxnSpPr/>
      </xdr:nvCxnSpPr>
      <xdr:spPr>
        <a:xfrm flipV="1">
          <a:off x="15478125" y="9466369"/>
          <a:ext cx="0" cy="1494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F7D80DCF-F286-4F97-A31D-82FD4CE9F024}"/>
            </a:ext>
          </a:extLst>
        </xdr:cNvPr>
        <xdr:cNvSpPr txBox="1"/>
      </xdr:nvSpPr>
      <xdr:spPr>
        <a:xfrm>
          <a:off x="15563850" y="1093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34B32902-2E4C-4648-AC36-DCA096A6D5CF}"/>
            </a:ext>
          </a:extLst>
        </xdr:cNvPr>
        <xdr:cNvCxnSpPr/>
      </xdr:nvCxnSpPr>
      <xdr:spPr>
        <a:xfrm>
          <a:off x="15401925" y="1096115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70B660F5-8760-414B-AACB-C6C56D54E14F}"/>
            </a:ext>
          </a:extLst>
        </xdr:cNvPr>
        <xdr:cNvSpPr txBox="1"/>
      </xdr:nvSpPr>
      <xdr:spPr>
        <a:xfrm>
          <a:off x="15563850" y="9232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259A2849-788C-40B9-9479-893F84999B62}"/>
            </a:ext>
          </a:extLst>
        </xdr:cNvPr>
        <xdr:cNvCxnSpPr/>
      </xdr:nvCxnSpPr>
      <xdr:spPr>
        <a:xfrm>
          <a:off x="15401925" y="946636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75671</xdr:rowOff>
    </xdr:from>
    <xdr:to>
      <xdr:col>81</xdr:col>
      <xdr:colOff>44450</xdr:colOff>
      <xdr:row>60</xdr:row>
      <xdr:rowOff>146050</xdr:rowOff>
    </xdr:to>
    <xdr:cxnSp macro="">
      <xdr:nvCxnSpPr>
        <xdr:cNvPr id="320" name="直線コネクタ 319">
          <a:extLst>
            <a:ext uri="{FF2B5EF4-FFF2-40B4-BE49-F238E27FC236}">
              <a16:creationId xmlns:a16="http://schemas.microsoft.com/office/drawing/2014/main" id="{FC02BA2F-F46F-4173-9314-9FA610EF008D}"/>
            </a:ext>
          </a:extLst>
        </xdr:cNvPr>
        <xdr:cNvCxnSpPr/>
      </xdr:nvCxnSpPr>
      <xdr:spPr>
        <a:xfrm>
          <a:off x="14716125" y="9791171"/>
          <a:ext cx="762000" cy="6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CD6AA5FE-9B39-4FF7-A6A4-8326521B2A41}"/>
            </a:ext>
          </a:extLst>
        </xdr:cNvPr>
        <xdr:cNvSpPr txBox="1"/>
      </xdr:nvSpPr>
      <xdr:spPr>
        <a:xfrm>
          <a:off x="15563850" y="98758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1834F82C-70ED-4468-A3BA-0EEC5212997E}"/>
            </a:ext>
          </a:extLst>
        </xdr:cNvPr>
        <xdr:cNvSpPr/>
      </xdr:nvSpPr>
      <xdr:spPr>
        <a:xfrm>
          <a:off x="15430500" y="990695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67628</xdr:rowOff>
    </xdr:from>
    <xdr:to>
      <xdr:col>77</xdr:col>
      <xdr:colOff>44450</xdr:colOff>
      <xdr:row>60</xdr:row>
      <xdr:rowOff>75671</xdr:rowOff>
    </xdr:to>
    <xdr:cxnSp macro="">
      <xdr:nvCxnSpPr>
        <xdr:cNvPr id="323" name="直線コネクタ 322">
          <a:extLst>
            <a:ext uri="{FF2B5EF4-FFF2-40B4-BE49-F238E27FC236}">
              <a16:creationId xmlns:a16="http://schemas.microsoft.com/office/drawing/2014/main" id="{B7DCFBCB-37A2-4BCF-BDA3-7A0F051EF54F}"/>
            </a:ext>
          </a:extLst>
        </xdr:cNvPr>
        <xdr:cNvCxnSpPr/>
      </xdr:nvCxnSpPr>
      <xdr:spPr>
        <a:xfrm>
          <a:off x="13906500" y="9779953"/>
          <a:ext cx="809625" cy="1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CA2F60A8-73DD-4B1B-8615-316D797842BA}"/>
            </a:ext>
          </a:extLst>
        </xdr:cNvPr>
        <xdr:cNvSpPr/>
      </xdr:nvSpPr>
      <xdr:spPr>
        <a:xfrm>
          <a:off x="14668500" y="988885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F0A76742-D141-429B-90A7-EF657513E635}"/>
            </a:ext>
          </a:extLst>
        </xdr:cNvPr>
        <xdr:cNvSpPr txBox="1"/>
      </xdr:nvSpPr>
      <xdr:spPr>
        <a:xfrm>
          <a:off x="14373225" y="997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35454</xdr:rowOff>
    </xdr:from>
    <xdr:to>
      <xdr:col>72</xdr:col>
      <xdr:colOff>203200</xdr:colOff>
      <xdr:row>60</xdr:row>
      <xdr:rowOff>67628</xdr:rowOff>
    </xdr:to>
    <xdr:cxnSp macro="">
      <xdr:nvCxnSpPr>
        <xdr:cNvPr id="326" name="直線コネクタ 325">
          <a:extLst>
            <a:ext uri="{FF2B5EF4-FFF2-40B4-BE49-F238E27FC236}">
              <a16:creationId xmlns:a16="http://schemas.microsoft.com/office/drawing/2014/main" id="{56C74FBA-5161-4D6A-B7DC-7445432ACED6}"/>
            </a:ext>
          </a:extLst>
        </xdr:cNvPr>
        <xdr:cNvCxnSpPr/>
      </xdr:nvCxnSpPr>
      <xdr:spPr>
        <a:xfrm>
          <a:off x="13106400" y="9750954"/>
          <a:ext cx="800100" cy="2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FF8A363C-9B3D-48B7-B56D-0D3C8D79BF89}"/>
            </a:ext>
          </a:extLst>
        </xdr:cNvPr>
        <xdr:cNvSpPr/>
      </xdr:nvSpPr>
      <xdr:spPr>
        <a:xfrm>
          <a:off x="13868400" y="987594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BDA539B9-CFC3-4044-A29E-A42025F7A498}"/>
            </a:ext>
          </a:extLst>
        </xdr:cNvPr>
        <xdr:cNvSpPr txBox="1"/>
      </xdr:nvSpPr>
      <xdr:spPr>
        <a:xfrm>
          <a:off x="13554075" y="9955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27411</xdr:rowOff>
    </xdr:from>
    <xdr:to>
      <xdr:col>68</xdr:col>
      <xdr:colOff>152400</xdr:colOff>
      <xdr:row>60</xdr:row>
      <xdr:rowOff>35454</xdr:rowOff>
    </xdr:to>
    <xdr:cxnSp macro="">
      <xdr:nvCxnSpPr>
        <xdr:cNvPr id="329" name="直線コネクタ 328">
          <a:extLst>
            <a:ext uri="{FF2B5EF4-FFF2-40B4-BE49-F238E27FC236}">
              <a16:creationId xmlns:a16="http://schemas.microsoft.com/office/drawing/2014/main" id="{776FA454-A8E8-482C-8CFD-989960ECF4F4}"/>
            </a:ext>
          </a:extLst>
        </xdr:cNvPr>
        <xdr:cNvCxnSpPr/>
      </xdr:nvCxnSpPr>
      <xdr:spPr>
        <a:xfrm>
          <a:off x="12296775" y="9746086"/>
          <a:ext cx="809625" cy="4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4FA290C3-64AF-4453-9237-8BDDF29FFB91}"/>
            </a:ext>
          </a:extLst>
        </xdr:cNvPr>
        <xdr:cNvSpPr/>
      </xdr:nvSpPr>
      <xdr:spPr>
        <a:xfrm>
          <a:off x="13058775" y="987626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882A8A3B-827A-47F7-AB27-706128A489B9}"/>
            </a:ext>
          </a:extLst>
        </xdr:cNvPr>
        <xdr:cNvSpPr txBox="1"/>
      </xdr:nvSpPr>
      <xdr:spPr>
        <a:xfrm>
          <a:off x="12763500" y="994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2CF5E961-3E7A-420F-8975-FB55857CC1AB}"/>
            </a:ext>
          </a:extLst>
        </xdr:cNvPr>
        <xdr:cNvSpPr/>
      </xdr:nvSpPr>
      <xdr:spPr>
        <a:xfrm>
          <a:off x="12239625" y="98469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7368A756-7B76-4393-8DF4-657BA519A0C9}"/>
            </a:ext>
          </a:extLst>
        </xdr:cNvPr>
        <xdr:cNvSpPr txBox="1"/>
      </xdr:nvSpPr>
      <xdr:spPr>
        <a:xfrm>
          <a:off x="11953875" y="992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6E929133-E8CA-4C7C-9E15-698852B06451}"/>
            </a:ext>
          </a:extLst>
        </xdr:cNvPr>
        <xdr:cNvSpPr txBox="1"/>
      </xdr:nvSpPr>
      <xdr:spPr>
        <a:xfrm>
          <a:off x="152781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C872909C-7735-466C-B60A-BC289C5B8389}"/>
            </a:ext>
          </a:extLst>
        </xdr:cNvPr>
        <xdr:cNvSpPr txBox="1"/>
      </xdr:nvSpPr>
      <xdr:spPr>
        <a:xfrm>
          <a:off x="145161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F6D4CA59-7FB8-43A2-8EA9-88720E758834}"/>
            </a:ext>
          </a:extLst>
        </xdr:cNvPr>
        <xdr:cNvSpPr txBox="1"/>
      </xdr:nvSpPr>
      <xdr:spPr>
        <a:xfrm>
          <a:off x="137160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2C756844-64EF-4270-8680-BC4165FE4DD2}"/>
            </a:ext>
          </a:extLst>
        </xdr:cNvPr>
        <xdr:cNvSpPr txBox="1"/>
      </xdr:nvSpPr>
      <xdr:spPr>
        <a:xfrm>
          <a:off x="129063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24970E66-BCF6-4EED-B56F-E484FBFA2857}"/>
            </a:ext>
          </a:extLst>
        </xdr:cNvPr>
        <xdr:cNvSpPr txBox="1"/>
      </xdr:nvSpPr>
      <xdr:spPr>
        <a:xfrm>
          <a:off x="1209675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39" name="楕円 338">
          <a:extLst>
            <a:ext uri="{FF2B5EF4-FFF2-40B4-BE49-F238E27FC236}">
              <a16:creationId xmlns:a16="http://schemas.microsoft.com/office/drawing/2014/main" id="{10E4F067-B0FE-433E-BFED-DC49371781BD}"/>
            </a:ext>
          </a:extLst>
        </xdr:cNvPr>
        <xdr:cNvSpPr/>
      </xdr:nvSpPr>
      <xdr:spPr>
        <a:xfrm>
          <a:off x="15430500" y="98107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111777</xdr:rowOff>
    </xdr:from>
    <xdr:ext cx="762000" cy="259045"/>
    <xdr:sp macro="" textlink="">
      <xdr:nvSpPr>
        <xdr:cNvPr id="340" name="定員管理の状況該当値テキスト">
          <a:extLst>
            <a:ext uri="{FF2B5EF4-FFF2-40B4-BE49-F238E27FC236}">
              <a16:creationId xmlns:a16="http://schemas.microsoft.com/office/drawing/2014/main" id="{09FC8FBC-6382-482C-A9BF-22E454D2F4F8}"/>
            </a:ext>
          </a:extLst>
        </xdr:cNvPr>
        <xdr:cNvSpPr txBox="1"/>
      </xdr:nvSpPr>
      <xdr:spPr>
        <a:xfrm>
          <a:off x="15563850" y="966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24871</xdr:rowOff>
    </xdr:from>
    <xdr:to>
      <xdr:col>77</xdr:col>
      <xdr:colOff>95250</xdr:colOff>
      <xdr:row>60</xdr:row>
      <xdr:rowOff>126471</xdr:rowOff>
    </xdr:to>
    <xdr:sp macro="" textlink="">
      <xdr:nvSpPr>
        <xdr:cNvPr id="341" name="楕円 340">
          <a:extLst>
            <a:ext uri="{FF2B5EF4-FFF2-40B4-BE49-F238E27FC236}">
              <a16:creationId xmlns:a16="http://schemas.microsoft.com/office/drawing/2014/main" id="{2A181212-A774-4DB4-A74F-D42C625B32E2}"/>
            </a:ext>
          </a:extLst>
        </xdr:cNvPr>
        <xdr:cNvSpPr/>
      </xdr:nvSpPr>
      <xdr:spPr>
        <a:xfrm>
          <a:off x="14668500" y="974354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136648</xdr:rowOff>
    </xdr:from>
    <xdr:ext cx="736600" cy="259045"/>
    <xdr:sp macro="" textlink="">
      <xdr:nvSpPr>
        <xdr:cNvPr id="342" name="テキスト ボックス 341">
          <a:extLst>
            <a:ext uri="{FF2B5EF4-FFF2-40B4-BE49-F238E27FC236}">
              <a16:creationId xmlns:a16="http://schemas.microsoft.com/office/drawing/2014/main" id="{34D0D6AA-1284-41B2-85DF-558F746C4796}"/>
            </a:ext>
          </a:extLst>
        </xdr:cNvPr>
        <xdr:cNvSpPr txBox="1"/>
      </xdr:nvSpPr>
      <xdr:spPr>
        <a:xfrm>
          <a:off x="14373225" y="9531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16828</xdr:rowOff>
    </xdr:from>
    <xdr:to>
      <xdr:col>73</xdr:col>
      <xdr:colOff>44450</xdr:colOff>
      <xdr:row>60</xdr:row>
      <xdr:rowOff>118428</xdr:rowOff>
    </xdr:to>
    <xdr:sp macro="" textlink="">
      <xdr:nvSpPr>
        <xdr:cNvPr id="343" name="楕円 342">
          <a:extLst>
            <a:ext uri="{FF2B5EF4-FFF2-40B4-BE49-F238E27FC236}">
              <a16:creationId xmlns:a16="http://schemas.microsoft.com/office/drawing/2014/main" id="{39A9FA98-6C23-4FCF-B9AF-1F439AAAF21C}"/>
            </a:ext>
          </a:extLst>
        </xdr:cNvPr>
        <xdr:cNvSpPr/>
      </xdr:nvSpPr>
      <xdr:spPr>
        <a:xfrm>
          <a:off x="13868400" y="9732328"/>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128605</xdr:rowOff>
    </xdr:from>
    <xdr:ext cx="762000" cy="259045"/>
    <xdr:sp macro="" textlink="">
      <xdr:nvSpPr>
        <xdr:cNvPr id="344" name="テキスト ボックス 343">
          <a:extLst>
            <a:ext uri="{FF2B5EF4-FFF2-40B4-BE49-F238E27FC236}">
              <a16:creationId xmlns:a16="http://schemas.microsoft.com/office/drawing/2014/main" id="{7FA2084E-8EEC-4F76-93C3-A7F4954BB364}"/>
            </a:ext>
          </a:extLst>
        </xdr:cNvPr>
        <xdr:cNvSpPr txBox="1"/>
      </xdr:nvSpPr>
      <xdr:spPr>
        <a:xfrm>
          <a:off x="13554075" y="9517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156104</xdr:rowOff>
    </xdr:from>
    <xdr:to>
      <xdr:col>68</xdr:col>
      <xdr:colOff>203200</xdr:colOff>
      <xdr:row>60</xdr:row>
      <xdr:rowOff>86254</xdr:rowOff>
    </xdr:to>
    <xdr:sp macro="" textlink="">
      <xdr:nvSpPr>
        <xdr:cNvPr id="345" name="楕円 344">
          <a:extLst>
            <a:ext uri="{FF2B5EF4-FFF2-40B4-BE49-F238E27FC236}">
              <a16:creationId xmlns:a16="http://schemas.microsoft.com/office/drawing/2014/main" id="{306DA00A-0DC0-480B-B7DA-D945A358B5EB}"/>
            </a:ext>
          </a:extLst>
        </xdr:cNvPr>
        <xdr:cNvSpPr/>
      </xdr:nvSpPr>
      <xdr:spPr>
        <a:xfrm>
          <a:off x="13058775" y="971285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96431</xdr:rowOff>
    </xdr:from>
    <xdr:ext cx="762000" cy="259045"/>
    <xdr:sp macro="" textlink="">
      <xdr:nvSpPr>
        <xdr:cNvPr id="346" name="テキスト ボックス 345">
          <a:extLst>
            <a:ext uri="{FF2B5EF4-FFF2-40B4-BE49-F238E27FC236}">
              <a16:creationId xmlns:a16="http://schemas.microsoft.com/office/drawing/2014/main" id="{5DCFB1B4-AB98-42A0-8375-13D43DB03D87}"/>
            </a:ext>
          </a:extLst>
        </xdr:cNvPr>
        <xdr:cNvSpPr txBox="1"/>
      </xdr:nvSpPr>
      <xdr:spPr>
        <a:xfrm>
          <a:off x="12763500" y="948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148061</xdr:rowOff>
    </xdr:from>
    <xdr:to>
      <xdr:col>64</xdr:col>
      <xdr:colOff>152400</xdr:colOff>
      <xdr:row>60</xdr:row>
      <xdr:rowOff>78211</xdr:rowOff>
    </xdr:to>
    <xdr:sp macro="" textlink="">
      <xdr:nvSpPr>
        <xdr:cNvPr id="347" name="楕円 346">
          <a:extLst>
            <a:ext uri="{FF2B5EF4-FFF2-40B4-BE49-F238E27FC236}">
              <a16:creationId xmlns:a16="http://schemas.microsoft.com/office/drawing/2014/main" id="{EDAD27EA-AB60-4E84-B80C-A35ECBC1EEAB}"/>
            </a:ext>
          </a:extLst>
        </xdr:cNvPr>
        <xdr:cNvSpPr/>
      </xdr:nvSpPr>
      <xdr:spPr>
        <a:xfrm>
          <a:off x="12239625" y="969846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88388</xdr:rowOff>
    </xdr:from>
    <xdr:ext cx="762000" cy="259045"/>
    <xdr:sp macro="" textlink="">
      <xdr:nvSpPr>
        <xdr:cNvPr id="348" name="テキスト ボックス 347">
          <a:extLst>
            <a:ext uri="{FF2B5EF4-FFF2-40B4-BE49-F238E27FC236}">
              <a16:creationId xmlns:a16="http://schemas.microsoft.com/office/drawing/2014/main" id="{49A5EF2F-6672-439C-8656-CB08AA6357A6}"/>
            </a:ext>
          </a:extLst>
        </xdr:cNvPr>
        <xdr:cNvSpPr txBox="1"/>
      </xdr:nvSpPr>
      <xdr:spPr>
        <a:xfrm>
          <a:off x="11953875" y="947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3A8D0EBA-2351-4777-98BE-6BEE6C2B6C31}"/>
            </a:ext>
          </a:extLst>
        </xdr:cNvPr>
        <xdr:cNvSpPr/>
      </xdr:nvSpPr>
      <xdr:spPr>
        <a:xfrm>
          <a:off x="11668125" y="47434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5A467578-A82A-407C-ACB5-42A2BA82D53B}"/>
            </a:ext>
          </a:extLst>
        </xdr:cNvPr>
        <xdr:cNvSpPr txBox="1"/>
      </xdr:nvSpPr>
      <xdr:spPr>
        <a:xfrm>
          <a:off x="12436924" y="50863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1670F8EA-3486-49E4-B1D8-8DF3A0D1E8E1}"/>
            </a:ext>
          </a:extLst>
        </xdr:cNvPr>
        <xdr:cNvSpPr txBox="1"/>
      </xdr:nvSpPr>
      <xdr:spPr>
        <a:xfrm>
          <a:off x="14014001" y="50577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5C747298-E799-4D2D-80DB-09BEE873C514}"/>
            </a:ext>
          </a:extLst>
        </xdr:cNvPr>
        <xdr:cNvSpPr/>
      </xdr:nvSpPr>
      <xdr:spPr>
        <a:xfrm>
          <a:off x="16354425" y="49815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D017DFA9-CCDF-4816-A0D6-8EAEE3C3F0CB}"/>
            </a:ext>
          </a:extLst>
        </xdr:cNvPr>
        <xdr:cNvSpPr/>
      </xdr:nvSpPr>
      <xdr:spPr>
        <a:xfrm>
          <a:off x="16354425" y="5162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856F3E1A-DF89-488D-ADF2-6553CBF08B44}"/>
            </a:ext>
          </a:extLst>
        </xdr:cNvPr>
        <xdr:cNvSpPr/>
      </xdr:nvSpPr>
      <xdr:spPr>
        <a:xfrm>
          <a:off x="17849850" y="498157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942A8FB3-4908-421A-BECD-21303ACA7C13}"/>
            </a:ext>
          </a:extLst>
        </xdr:cNvPr>
        <xdr:cNvSpPr/>
      </xdr:nvSpPr>
      <xdr:spPr>
        <a:xfrm>
          <a:off x="17849850" y="51625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B39269E3-ABEF-4489-9A55-0FFDC62E8833}"/>
            </a:ext>
          </a:extLst>
        </xdr:cNvPr>
        <xdr:cNvSpPr/>
      </xdr:nvSpPr>
      <xdr:spPr>
        <a:xfrm>
          <a:off x="19173825" y="498157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FEA59B88-D70B-4C6D-93FA-51F6256672AC}"/>
            </a:ext>
          </a:extLst>
        </xdr:cNvPr>
        <xdr:cNvSpPr/>
      </xdr:nvSpPr>
      <xdr:spPr>
        <a:xfrm>
          <a:off x="19173825" y="5162550"/>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F914B08A-B6B9-4647-89D4-54DCFF19301E}"/>
            </a:ext>
          </a:extLst>
        </xdr:cNvPr>
        <xdr:cNvSpPr/>
      </xdr:nvSpPr>
      <xdr:spPr>
        <a:xfrm>
          <a:off x="11668125" y="546735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14845BC-7376-4037-B3BE-F5E2FD73E271}"/>
            </a:ext>
          </a:extLst>
        </xdr:cNvPr>
        <xdr:cNvSpPr/>
      </xdr:nvSpPr>
      <xdr:spPr>
        <a:xfrm>
          <a:off x="16459200" y="5467350"/>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BE65E02E-82B3-45C3-BE42-5B65AD004798}"/>
            </a:ext>
          </a:extLst>
        </xdr:cNvPr>
        <xdr:cNvSpPr/>
      </xdr:nvSpPr>
      <xdr:spPr>
        <a:xfrm>
          <a:off x="16459200" y="5467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8C8B3EE9-287A-434B-9C6B-E2D08A581901}"/>
            </a:ext>
          </a:extLst>
        </xdr:cNvPr>
        <xdr:cNvSpPr txBox="1"/>
      </xdr:nvSpPr>
      <xdr:spPr>
        <a:xfrm>
          <a:off x="16573500" y="576262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計画的な市債の発行に加え、過去に発行した市債の完済により元利償還金は減少しており、類似団体内平均値を下回った推移が続いている。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公共施設の老朽化対策や施設更新などに伴い、市債の新規発行額の増加が見込まれることから、公債費負担の増加が懸念される。引き続き、財政見通しの作成や交付税措置のある市債に限定した発行に努めることなどにより、公債費負担が増大しないよう取り組む。</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15BAD94A-A2B2-4428-888D-0550B60196CD}"/>
            </a:ext>
          </a:extLst>
        </xdr:cNvPr>
        <xdr:cNvSpPr txBox="1"/>
      </xdr:nvSpPr>
      <xdr:spPr>
        <a:xfrm>
          <a:off x="11630025" y="52863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C1D6B293-6FEE-4A15-AFB2-4F136B2D034C}"/>
            </a:ext>
          </a:extLst>
        </xdr:cNvPr>
        <xdr:cNvCxnSpPr/>
      </xdr:nvCxnSpPr>
      <xdr:spPr>
        <a:xfrm>
          <a:off x="11668125" y="7743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30DF3867-B4E9-490E-AA66-D125B39CDF1E}"/>
            </a:ext>
          </a:extLst>
        </xdr:cNvPr>
        <xdr:cNvSpPr txBox="1"/>
      </xdr:nvSpPr>
      <xdr:spPr>
        <a:xfrm>
          <a:off x="10982325" y="76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ABC3B50A-FC59-41F8-A2DD-094CEB0DD61C}"/>
            </a:ext>
          </a:extLst>
        </xdr:cNvPr>
        <xdr:cNvCxnSpPr/>
      </xdr:nvCxnSpPr>
      <xdr:spPr>
        <a:xfrm>
          <a:off x="11668125" y="7360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684B8B8B-7915-4087-AC9E-73937940B428}"/>
            </a:ext>
          </a:extLst>
        </xdr:cNvPr>
        <xdr:cNvSpPr txBox="1"/>
      </xdr:nvSpPr>
      <xdr:spPr>
        <a:xfrm>
          <a:off x="10982325" y="723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E4B45C9A-ACD9-4E4D-B18F-B0E25AFF89F4}"/>
            </a:ext>
          </a:extLst>
        </xdr:cNvPr>
        <xdr:cNvCxnSpPr/>
      </xdr:nvCxnSpPr>
      <xdr:spPr>
        <a:xfrm>
          <a:off x="11668125" y="697441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48D30524-41C2-4025-9EB4-461023B224D0}"/>
            </a:ext>
          </a:extLst>
        </xdr:cNvPr>
        <xdr:cNvSpPr txBox="1"/>
      </xdr:nvSpPr>
      <xdr:spPr>
        <a:xfrm>
          <a:off x="10982325" y="684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F07A4392-0C3A-4FB9-A8FA-0F5304AE5E9F}"/>
            </a:ext>
          </a:extLst>
        </xdr:cNvPr>
        <xdr:cNvCxnSpPr/>
      </xdr:nvCxnSpPr>
      <xdr:spPr>
        <a:xfrm>
          <a:off x="11668125" y="6600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E54680D6-45C3-4261-AB27-897B7EA1F606}"/>
            </a:ext>
          </a:extLst>
        </xdr:cNvPr>
        <xdr:cNvSpPr txBox="1"/>
      </xdr:nvSpPr>
      <xdr:spPr>
        <a:xfrm>
          <a:off x="10982325"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5BFD2815-057C-49C2-9E2E-EAFE3536FB5E}"/>
            </a:ext>
          </a:extLst>
        </xdr:cNvPr>
        <xdr:cNvCxnSpPr/>
      </xdr:nvCxnSpPr>
      <xdr:spPr>
        <a:xfrm>
          <a:off x="11668125" y="6217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9B3B73D2-3759-4E95-AA45-24FDEA7814A0}"/>
            </a:ext>
          </a:extLst>
        </xdr:cNvPr>
        <xdr:cNvSpPr txBox="1"/>
      </xdr:nvSpPr>
      <xdr:spPr>
        <a:xfrm>
          <a:off x="10982325" y="60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FB374316-1D15-440A-9BA4-8E04D1FCE49E}"/>
            </a:ext>
          </a:extLst>
        </xdr:cNvPr>
        <xdr:cNvCxnSpPr/>
      </xdr:nvCxnSpPr>
      <xdr:spPr>
        <a:xfrm>
          <a:off x="11668125" y="584094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8103C31-17B5-4086-B382-E1852B799414}"/>
            </a:ext>
          </a:extLst>
        </xdr:cNvPr>
        <xdr:cNvCxnSpPr/>
      </xdr:nvCxnSpPr>
      <xdr:spPr>
        <a:xfrm>
          <a:off x="11668125" y="54673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693F5667-9989-4A95-8475-AFF330BE3212}"/>
            </a:ext>
          </a:extLst>
        </xdr:cNvPr>
        <xdr:cNvSpPr/>
      </xdr:nvSpPr>
      <xdr:spPr>
        <a:xfrm>
          <a:off x="11668125" y="546735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59DEF5A2-658B-42DC-8329-5AFFC759C0E8}"/>
            </a:ext>
          </a:extLst>
        </xdr:cNvPr>
        <xdr:cNvCxnSpPr/>
      </xdr:nvCxnSpPr>
      <xdr:spPr>
        <a:xfrm flipV="1">
          <a:off x="15478125" y="6029325"/>
          <a:ext cx="0" cy="12412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C5AD0BF7-6BB3-40D2-AA34-36B293BC85EE}"/>
            </a:ext>
          </a:extLst>
        </xdr:cNvPr>
        <xdr:cNvSpPr txBox="1"/>
      </xdr:nvSpPr>
      <xdr:spPr>
        <a:xfrm>
          <a:off x="15563850" y="7248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B26EF750-8C19-4B1A-AEA7-46733952FCE3}"/>
            </a:ext>
          </a:extLst>
        </xdr:cNvPr>
        <xdr:cNvCxnSpPr/>
      </xdr:nvCxnSpPr>
      <xdr:spPr>
        <a:xfrm>
          <a:off x="15401925" y="727053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9B35DC24-9164-4593-9CAE-6AC8ED74DC81}"/>
            </a:ext>
          </a:extLst>
        </xdr:cNvPr>
        <xdr:cNvSpPr txBox="1"/>
      </xdr:nvSpPr>
      <xdr:spPr>
        <a:xfrm>
          <a:off x="1556385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B11A966F-8E47-47D2-B60E-B2ADD4B4EB8B}"/>
            </a:ext>
          </a:extLst>
        </xdr:cNvPr>
        <xdr:cNvCxnSpPr/>
      </xdr:nvCxnSpPr>
      <xdr:spPr>
        <a:xfrm>
          <a:off x="15401925" y="60293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153670</xdr:rowOff>
    </xdr:from>
    <xdr:to>
      <xdr:col>81</xdr:col>
      <xdr:colOff>44450</xdr:colOff>
      <xdr:row>40</xdr:row>
      <xdr:rowOff>6350</xdr:rowOff>
    </xdr:to>
    <xdr:cxnSp macro="">
      <xdr:nvCxnSpPr>
        <xdr:cNvPr id="381" name="直線コネクタ 380">
          <a:extLst>
            <a:ext uri="{FF2B5EF4-FFF2-40B4-BE49-F238E27FC236}">
              <a16:creationId xmlns:a16="http://schemas.microsoft.com/office/drawing/2014/main" id="{837DB3A2-92ED-4ACF-9340-E5547A472670}"/>
            </a:ext>
          </a:extLst>
        </xdr:cNvPr>
        <xdr:cNvCxnSpPr/>
      </xdr:nvCxnSpPr>
      <xdr:spPr>
        <a:xfrm flipV="1">
          <a:off x="14716125" y="6468745"/>
          <a:ext cx="762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8F9657AA-8570-4ED3-A8F5-AE0F11198907}"/>
            </a:ext>
          </a:extLst>
        </xdr:cNvPr>
        <xdr:cNvSpPr txBox="1"/>
      </xdr:nvSpPr>
      <xdr:spPr>
        <a:xfrm>
          <a:off x="15563850" y="65847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2164A9C2-493D-4406-BAA4-83DF9D1E13AD}"/>
            </a:ext>
          </a:extLst>
        </xdr:cNvPr>
        <xdr:cNvSpPr/>
      </xdr:nvSpPr>
      <xdr:spPr>
        <a:xfrm>
          <a:off x="15430500" y="660950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94827</xdr:rowOff>
    </xdr:to>
    <xdr:cxnSp macro="">
      <xdr:nvCxnSpPr>
        <xdr:cNvPr id="384" name="直線コネクタ 383">
          <a:extLst>
            <a:ext uri="{FF2B5EF4-FFF2-40B4-BE49-F238E27FC236}">
              <a16:creationId xmlns:a16="http://schemas.microsoft.com/office/drawing/2014/main" id="{B9F1552E-C894-48B3-AAC3-5E907584A391}"/>
            </a:ext>
          </a:extLst>
        </xdr:cNvPr>
        <xdr:cNvCxnSpPr/>
      </xdr:nvCxnSpPr>
      <xdr:spPr>
        <a:xfrm flipV="1">
          <a:off x="13906500" y="6486525"/>
          <a:ext cx="809625" cy="8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B6AF0445-97B6-45B9-B320-098A3ED00E6D}"/>
            </a:ext>
          </a:extLst>
        </xdr:cNvPr>
        <xdr:cNvSpPr/>
      </xdr:nvSpPr>
      <xdr:spPr>
        <a:xfrm>
          <a:off x="14668500" y="662072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10FC41E5-B42F-427C-ABFE-1B9583A82D63}"/>
            </a:ext>
          </a:extLst>
        </xdr:cNvPr>
        <xdr:cNvSpPr txBox="1"/>
      </xdr:nvSpPr>
      <xdr:spPr>
        <a:xfrm>
          <a:off x="14373225" y="6694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94827</xdr:rowOff>
    </xdr:from>
    <xdr:to>
      <xdr:col>72</xdr:col>
      <xdr:colOff>203200</xdr:colOff>
      <xdr:row>40</xdr:row>
      <xdr:rowOff>167217</xdr:rowOff>
    </xdr:to>
    <xdr:cxnSp macro="">
      <xdr:nvCxnSpPr>
        <xdr:cNvPr id="387" name="直線コネクタ 386">
          <a:extLst>
            <a:ext uri="{FF2B5EF4-FFF2-40B4-BE49-F238E27FC236}">
              <a16:creationId xmlns:a16="http://schemas.microsoft.com/office/drawing/2014/main" id="{25127CD0-4AB9-43DB-8A07-F58DFBF14613}"/>
            </a:ext>
          </a:extLst>
        </xdr:cNvPr>
        <xdr:cNvCxnSpPr/>
      </xdr:nvCxnSpPr>
      <xdr:spPr>
        <a:xfrm flipV="1">
          <a:off x="13106400" y="6571827"/>
          <a:ext cx="800100" cy="6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1DBEF2D3-DF87-4689-9D15-139B1257C5C7}"/>
            </a:ext>
          </a:extLst>
        </xdr:cNvPr>
        <xdr:cNvSpPr/>
      </xdr:nvSpPr>
      <xdr:spPr>
        <a:xfrm>
          <a:off x="13868400" y="662072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307FCA05-DF09-45AE-9DF3-1401DF403644}"/>
            </a:ext>
          </a:extLst>
        </xdr:cNvPr>
        <xdr:cNvSpPr txBox="1"/>
      </xdr:nvSpPr>
      <xdr:spPr>
        <a:xfrm>
          <a:off x="13554075" y="6694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19896</xdr:rowOff>
    </xdr:to>
    <xdr:cxnSp macro="">
      <xdr:nvCxnSpPr>
        <xdr:cNvPr id="390" name="直線コネクタ 389">
          <a:extLst>
            <a:ext uri="{FF2B5EF4-FFF2-40B4-BE49-F238E27FC236}">
              <a16:creationId xmlns:a16="http://schemas.microsoft.com/office/drawing/2014/main" id="{D73F513F-C150-49C2-9376-0F02BF1CE77C}"/>
            </a:ext>
          </a:extLst>
        </xdr:cNvPr>
        <xdr:cNvCxnSpPr/>
      </xdr:nvCxnSpPr>
      <xdr:spPr>
        <a:xfrm flipV="1">
          <a:off x="12296775" y="6641042"/>
          <a:ext cx="809625" cy="1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1784BC19-B8FE-4B61-A10A-E6747FD9AEA7}"/>
            </a:ext>
          </a:extLst>
        </xdr:cNvPr>
        <xdr:cNvSpPr/>
      </xdr:nvSpPr>
      <xdr:spPr>
        <a:xfrm>
          <a:off x="13058775" y="66095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DCE56C81-C41B-42E2-A1C1-3373F012651A}"/>
            </a:ext>
          </a:extLst>
        </xdr:cNvPr>
        <xdr:cNvSpPr txBox="1"/>
      </xdr:nvSpPr>
      <xdr:spPr>
        <a:xfrm>
          <a:off x="12763500" y="668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F620471D-926C-4C3B-8E47-2FFF877CC46D}"/>
            </a:ext>
          </a:extLst>
        </xdr:cNvPr>
        <xdr:cNvSpPr/>
      </xdr:nvSpPr>
      <xdr:spPr>
        <a:xfrm>
          <a:off x="12239625" y="664019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BF5B44A8-8035-4BCF-8199-882949140236}"/>
            </a:ext>
          </a:extLst>
        </xdr:cNvPr>
        <xdr:cNvSpPr txBox="1"/>
      </xdr:nvSpPr>
      <xdr:spPr>
        <a:xfrm>
          <a:off x="11953875"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2E6EA12A-AAC8-425D-86D0-1A7C0E58A9EB}"/>
            </a:ext>
          </a:extLst>
        </xdr:cNvPr>
        <xdr:cNvSpPr txBox="1"/>
      </xdr:nvSpPr>
      <xdr:spPr>
        <a:xfrm>
          <a:off x="152781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92029BED-150A-4B5F-83CA-A1D6480393AA}"/>
            </a:ext>
          </a:extLst>
        </xdr:cNvPr>
        <xdr:cNvSpPr txBox="1"/>
      </xdr:nvSpPr>
      <xdr:spPr>
        <a:xfrm>
          <a:off x="145161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DE19F81C-75FB-4049-9255-666DA7434332}"/>
            </a:ext>
          </a:extLst>
        </xdr:cNvPr>
        <xdr:cNvSpPr txBox="1"/>
      </xdr:nvSpPr>
      <xdr:spPr>
        <a:xfrm>
          <a:off x="137160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360D9B57-F075-4A4E-871A-355D39EFA162}"/>
            </a:ext>
          </a:extLst>
        </xdr:cNvPr>
        <xdr:cNvSpPr txBox="1"/>
      </xdr:nvSpPr>
      <xdr:spPr>
        <a:xfrm>
          <a:off x="129063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EB34D31F-CE19-4A30-A2C1-E11C9D325BB3}"/>
            </a:ext>
          </a:extLst>
        </xdr:cNvPr>
        <xdr:cNvSpPr txBox="1"/>
      </xdr:nvSpPr>
      <xdr:spPr>
        <a:xfrm>
          <a:off x="1209675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400" name="楕円 399">
          <a:extLst>
            <a:ext uri="{FF2B5EF4-FFF2-40B4-BE49-F238E27FC236}">
              <a16:creationId xmlns:a16="http://schemas.microsoft.com/office/drawing/2014/main" id="{3B4B82D0-D0AE-454B-98B7-7C097C453C78}"/>
            </a:ext>
          </a:extLst>
        </xdr:cNvPr>
        <xdr:cNvSpPr/>
      </xdr:nvSpPr>
      <xdr:spPr>
        <a:xfrm>
          <a:off x="15430500" y="642112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119397</xdr:rowOff>
    </xdr:from>
    <xdr:ext cx="762000" cy="259045"/>
    <xdr:sp macro="" textlink="">
      <xdr:nvSpPr>
        <xdr:cNvPr id="401" name="公債費負担の状況該当値テキスト">
          <a:extLst>
            <a:ext uri="{FF2B5EF4-FFF2-40B4-BE49-F238E27FC236}">
              <a16:creationId xmlns:a16="http://schemas.microsoft.com/office/drawing/2014/main" id="{5FB6BE0B-9617-4FFC-8E79-3ECCCE3E18E5}"/>
            </a:ext>
          </a:extLst>
        </xdr:cNvPr>
        <xdr:cNvSpPr txBox="1"/>
      </xdr:nvSpPr>
      <xdr:spPr>
        <a:xfrm>
          <a:off x="15563850" y="627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2" name="楕円 401">
          <a:extLst>
            <a:ext uri="{FF2B5EF4-FFF2-40B4-BE49-F238E27FC236}">
              <a16:creationId xmlns:a16="http://schemas.microsoft.com/office/drawing/2014/main" id="{ED972A71-E51E-4442-B4EB-761CA1837149}"/>
            </a:ext>
          </a:extLst>
        </xdr:cNvPr>
        <xdr:cNvSpPr/>
      </xdr:nvSpPr>
      <xdr:spPr>
        <a:xfrm>
          <a:off x="14668500" y="64389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03" name="テキスト ボックス 402">
          <a:extLst>
            <a:ext uri="{FF2B5EF4-FFF2-40B4-BE49-F238E27FC236}">
              <a16:creationId xmlns:a16="http://schemas.microsoft.com/office/drawing/2014/main" id="{EB38F2EF-F7DC-43B3-83A4-7F235D521F21}"/>
            </a:ext>
          </a:extLst>
        </xdr:cNvPr>
        <xdr:cNvSpPr txBox="1"/>
      </xdr:nvSpPr>
      <xdr:spPr>
        <a:xfrm>
          <a:off x="14373225" y="6217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44027</xdr:rowOff>
    </xdr:from>
    <xdr:to>
      <xdr:col>73</xdr:col>
      <xdr:colOff>44450</xdr:colOff>
      <xdr:row>40</xdr:row>
      <xdr:rowOff>145627</xdr:rowOff>
    </xdr:to>
    <xdr:sp macro="" textlink="">
      <xdr:nvSpPr>
        <xdr:cNvPr id="404" name="楕円 403">
          <a:extLst>
            <a:ext uri="{FF2B5EF4-FFF2-40B4-BE49-F238E27FC236}">
              <a16:creationId xmlns:a16="http://schemas.microsoft.com/office/drawing/2014/main" id="{64271E6F-7EC7-4A8F-976B-9F44718EBCCF}"/>
            </a:ext>
          </a:extLst>
        </xdr:cNvPr>
        <xdr:cNvSpPr/>
      </xdr:nvSpPr>
      <xdr:spPr>
        <a:xfrm>
          <a:off x="13868400" y="652420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155804</xdr:rowOff>
    </xdr:from>
    <xdr:ext cx="762000" cy="259045"/>
    <xdr:sp macro="" textlink="">
      <xdr:nvSpPr>
        <xdr:cNvPr id="405" name="テキスト ボックス 404">
          <a:extLst>
            <a:ext uri="{FF2B5EF4-FFF2-40B4-BE49-F238E27FC236}">
              <a16:creationId xmlns:a16="http://schemas.microsoft.com/office/drawing/2014/main" id="{63F396F1-9B33-45A9-9C4F-17CA06096B88}"/>
            </a:ext>
          </a:extLst>
        </xdr:cNvPr>
        <xdr:cNvSpPr txBox="1"/>
      </xdr:nvSpPr>
      <xdr:spPr>
        <a:xfrm>
          <a:off x="13554075" y="6312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406" name="楕円 405">
          <a:extLst>
            <a:ext uri="{FF2B5EF4-FFF2-40B4-BE49-F238E27FC236}">
              <a16:creationId xmlns:a16="http://schemas.microsoft.com/office/drawing/2014/main" id="{D44605AB-437D-47D4-AC2A-3917A689F9E4}"/>
            </a:ext>
          </a:extLst>
        </xdr:cNvPr>
        <xdr:cNvSpPr/>
      </xdr:nvSpPr>
      <xdr:spPr>
        <a:xfrm>
          <a:off x="13058775" y="659341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56744</xdr:rowOff>
    </xdr:from>
    <xdr:ext cx="762000" cy="259045"/>
    <xdr:sp macro="" textlink="">
      <xdr:nvSpPr>
        <xdr:cNvPr id="407" name="テキスト ボックス 406">
          <a:extLst>
            <a:ext uri="{FF2B5EF4-FFF2-40B4-BE49-F238E27FC236}">
              <a16:creationId xmlns:a16="http://schemas.microsoft.com/office/drawing/2014/main" id="{06498901-326C-4E02-9E30-4A7630C4DA56}"/>
            </a:ext>
          </a:extLst>
        </xdr:cNvPr>
        <xdr:cNvSpPr txBox="1"/>
      </xdr:nvSpPr>
      <xdr:spPr>
        <a:xfrm>
          <a:off x="12763500" y="637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140546</xdr:rowOff>
    </xdr:from>
    <xdr:to>
      <xdr:col>64</xdr:col>
      <xdr:colOff>152400</xdr:colOff>
      <xdr:row>41</xdr:row>
      <xdr:rowOff>70696</xdr:rowOff>
    </xdr:to>
    <xdr:sp macro="" textlink="">
      <xdr:nvSpPr>
        <xdr:cNvPr id="408" name="楕円 407">
          <a:extLst>
            <a:ext uri="{FF2B5EF4-FFF2-40B4-BE49-F238E27FC236}">
              <a16:creationId xmlns:a16="http://schemas.microsoft.com/office/drawing/2014/main" id="{C417DBE5-0855-499C-AB5A-5B9373A96683}"/>
            </a:ext>
          </a:extLst>
        </xdr:cNvPr>
        <xdr:cNvSpPr/>
      </xdr:nvSpPr>
      <xdr:spPr>
        <a:xfrm>
          <a:off x="12239625" y="662072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80873</xdr:rowOff>
    </xdr:from>
    <xdr:ext cx="762000" cy="259045"/>
    <xdr:sp macro="" textlink="">
      <xdr:nvSpPr>
        <xdr:cNvPr id="409" name="テキスト ボックス 408">
          <a:extLst>
            <a:ext uri="{FF2B5EF4-FFF2-40B4-BE49-F238E27FC236}">
              <a16:creationId xmlns:a16="http://schemas.microsoft.com/office/drawing/2014/main" id="{3DBBD94A-087C-4A2E-8D7F-FA4188EDC156}"/>
            </a:ext>
          </a:extLst>
        </xdr:cNvPr>
        <xdr:cNvSpPr txBox="1"/>
      </xdr:nvSpPr>
      <xdr:spPr>
        <a:xfrm>
          <a:off x="11953875" y="6399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C4CC0CE4-823E-4DFA-B8F6-D7994CC9EAB5}"/>
            </a:ext>
          </a:extLst>
        </xdr:cNvPr>
        <xdr:cNvSpPr/>
      </xdr:nvSpPr>
      <xdr:spPr>
        <a:xfrm>
          <a:off x="11668125" y="114300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26A3C4B4-0F6E-419F-A5A2-405E6A2CAE1F}"/>
            </a:ext>
          </a:extLst>
        </xdr:cNvPr>
        <xdr:cNvSpPr txBox="1"/>
      </xdr:nvSpPr>
      <xdr:spPr>
        <a:xfrm>
          <a:off x="12523455" y="1485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35EC53ED-56C7-4479-A34E-3E42AFB6E260}"/>
            </a:ext>
          </a:extLst>
        </xdr:cNvPr>
        <xdr:cNvSpPr txBox="1"/>
      </xdr:nvSpPr>
      <xdr:spPr>
        <a:xfrm>
          <a:off x="13936995" y="145732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73B39B5C-CD8E-4402-832E-A6555713BD8E}"/>
            </a:ext>
          </a:extLst>
        </xdr:cNvPr>
        <xdr:cNvSpPr/>
      </xdr:nvSpPr>
      <xdr:spPr>
        <a:xfrm>
          <a:off x="16354425" y="13811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A30866FB-27E7-410E-A85E-8CC2F188F544}"/>
            </a:ext>
          </a:extLst>
        </xdr:cNvPr>
        <xdr:cNvSpPr/>
      </xdr:nvSpPr>
      <xdr:spPr>
        <a:xfrm>
          <a:off x="16354425" y="15621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D8CA54DA-11CC-4DEF-A113-3E3C7C49CAD8}"/>
            </a:ext>
          </a:extLst>
        </xdr:cNvPr>
        <xdr:cNvSpPr/>
      </xdr:nvSpPr>
      <xdr:spPr>
        <a:xfrm>
          <a:off x="17849850" y="13811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876D84EA-8E28-402C-A80E-20E570E6B518}"/>
            </a:ext>
          </a:extLst>
        </xdr:cNvPr>
        <xdr:cNvSpPr/>
      </xdr:nvSpPr>
      <xdr:spPr>
        <a:xfrm>
          <a:off x="17849850" y="156210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62B71BA7-D64C-4AEB-AC57-E116CB069887}"/>
            </a:ext>
          </a:extLst>
        </xdr:cNvPr>
        <xdr:cNvSpPr/>
      </xdr:nvSpPr>
      <xdr:spPr>
        <a:xfrm>
          <a:off x="19173825" y="138112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C0D62A57-AEFE-4BA8-B0D5-FF16C200A806}"/>
            </a:ext>
          </a:extLst>
        </xdr:cNvPr>
        <xdr:cNvSpPr/>
      </xdr:nvSpPr>
      <xdr:spPr>
        <a:xfrm>
          <a:off x="19173825" y="1562100"/>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E25997E6-E458-452B-B58D-E652C48B81F8}"/>
            </a:ext>
          </a:extLst>
        </xdr:cNvPr>
        <xdr:cNvSpPr/>
      </xdr:nvSpPr>
      <xdr:spPr>
        <a:xfrm>
          <a:off x="11668125" y="186690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A353AE32-C691-4E4F-8D0F-74D58EBCC176}"/>
            </a:ext>
          </a:extLst>
        </xdr:cNvPr>
        <xdr:cNvSpPr/>
      </xdr:nvSpPr>
      <xdr:spPr>
        <a:xfrm>
          <a:off x="16459200" y="1866900"/>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23142EA7-7BE3-481E-A42E-012CE264FA57}"/>
            </a:ext>
          </a:extLst>
        </xdr:cNvPr>
        <xdr:cNvSpPr/>
      </xdr:nvSpPr>
      <xdr:spPr>
        <a:xfrm>
          <a:off x="16459200" y="1866900"/>
          <a:ext cx="34671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673C4629-AD05-49CD-A52C-48E0AFC91A51}"/>
            </a:ext>
          </a:extLst>
        </xdr:cNvPr>
        <xdr:cNvSpPr txBox="1"/>
      </xdr:nvSpPr>
      <xdr:spPr>
        <a:xfrm>
          <a:off x="16573500" y="216217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5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年度に新ごみ処理施設建設に伴う組合債の増など市債の増により悪化した将来負担比率は、市債の繰上償還の実施や計画的な発行など適正管理に努めたこと、令和元年度より市債残高が減少に転じていること、また今後の公共施設等の更新費用などへの財源とするため、計画的に基金への積み立てを行ったことなどから平成</a:t>
          </a:r>
          <a:r>
            <a:rPr kumimoji="1" lang="en-US" altLang="ja-JP" sz="115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年以降改善しており、類似団体内平均値を下回っている。</a:t>
          </a:r>
        </a:p>
        <a:p>
          <a:r>
            <a:rPr kumimoji="1" lang="ja-JP" altLang="en-US" sz="1150">
              <a:solidFill>
                <a:sysClr val="windowText" lastClr="000000"/>
              </a:solidFill>
              <a:latin typeface="ＭＳ Ｐゴシック" panose="020B0600070205080204" pitchFamily="50" charset="-128"/>
              <a:ea typeface="ＭＳ Ｐゴシック" panose="020B0600070205080204" pitchFamily="50" charset="-128"/>
            </a:rPr>
            <a:t>　今後は公共施設の老朽化対策などの実施により、市債の発行増や基金の減少が見込まれるため、交付税措置のある市債に限定した発行に努めるなど、市債の発行について十分に精査を図ることで将来負担の軽減に取り組む。</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51B0314F-27FC-440A-A48A-231AEEC33725}"/>
            </a:ext>
          </a:extLst>
        </xdr:cNvPr>
        <xdr:cNvSpPr txBox="1"/>
      </xdr:nvSpPr>
      <xdr:spPr>
        <a:xfrm>
          <a:off x="11630025" y="16859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E0079399-775A-4AFD-8034-75A9906B03D6}"/>
            </a:ext>
          </a:extLst>
        </xdr:cNvPr>
        <xdr:cNvCxnSpPr/>
      </xdr:nvCxnSpPr>
      <xdr:spPr>
        <a:xfrm>
          <a:off x="11668125" y="41433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F6665409-C807-4812-9236-768E692CADE6}"/>
            </a:ext>
          </a:extLst>
        </xdr:cNvPr>
        <xdr:cNvSpPr txBox="1"/>
      </xdr:nvSpPr>
      <xdr:spPr>
        <a:xfrm>
          <a:off x="10982325" y="400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FB691F06-2453-4EA5-B53A-86069269777A}"/>
            </a:ext>
          </a:extLst>
        </xdr:cNvPr>
        <xdr:cNvCxnSpPr/>
      </xdr:nvCxnSpPr>
      <xdr:spPr>
        <a:xfrm>
          <a:off x="11668125" y="3817711"/>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AB3BE596-334B-48DF-B1A4-B16BC8A2632B}"/>
            </a:ext>
          </a:extLst>
        </xdr:cNvPr>
        <xdr:cNvSpPr txBox="1"/>
      </xdr:nvSpPr>
      <xdr:spPr>
        <a:xfrm>
          <a:off x="10982325" y="368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B7C68623-FEDE-4656-B961-2AE67BE98D22}"/>
            </a:ext>
          </a:extLst>
        </xdr:cNvPr>
        <xdr:cNvCxnSpPr/>
      </xdr:nvCxnSpPr>
      <xdr:spPr>
        <a:xfrm>
          <a:off x="11668125" y="348887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129633B5-32CE-4243-BB34-804743A29EC0}"/>
            </a:ext>
          </a:extLst>
        </xdr:cNvPr>
        <xdr:cNvSpPr txBox="1"/>
      </xdr:nvSpPr>
      <xdr:spPr>
        <a:xfrm>
          <a:off x="10982325" y="3362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3EABDF3A-1185-4749-A7B0-400635DA39C9}"/>
            </a:ext>
          </a:extLst>
        </xdr:cNvPr>
        <xdr:cNvCxnSpPr/>
      </xdr:nvCxnSpPr>
      <xdr:spPr>
        <a:xfrm>
          <a:off x="11668125" y="316320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BD12EBBC-0FDC-462D-A96D-4BEE6DCCF1BE}"/>
            </a:ext>
          </a:extLst>
        </xdr:cNvPr>
        <xdr:cNvSpPr txBox="1"/>
      </xdr:nvSpPr>
      <xdr:spPr>
        <a:xfrm>
          <a:off x="10982325" y="303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B99678E5-461B-47BB-9AAF-4E11B8F173A6}"/>
            </a:ext>
          </a:extLst>
        </xdr:cNvPr>
        <xdr:cNvCxnSpPr/>
      </xdr:nvCxnSpPr>
      <xdr:spPr>
        <a:xfrm>
          <a:off x="11668125" y="2837543"/>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DAF04D4F-9B85-40D0-87C5-4C3C42A77909}"/>
            </a:ext>
          </a:extLst>
        </xdr:cNvPr>
        <xdr:cNvSpPr txBox="1"/>
      </xdr:nvSpPr>
      <xdr:spPr>
        <a:xfrm>
          <a:off x="10982325" y="270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7FFEF9B6-9AD5-48A9-93B9-C909EE60E68B}"/>
            </a:ext>
          </a:extLst>
        </xdr:cNvPr>
        <xdr:cNvCxnSpPr/>
      </xdr:nvCxnSpPr>
      <xdr:spPr>
        <a:xfrm>
          <a:off x="11668125" y="251187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C8E43817-D88F-4CF2-866C-B47EE9FA9DBB}"/>
            </a:ext>
          </a:extLst>
        </xdr:cNvPr>
        <xdr:cNvSpPr txBox="1"/>
      </xdr:nvSpPr>
      <xdr:spPr>
        <a:xfrm>
          <a:off x="10982325" y="2382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B52FE397-BDCE-4FB1-9C58-E8168DA163F0}"/>
            </a:ext>
          </a:extLst>
        </xdr:cNvPr>
        <xdr:cNvCxnSpPr/>
      </xdr:nvCxnSpPr>
      <xdr:spPr>
        <a:xfrm>
          <a:off x="11668125" y="2192564"/>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8BB79BC9-5124-4B27-8D81-868BD8E5F743}"/>
            </a:ext>
          </a:extLst>
        </xdr:cNvPr>
        <xdr:cNvSpPr txBox="1"/>
      </xdr:nvSpPr>
      <xdr:spPr>
        <a:xfrm>
          <a:off x="10982325"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E0FEDEBF-6DB3-46B7-A172-47E438869F7C}"/>
            </a:ext>
          </a:extLst>
        </xdr:cNvPr>
        <xdr:cNvCxnSpPr/>
      </xdr:nvCxnSpPr>
      <xdr:spPr>
        <a:xfrm>
          <a:off x="11668125" y="18669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23D77F96-3C05-44B0-BC15-6D22ACD0E56E}"/>
            </a:ext>
          </a:extLst>
        </xdr:cNvPr>
        <xdr:cNvSpPr/>
      </xdr:nvSpPr>
      <xdr:spPr>
        <a:xfrm>
          <a:off x="11668125" y="186690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B80DFC5C-1455-44CA-8BB9-08D3307F07AA}"/>
            </a:ext>
          </a:extLst>
        </xdr:cNvPr>
        <xdr:cNvCxnSpPr/>
      </xdr:nvCxnSpPr>
      <xdr:spPr>
        <a:xfrm flipV="1">
          <a:off x="15478125" y="2192564"/>
          <a:ext cx="0" cy="13821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5F48BDAE-8757-405F-8BBB-7E4071641BC7}"/>
            </a:ext>
          </a:extLst>
        </xdr:cNvPr>
        <xdr:cNvSpPr txBox="1"/>
      </xdr:nvSpPr>
      <xdr:spPr>
        <a:xfrm>
          <a:off x="15563850" y="356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E42B120E-2E26-4EAB-8EFE-E27422D9E50D}"/>
            </a:ext>
          </a:extLst>
        </xdr:cNvPr>
        <xdr:cNvCxnSpPr/>
      </xdr:nvCxnSpPr>
      <xdr:spPr>
        <a:xfrm>
          <a:off x="15401925" y="357471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C833B138-ABBF-4501-B2FE-21CE94EC1918}"/>
            </a:ext>
          </a:extLst>
        </xdr:cNvPr>
        <xdr:cNvSpPr txBox="1"/>
      </xdr:nvSpPr>
      <xdr:spPr>
        <a:xfrm>
          <a:off x="15563850" y="194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E93A9C5F-B5D4-41DC-8C10-D12023D8E78B}"/>
            </a:ext>
          </a:extLst>
        </xdr:cNvPr>
        <xdr:cNvCxnSpPr/>
      </xdr:nvCxnSpPr>
      <xdr:spPr>
        <a:xfrm>
          <a:off x="15401925" y="21925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82E3F3B4-E705-4181-810D-2C90AC79970C}"/>
            </a:ext>
          </a:extLst>
        </xdr:cNvPr>
        <xdr:cNvSpPr txBox="1"/>
      </xdr:nvSpPr>
      <xdr:spPr>
        <a:xfrm>
          <a:off x="15563850" y="2155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D7B96BF6-22D5-4E4F-AE97-FF5DB229B23D}"/>
            </a:ext>
          </a:extLst>
        </xdr:cNvPr>
        <xdr:cNvSpPr/>
      </xdr:nvSpPr>
      <xdr:spPr>
        <a:xfrm>
          <a:off x="15430500" y="217995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9D0FF14D-E610-4F23-A826-AEEECEDA851E}"/>
            </a:ext>
          </a:extLst>
        </xdr:cNvPr>
        <xdr:cNvSpPr/>
      </xdr:nvSpPr>
      <xdr:spPr>
        <a:xfrm>
          <a:off x="14668500" y="219002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FC12E256-CB3F-421B-8A6D-603C1575B672}"/>
            </a:ext>
          </a:extLst>
        </xdr:cNvPr>
        <xdr:cNvSpPr txBox="1"/>
      </xdr:nvSpPr>
      <xdr:spPr>
        <a:xfrm>
          <a:off x="14373225" y="1965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68A3153D-974E-4FCB-9CEE-ADB32250780F}"/>
            </a:ext>
          </a:extLst>
        </xdr:cNvPr>
        <xdr:cNvSpPr/>
      </xdr:nvSpPr>
      <xdr:spPr>
        <a:xfrm>
          <a:off x="13868400" y="218827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8C1EDACA-2ED1-4BE5-9F6A-1CAD4C5E7575}"/>
            </a:ext>
          </a:extLst>
        </xdr:cNvPr>
        <xdr:cNvSpPr txBox="1"/>
      </xdr:nvSpPr>
      <xdr:spPr>
        <a:xfrm>
          <a:off x="13554075" y="197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7C1BA2CA-7ACD-4CA1-88D3-940F3789FDC3}"/>
            </a:ext>
          </a:extLst>
        </xdr:cNvPr>
        <xdr:cNvSpPr/>
      </xdr:nvSpPr>
      <xdr:spPr>
        <a:xfrm>
          <a:off x="13058775" y="226410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B5787AB5-AE89-4ADC-B5B7-F5FBC04F7D66}"/>
            </a:ext>
          </a:extLst>
        </xdr:cNvPr>
        <xdr:cNvSpPr txBox="1"/>
      </xdr:nvSpPr>
      <xdr:spPr>
        <a:xfrm>
          <a:off x="12763500" y="2048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48877970-9546-4F7F-AFF1-2E502BC27362}"/>
            </a:ext>
          </a:extLst>
        </xdr:cNvPr>
        <xdr:cNvSpPr/>
      </xdr:nvSpPr>
      <xdr:spPr>
        <a:xfrm>
          <a:off x="12239625" y="23634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90C50C4C-BBA9-4686-AD20-7EFD342452A7}"/>
            </a:ext>
          </a:extLst>
        </xdr:cNvPr>
        <xdr:cNvSpPr txBox="1"/>
      </xdr:nvSpPr>
      <xdr:spPr>
        <a:xfrm>
          <a:off x="11953875" y="214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2F167FA5-670D-4085-8E6B-89BC183955F6}"/>
            </a:ext>
          </a:extLst>
        </xdr:cNvPr>
        <xdr:cNvSpPr txBox="1"/>
      </xdr:nvSpPr>
      <xdr:spPr>
        <a:xfrm>
          <a:off x="152781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4A83FF74-728C-4CE8-9E42-8B3D44A2C450}"/>
            </a:ext>
          </a:extLst>
        </xdr:cNvPr>
        <xdr:cNvSpPr txBox="1"/>
      </xdr:nvSpPr>
      <xdr:spPr>
        <a:xfrm>
          <a:off x="145161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207E631A-C975-4C58-BC44-87DD80977046}"/>
            </a:ext>
          </a:extLst>
        </xdr:cNvPr>
        <xdr:cNvSpPr txBox="1"/>
      </xdr:nvSpPr>
      <xdr:spPr>
        <a:xfrm>
          <a:off x="137160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AC411CE-BE61-4F2B-8C57-6E8B6246C7B1}"/>
            </a:ext>
          </a:extLst>
        </xdr:cNvPr>
        <xdr:cNvSpPr txBox="1"/>
      </xdr:nvSpPr>
      <xdr:spPr>
        <a:xfrm>
          <a:off x="12906375"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C199B080-E4BC-4AD9-AC83-A2E679F17AB6}"/>
            </a:ext>
          </a:extLst>
        </xdr:cNvPr>
        <xdr:cNvSpPr txBox="1"/>
      </xdr:nvSpPr>
      <xdr:spPr>
        <a:xfrm>
          <a:off x="1209675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D514E9D3-519D-4946-AD5B-EE80215211D2}"/>
            </a:ext>
          </a:extLst>
        </xdr:cNvPr>
        <xdr:cNvSpPr/>
      </xdr:nvSpPr>
      <xdr:spPr>
        <a:xfrm>
          <a:off x="0" y="123825"/>
          <a:ext cx="11503025" cy="4857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463F18C-83FA-419E-A2D7-BA5038DE5B52}"/>
            </a:ext>
          </a:extLst>
        </xdr:cNvPr>
        <xdr:cNvSpPr/>
      </xdr:nvSpPr>
      <xdr:spPr>
        <a:xfrm>
          <a:off x="17303750" y="180975"/>
          <a:ext cx="355282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BA5A5A7C-71C0-44E5-89A2-73928A5BDD31}"/>
            </a:ext>
          </a:extLst>
        </xdr:cNvPr>
        <xdr:cNvSpPr/>
      </xdr:nvSpPr>
      <xdr:spPr>
        <a:xfrm>
          <a:off x="17332325" y="209550"/>
          <a:ext cx="3505200"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B2126CFA-5DDD-4100-9C4B-6B63BD85F9F9}"/>
            </a:ext>
          </a:extLst>
        </xdr:cNvPr>
        <xdr:cNvSpPr/>
      </xdr:nvSpPr>
      <xdr:spPr>
        <a:xfrm>
          <a:off x="17351375" y="228600"/>
          <a:ext cx="3460750"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BC8906B7-8565-415F-AD99-81C136AEF83D}"/>
            </a:ext>
          </a:extLst>
        </xdr:cNvPr>
        <xdr:cNvSpPr/>
      </xdr:nvSpPr>
      <xdr:spPr>
        <a:xfrm>
          <a:off x="14779625" y="180975"/>
          <a:ext cx="24130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A5288409-A3E4-4FC5-87E5-30FD35F2B599}"/>
            </a:ext>
          </a:extLst>
        </xdr:cNvPr>
        <xdr:cNvSpPr/>
      </xdr:nvSpPr>
      <xdr:spPr>
        <a:xfrm>
          <a:off x="14798675" y="209550"/>
          <a:ext cx="2374900"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1B73C79D-1CE8-4582-AC38-E0C6386F90DC}"/>
            </a:ext>
          </a:extLst>
        </xdr:cNvPr>
        <xdr:cNvSpPr/>
      </xdr:nvSpPr>
      <xdr:spPr>
        <a:xfrm>
          <a:off x="14827250" y="228600"/>
          <a:ext cx="23082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2B6EA3F4-637C-47E9-9458-A83110B59764}"/>
            </a:ext>
          </a:extLst>
        </xdr:cNvPr>
        <xdr:cNvSpPr/>
      </xdr:nvSpPr>
      <xdr:spPr>
        <a:xfrm>
          <a:off x="0" y="838200"/>
          <a:ext cx="20856575" cy="1339215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AF6395E1-23CC-448B-9375-10017CD8A2AD}"/>
            </a:ext>
          </a:extLst>
        </xdr:cNvPr>
        <xdr:cNvSpPr/>
      </xdr:nvSpPr>
      <xdr:spPr>
        <a:xfrm>
          <a:off x="701675" y="1447800"/>
          <a:ext cx="8718550"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F4747C10-B20B-4BB0-981E-B7F14A28E399}"/>
            </a:ext>
          </a:extLst>
        </xdr:cNvPr>
        <xdr:cNvSpPr/>
      </xdr:nvSpPr>
      <xdr:spPr>
        <a:xfrm>
          <a:off x="809625" y="1466850"/>
          <a:ext cx="12636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603933AF-8F86-4C59-A040-DCF05B7AB66B}"/>
            </a:ext>
          </a:extLst>
        </xdr:cNvPr>
        <xdr:cNvSpPr/>
      </xdr:nvSpPr>
      <xdr:spPr>
        <a:xfrm>
          <a:off x="2016125" y="1466850"/>
          <a:ext cx="115252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53,749
52,971
18.69
25,180,662
24,784,877
163,566
12,996,296
12,120,881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28CB1B76-FA62-41CD-AF81-E42B40D0C53E}"/>
            </a:ext>
          </a:extLst>
        </xdr:cNvPr>
        <xdr:cNvSpPr/>
      </xdr:nvSpPr>
      <xdr:spPr>
        <a:xfrm>
          <a:off x="3235325" y="146685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E85F64E9-1789-4992-B1D7-191672256159}"/>
            </a:ext>
          </a:extLst>
        </xdr:cNvPr>
        <xdr:cNvSpPr/>
      </xdr:nvSpPr>
      <xdr:spPr>
        <a:xfrm>
          <a:off x="4606925" y="1466850"/>
          <a:ext cx="18383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58605762-66FF-4CE6-B581-0E4AA4592C3A}"/>
            </a:ext>
          </a:extLst>
        </xdr:cNvPr>
        <xdr:cNvSpPr/>
      </xdr:nvSpPr>
      <xdr:spPr>
        <a:xfrm>
          <a:off x="6445250" y="1466850"/>
          <a:ext cx="11525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1AAD9BE7-D787-4718-8B29-19D3DAD48101}"/>
            </a:ext>
          </a:extLst>
        </xdr:cNvPr>
        <xdr:cNvSpPr/>
      </xdr:nvSpPr>
      <xdr:spPr>
        <a:xfrm>
          <a:off x="7648575" y="1466850"/>
          <a:ext cx="5778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BF677074-4802-49CD-B3C6-C0AEF0642F37}"/>
            </a:ext>
          </a:extLst>
        </xdr:cNvPr>
        <xdr:cNvSpPr/>
      </xdr:nvSpPr>
      <xdr:spPr>
        <a:xfrm>
          <a:off x="4606925" y="2276475"/>
          <a:ext cx="1838325" cy="666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8FA6DC9D-7D8F-4208-81D3-5BB457E78816}"/>
            </a:ext>
          </a:extLst>
        </xdr:cNvPr>
        <xdr:cNvSpPr/>
      </xdr:nvSpPr>
      <xdr:spPr>
        <a:xfrm>
          <a:off x="6511925" y="2276475"/>
          <a:ext cx="3086100" cy="666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A4D6E4BC-D7B0-44A7-9963-631AB95CF2F9}"/>
            </a:ext>
          </a:extLst>
        </xdr:cNvPr>
        <xdr:cNvSpPr/>
      </xdr:nvSpPr>
      <xdr:spPr>
        <a:xfrm>
          <a:off x="9572625" y="1447800"/>
          <a:ext cx="1285875" cy="1076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A6ECC1B1-B784-448A-A105-54216B0A8A9B}"/>
            </a:ext>
          </a:extLst>
        </xdr:cNvPr>
        <xdr:cNvSpPr/>
      </xdr:nvSpPr>
      <xdr:spPr>
        <a:xfrm>
          <a:off x="9801225" y="15049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6E8158DD-10CC-4F62-9B57-67EFF96F1582}"/>
            </a:ext>
          </a:extLst>
        </xdr:cNvPr>
        <xdr:cNvSpPr/>
      </xdr:nvSpPr>
      <xdr:spPr>
        <a:xfrm>
          <a:off x="9801225" y="1762125"/>
          <a:ext cx="115252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F3E9BE8F-2396-43F2-8C53-ABBA760BD92E}"/>
            </a:ext>
          </a:extLst>
        </xdr:cNvPr>
        <xdr:cNvSpPr/>
      </xdr:nvSpPr>
      <xdr:spPr>
        <a:xfrm>
          <a:off x="9801225" y="2066925"/>
          <a:ext cx="11525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A403B979-592D-407A-8F81-B18B88F247DD}"/>
            </a:ext>
          </a:extLst>
        </xdr:cNvPr>
        <xdr:cNvCxnSpPr/>
      </xdr:nvCxnSpPr>
      <xdr:spPr>
        <a:xfrm>
          <a:off x="9655175" y="1590675"/>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A566892B-E5B6-4C8F-B738-64599353DD74}"/>
            </a:ext>
          </a:extLst>
        </xdr:cNvPr>
        <xdr:cNvSpPr/>
      </xdr:nvSpPr>
      <xdr:spPr>
        <a:xfrm>
          <a:off x="9696450" y="1543050"/>
          <a:ext cx="825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14E69469-BA10-4386-9530-4E919193FA2D}"/>
            </a:ext>
          </a:extLst>
        </xdr:cNvPr>
        <xdr:cNvSpPr/>
      </xdr:nvSpPr>
      <xdr:spPr>
        <a:xfrm>
          <a:off x="9696450" y="17907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E2D07B16-E504-4D93-BFB2-690118FC72C2}"/>
            </a:ext>
          </a:extLst>
        </xdr:cNvPr>
        <xdr:cNvCxnSpPr/>
      </xdr:nvCxnSpPr>
      <xdr:spPr>
        <a:xfrm>
          <a:off x="9734550" y="2047875"/>
          <a:ext cx="0" cy="123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310F1FD9-9991-477D-B7C9-EB3583F8B0DB}"/>
            </a:ext>
          </a:extLst>
        </xdr:cNvPr>
        <xdr:cNvCxnSpPr/>
      </xdr:nvCxnSpPr>
      <xdr:spPr>
        <a:xfrm>
          <a:off x="9655175" y="2047875"/>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BA632F3A-DB23-4FC5-80AC-24D4735D2AA1}"/>
            </a:ext>
          </a:extLst>
        </xdr:cNvPr>
        <xdr:cNvCxnSpPr/>
      </xdr:nvCxnSpPr>
      <xdr:spPr>
        <a:xfrm flipV="1">
          <a:off x="9734550" y="2263775"/>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79C9D66B-1096-4253-80B2-20D4F098495D}"/>
            </a:ext>
          </a:extLst>
        </xdr:cNvPr>
        <xdr:cNvCxnSpPr/>
      </xdr:nvCxnSpPr>
      <xdr:spPr>
        <a:xfrm>
          <a:off x="9655175" y="2409825"/>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A90F7E6D-72D4-4DBA-908F-4030F3BEA423}"/>
            </a:ext>
          </a:extLst>
        </xdr:cNvPr>
        <xdr:cNvSpPr txBox="1"/>
      </xdr:nvSpPr>
      <xdr:spPr>
        <a:xfrm>
          <a:off x="644525" y="33051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BE00A80C-D406-4E08-A4A4-9D9D132E58B6}"/>
            </a:ext>
          </a:extLst>
        </xdr:cNvPr>
        <xdr:cNvSpPr txBox="1"/>
      </xdr:nvSpPr>
      <xdr:spPr>
        <a:xfrm>
          <a:off x="644525" y="35433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243EE8D6-6741-4044-84C8-CDCE54DF77E1}"/>
            </a:ext>
          </a:extLst>
        </xdr:cNvPr>
        <xdr:cNvSpPr txBox="1"/>
      </xdr:nvSpPr>
      <xdr:spPr>
        <a:xfrm>
          <a:off x="644525" y="37814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45048BF2-A21B-4864-B2A4-2D6DAE4637E8}"/>
            </a:ext>
          </a:extLst>
        </xdr:cNvPr>
        <xdr:cNvSpPr txBox="1"/>
      </xdr:nvSpPr>
      <xdr:spPr>
        <a:xfrm>
          <a:off x="644525" y="40290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6FA4AB2E-1E0B-41C0-88EF-690941369490}"/>
            </a:ext>
          </a:extLst>
        </xdr:cNvPr>
        <xdr:cNvSpPr/>
      </xdr:nvSpPr>
      <xdr:spPr>
        <a:xfrm>
          <a:off x="701675" y="4438650"/>
          <a:ext cx="41846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513EAC54-5531-4774-B1AA-23321A542CFA}"/>
            </a:ext>
          </a:extLst>
        </xdr:cNvPr>
        <xdr:cNvSpPr/>
      </xdr:nvSpPr>
      <xdr:spPr>
        <a:xfrm>
          <a:off x="4886325" y="45053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355960A3-45A2-4791-BD20-CEDDDA6C5D83}"/>
            </a:ext>
          </a:extLst>
        </xdr:cNvPr>
        <xdr:cNvSpPr/>
      </xdr:nvSpPr>
      <xdr:spPr>
        <a:xfrm>
          <a:off x="4886325" y="46863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DF9A6923-7532-47D5-827D-B78B182609FE}"/>
            </a:ext>
          </a:extLst>
        </xdr:cNvPr>
        <xdr:cNvSpPr/>
      </xdr:nvSpPr>
      <xdr:spPr>
        <a:xfrm>
          <a:off x="6416675" y="4505325"/>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3B74AD2B-3FAE-4EE4-81F3-C4B9D6BE39FB}"/>
            </a:ext>
          </a:extLst>
        </xdr:cNvPr>
        <xdr:cNvSpPr/>
      </xdr:nvSpPr>
      <xdr:spPr>
        <a:xfrm>
          <a:off x="6416675" y="4686300"/>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1BD5A608-266F-419D-BBDF-8D609BA0E183}"/>
            </a:ext>
          </a:extLst>
        </xdr:cNvPr>
        <xdr:cNvSpPr/>
      </xdr:nvSpPr>
      <xdr:spPr>
        <a:xfrm>
          <a:off x="7883525" y="4505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59AB7F87-4FA3-4B18-8229-438CC3E1B8CF}"/>
            </a:ext>
          </a:extLst>
        </xdr:cNvPr>
        <xdr:cNvSpPr/>
      </xdr:nvSpPr>
      <xdr:spPr>
        <a:xfrm>
          <a:off x="7883525" y="4686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39DAF230-7166-4B2A-8883-CE8F60A5C6EB}"/>
            </a:ext>
          </a:extLst>
        </xdr:cNvPr>
        <xdr:cNvSpPr/>
      </xdr:nvSpPr>
      <xdr:spPr>
        <a:xfrm>
          <a:off x="701675" y="4981575"/>
          <a:ext cx="41846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5557352F-6936-44C4-BCEF-C4F149CBE319}"/>
            </a:ext>
          </a:extLst>
        </xdr:cNvPr>
        <xdr:cNvSpPr/>
      </xdr:nvSpPr>
      <xdr:spPr>
        <a:xfrm>
          <a:off x="5181600" y="4981575"/>
          <a:ext cx="481647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6B0EC9C2-2FA7-4227-8D52-31B158A16127}"/>
            </a:ext>
          </a:extLst>
        </xdr:cNvPr>
        <xdr:cNvSpPr/>
      </xdr:nvSpPr>
      <xdr:spPr>
        <a:xfrm>
          <a:off x="5248275" y="4981575"/>
          <a:ext cx="3435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1952338-519A-4320-BCFC-C4988599B7D5}"/>
            </a:ext>
          </a:extLst>
        </xdr:cNvPr>
        <xdr:cNvSpPr txBox="1"/>
      </xdr:nvSpPr>
      <xdr:spPr>
        <a:xfrm>
          <a:off x="5264150" y="5286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定年退職者数の増減などにより多少の変動はあるが、近年は、民間給与の引き上げによる人事院勧告の影響などから比率は上昇傾向にある。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年度は上記に加え、会計年度任用職員に対する勤勉手当支給開始により、比率は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今後も働き方改革による生産性の向上及び民間委託の推進により人件費の抑制に努めていく。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614ED374-16E0-4D01-BFC5-CE9F0E58D725}"/>
            </a:ext>
          </a:extLst>
        </xdr:cNvPr>
        <xdr:cNvSpPr txBox="1"/>
      </xdr:nvSpPr>
      <xdr:spPr>
        <a:xfrm>
          <a:off x="663575" y="4800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ABD450B6-0D8B-4EFB-AA03-D5CF9658865F}"/>
            </a:ext>
          </a:extLst>
        </xdr:cNvPr>
        <xdr:cNvCxnSpPr/>
      </xdr:nvCxnSpPr>
      <xdr:spPr>
        <a:xfrm>
          <a:off x="701675" y="71342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1314AA1A-77E6-484D-BAAB-0C983CA51DC7}"/>
            </a:ext>
          </a:extLst>
        </xdr:cNvPr>
        <xdr:cNvSpPr txBox="1"/>
      </xdr:nvSpPr>
      <xdr:spPr>
        <a:xfrm>
          <a:off x="234950" y="700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729E63EE-E0B2-4224-B71F-1277837064FC}"/>
            </a:ext>
          </a:extLst>
        </xdr:cNvPr>
        <xdr:cNvCxnSpPr/>
      </xdr:nvCxnSpPr>
      <xdr:spPr>
        <a:xfrm>
          <a:off x="701675" y="67056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E7F09FED-14C4-457D-9551-478CCCCDA4F1}"/>
            </a:ext>
          </a:extLst>
        </xdr:cNvPr>
        <xdr:cNvSpPr txBox="1"/>
      </xdr:nvSpPr>
      <xdr:spPr>
        <a:xfrm>
          <a:off x="234950" y="65792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C8E52D6C-D7CE-43B0-8935-4D605C3D7F95}"/>
            </a:ext>
          </a:extLst>
        </xdr:cNvPr>
        <xdr:cNvCxnSpPr/>
      </xdr:nvCxnSpPr>
      <xdr:spPr>
        <a:xfrm>
          <a:off x="701675" y="62769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3CB4AA5C-D41F-4434-B7F9-06E58A3BAE40}"/>
            </a:ext>
          </a:extLst>
        </xdr:cNvPr>
        <xdr:cNvSpPr txBox="1"/>
      </xdr:nvSpPr>
      <xdr:spPr>
        <a:xfrm>
          <a:off x="234950" y="61506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86D1C536-EC92-4E63-8E65-41181E5CEB5D}"/>
            </a:ext>
          </a:extLst>
        </xdr:cNvPr>
        <xdr:cNvCxnSpPr/>
      </xdr:nvCxnSpPr>
      <xdr:spPr>
        <a:xfrm>
          <a:off x="701675" y="58388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8EE0AD2A-4A3E-451A-BA13-567065976D42}"/>
            </a:ext>
          </a:extLst>
        </xdr:cNvPr>
        <xdr:cNvSpPr txBox="1"/>
      </xdr:nvSpPr>
      <xdr:spPr>
        <a:xfrm>
          <a:off x="234950" y="5712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EFF7B5EE-D86F-4659-9F8D-A119589E4145}"/>
            </a:ext>
          </a:extLst>
        </xdr:cNvPr>
        <xdr:cNvCxnSpPr/>
      </xdr:nvCxnSpPr>
      <xdr:spPr>
        <a:xfrm>
          <a:off x="701675" y="54102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77A4AAF-43E2-4E89-9F3D-8F11F7F4DB7B}"/>
            </a:ext>
          </a:extLst>
        </xdr:cNvPr>
        <xdr:cNvSpPr txBox="1"/>
      </xdr:nvSpPr>
      <xdr:spPr>
        <a:xfrm>
          <a:off x="234950" y="52838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7205E36B-C62E-407F-804F-D52C6FD6D1E0}"/>
            </a:ext>
          </a:extLst>
        </xdr:cNvPr>
        <xdr:cNvCxnSpPr/>
      </xdr:nvCxnSpPr>
      <xdr:spPr>
        <a:xfrm>
          <a:off x="701675" y="49815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CBBBC593-180B-4575-B69E-80B02409EB50}"/>
            </a:ext>
          </a:extLst>
        </xdr:cNvPr>
        <xdr:cNvSpPr txBox="1"/>
      </xdr:nvSpPr>
      <xdr:spPr>
        <a:xfrm>
          <a:off x="234950" y="485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39D5EE2A-55E1-4406-B7DB-F7D88D53D1A7}"/>
            </a:ext>
          </a:extLst>
        </xdr:cNvPr>
        <xdr:cNvSpPr/>
      </xdr:nvSpPr>
      <xdr:spPr>
        <a:xfrm>
          <a:off x="701675" y="4981575"/>
          <a:ext cx="41846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E385979C-144E-478D-8327-365463A8D1DD}"/>
            </a:ext>
          </a:extLst>
        </xdr:cNvPr>
        <xdr:cNvCxnSpPr/>
      </xdr:nvCxnSpPr>
      <xdr:spPr>
        <a:xfrm flipV="1">
          <a:off x="4371975" y="5705221"/>
          <a:ext cx="0" cy="926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5FFEEF7E-132F-4A99-815B-89F78971550A}"/>
            </a:ext>
          </a:extLst>
        </xdr:cNvPr>
        <xdr:cNvSpPr txBox="1"/>
      </xdr:nvSpPr>
      <xdr:spPr>
        <a:xfrm>
          <a:off x="4457700" y="66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6C147865-C11C-46D8-873A-D3F284C2B866}"/>
            </a:ext>
          </a:extLst>
        </xdr:cNvPr>
        <xdr:cNvCxnSpPr/>
      </xdr:nvCxnSpPr>
      <xdr:spPr>
        <a:xfrm>
          <a:off x="4302125" y="6631432"/>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AB7E94FD-42D2-4158-9CDC-51C70D681295}"/>
            </a:ext>
          </a:extLst>
        </xdr:cNvPr>
        <xdr:cNvSpPr txBox="1"/>
      </xdr:nvSpPr>
      <xdr:spPr>
        <a:xfrm>
          <a:off x="4457700" y="5464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3DD4DF05-2E12-4CBD-83EC-4231F23767BC}"/>
            </a:ext>
          </a:extLst>
        </xdr:cNvPr>
        <xdr:cNvCxnSpPr/>
      </xdr:nvCxnSpPr>
      <xdr:spPr>
        <a:xfrm>
          <a:off x="4302125" y="5705221"/>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131572</xdr:rowOff>
    </xdr:from>
    <xdr:to>
      <xdr:col>24</xdr:col>
      <xdr:colOff>25400</xdr:colOff>
      <xdr:row>36</xdr:row>
      <xdr:rowOff>168148</xdr:rowOff>
    </xdr:to>
    <xdr:cxnSp macro="">
      <xdr:nvCxnSpPr>
        <xdr:cNvPr id="64" name="直線コネクタ 63">
          <a:extLst>
            <a:ext uri="{FF2B5EF4-FFF2-40B4-BE49-F238E27FC236}">
              <a16:creationId xmlns:a16="http://schemas.microsoft.com/office/drawing/2014/main" id="{7730F5D4-9D2E-4C8B-8531-BF10EA350FAE}"/>
            </a:ext>
          </a:extLst>
        </xdr:cNvPr>
        <xdr:cNvCxnSpPr/>
      </xdr:nvCxnSpPr>
      <xdr:spPr>
        <a:xfrm>
          <a:off x="3616325" y="5960872"/>
          <a:ext cx="755650" cy="3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386201A2-188F-49CF-9BDA-632245532A39}"/>
            </a:ext>
          </a:extLst>
        </xdr:cNvPr>
        <xdr:cNvSpPr txBox="1"/>
      </xdr:nvSpPr>
      <xdr:spPr>
        <a:xfrm>
          <a:off x="4457700" y="59914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521808C9-7D6A-4D98-A9D0-87F0BC203AD4}"/>
            </a:ext>
          </a:extLst>
        </xdr:cNvPr>
        <xdr:cNvSpPr/>
      </xdr:nvSpPr>
      <xdr:spPr>
        <a:xfrm>
          <a:off x="4340225" y="6022594"/>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131572</xdr:rowOff>
    </xdr:from>
    <xdr:to>
      <xdr:col>19</xdr:col>
      <xdr:colOff>187325</xdr:colOff>
      <xdr:row>36</xdr:row>
      <xdr:rowOff>149860</xdr:rowOff>
    </xdr:to>
    <xdr:cxnSp macro="">
      <xdr:nvCxnSpPr>
        <xdr:cNvPr id="67" name="直線コネクタ 66">
          <a:extLst>
            <a:ext uri="{FF2B5EF4-FFF2-40B4-BE49-F238E27FC236}">
              <a16:creationId xmlns:a16="http://schemas.microsoft.com/office/drawing/2014/main" id="{6648B061-8014-4927-A228-9AA5441BB72D}"/>
            </a:ext>
          </a:extLst>
        </xdr:cNvPr>
        <xdr:cNvCxnSpPr/>
      </xdr:nvCxnSpPr>
      <xdr:spPr>
        <a:xfrm flipV="1">
          <a:off x="2816225" y="5960872"/>
          <a:ext cx="8001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3379E4FD-C112-40F1-9734-D20A3EAC4778}"/>
            </a:ext>
          </a:extLst>
        </xdr:cNvPr>
        <xdr:cNvSpPr/>
      </xdr:nvSpPr>
      <xdr:spPr>
        <a:xfrm>
          <a:off x="3578225" y="5983224"/>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C9DE194F-B1CE-4C64-997E-10E780C6F299}"/>
            </a:ext>
          </a:extLst>
        </xdr:cNvPr>
        <xdr:cNvSpPr txBox="1"/>
      </xdr:nvSpPr>
      <xdr:spPr>
        <a:xfrm>
          <a:off x="3267075" y="6056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104140</xdr:rowOff>
    </xdr:from>
    <xdr:to>
      <xdr:col>15</xdr:col>
      <xdr:colOff>98425</xdr:colOff>
      <xdr:row>36</xdr:row>
      <xdr:rowOff>149860</xdr:rowOff>
    </xdr:to>
    <xdr:cxnSp macro="">
      <xdr:nvCxnSpPr>
        <xdr:cNvPr id="70" name="直線コネクタ 69">
          <a:extLst>
            <a:ext uri="{FF2B5EF4-FFF2-40B4-BE49-F238E27FC236}">
              <a16:creationId xmlns:a16="http://schemas.microsoft.com/office/drawing/2014/main" id="{EEBA8CE7-9D34-4E2D-BCE9-774D12DCC50A}"/>
            </a:ext>
          </a:extLst>
        </xdr:cNvPr>
        <xdr:cNvCxnSpPr/>
      </xdr:nvCxnSpPr>
      <xdr:spPr>
        <a:xfrm>
          <a:off x="1997075" y="5936615"/>
          <a:ext cx="819150"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335A695D-2D27-4767-AABB-5FC6C3FECA53}"/>
            </a:ext>
          </a:extLst>
        </xdr:cNvPr>
        <xdr:cNvSpPr/>
      </xdr:nvSpPr>
      <xdr:spPr>
        <a:xfrm>
          <a:off x="2759075" y="597865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63693E4C-C117-4F04-A4A0-CA2A569FFBAB}"/>
            </a:ext>
          </a:extLst>
        </xdr:cNvPr>
        <xdr:cNvSpPr txBox="1"/>
      </xdr:nvSpPr>
      <xdr:spPr>
        <a:xfrm>
          <a:off x="2473325" y="605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94996</xdr:rowOff>
    </xdr:from>
    <xdr:to>
      <xdr:col>11</xdr:col>
      <xdr:colOff>9525</xdr:colOff>
      <xdr:row>36</xdr:row>
      <xdr:rowOff>104140</xdr:rowOff>
    </xdr:to>
    <xdr:cxnSp macro="">
      <xdr:nvCxnSpPr>
        <xdr:cNvPr id="73" name="直線コネクタ 72">
          <a:extLst>
            <a:ext uri="{FF2B5EF4-FFF2-40B4-BE49-F238E27FC236}">
              <a16:creationId xmlns:a16="http://schemas.microsoft.com/office/drawing/2014/main" id="{D4B8B86A-8F47-4525-80AC-44D8733E8E05}"/>
            </a:ext>
          </a:extLst>
        </xdr:cNvPr>
        <xdr:cNvCxnSpPr/>
      </xdr:nvCxnSpPr>
      <xdr:spPr>
        <a:xfrm>
          <a:off x="1209675" y="5924296"/>
          <a:ext cx="787400"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92A59226-F933-4AC6-ABAF-BE19B2285F0C}"/>
            </a:ext>
          </a:extLst>
        </xdr:cNvPr>
        <xdr:cNvSpPr/>
      </xdr:nvSpPr>
      <xdr:spPr>
        <a:xfrm>
          <a:off x="1971675" y="5954395"/>
          <a:ext cx="825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ED6E1F6A-C5B3-4A6A-AA8A-F9E20261852E}"/>
            </a:ext>
          </a:extLst>
        </xdr:cNvPr>
        <xdr:cNvSpPr txBox="1"/>
      </xdr:nvSpPr>
      <xdr:spPr>
        <a:xfrm>
          <a:off x="1654175" y="602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5F624172-EE84-42ED-B3C8-8DD063C14040}"/>
            </a:ext>
          </a:extLst>
        </xdr:cNvPr>
        <xdr:cNvSpPr/>
      </xdr:nvSpPr>
      <xdr:spPr>
        <a:xfrm>
          <a:off x="1152525" y="599973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a:extLst>
            <a:ext uri="{FF2B5EF4-FFF2-40B4-BE49-F238E27FC236}">
              <a16:creationId xmlns:a16="http://schemas.microsoft.com/office/drawing/2014/main" id="{68779D93-8B81-4F79-BBE0-87779BC0D621}"/>
            </a:ext>
          </a:extLst>
        </xdr:cNvPr>
        <xdr:cNvSpPr txBox="1"/>
      </xdr:nvSpPr>
      <xdr:spPr>
        <a:xfrm>
          <a:off x="866775"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C325E944-78DB-4119-9D1D-D655DB884B32}"/>
            </a:ext>
          </a:extLst>
        </xdr:cNvPr>
        <xdr:cNvSpPr txBox="1"/>
      </xdr:nvSpPr>
      <xdr:spPr>
        <a:xfrm>
          <a:off x="41687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866D354C-7792-468F-9A83-22BD254C6167}"/>
            </a:ext>
          </a:extLst>
        </xdr:cNvPr>
        <xdr:cNvSpPr txBox="1"/>
      </xdr:nvSpPr>
      <xdr:spPr>
        <a:xfrm>
          <a:off x="342900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AC1602DD-1EA5-460F-834A-261EAE380D64}"/>
            </a:ext>
          </a:extLst>
        </xdr:cNvPr>
        <xdr:cNvSpPr txBox="1"/>
      </xdr:nvSpPr>
      <xdr:spPr>
        <a:xfrm>
          <a:off x="26193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ABA0F80F-BCAE-46EE-A470-5336C74A4820}"/>
            </a:ext>
          </a:extLst>
        </xdr:cNvPr>
        <xdr:cNvSpPr txBox="1"/>
      </xdr:nvSpPr>
      <xdr:spPr>
        <a:xfrm>
          <a:off x="18065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A621DCF5-32E6-4F5B-A4BB-F6EECF1E6C3F}"/>
            </a:ext>
          </a:extLst>
        </xdr:cNvPr>
        <xdr:cNvSpPr txBox="1"/>
      </xdr:nvSpPr>
      <xdr:spPr>
        <a:xfrm>
          <a:off x="10064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117348</xdr:rowOff>
    </xdr:from>
    <xdr:to>
      <xdr:col>24</xdr:col>
      <xdr:colOff>76200</xdr:colOff>
      <xdr:row>37</xdr:row>
      <xdr:rowOff>47498</xdr:rowOff>
    </xdr:to>
    <xdr:sp macro="" textlink="">
      <xdr:nvSpPr>
        <xdr:cNvPr id="83" name="楕円 82">
          <a:extLst>
            <a:ext uri="{FF2B5EF4-FFF2-40B4-BE49-F238E27FC236}">
              <a16:creationId xmlns:a16="http://schemas.microsoft.com/office/drawing/2014/main" id="{5D90AC99-8CCF-40C3-97B7-BC3CB0846AFE}"/>
            </a:ext>
          </a:extLst>
        </xdr:cNvPr>
        <xdr:cNvSpPr/>
      </xdr:nvSpPr>
      <xdr:spPr>
        <a:xfrm>
          <a:off x="4340225" y="5946648"/>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133875</xdr:rowOff>
    </xdr:from>
    <xdr:ext cx="762000" cy="259045"/>
    <xdr:sp macro="" textlink="">
      <xdr:nvSpPr>
        <xdr:cNvPr id="84" name="人件費該当値テキスト">
          <a:extLst>
            <a:ext uri="{FF2B5EF4-FFF2-40B4-BE49-F238E27FC236}">
              <a16:creationId xmlns:a16="http://schemas.microsoft.com/office/drawing/2014/main" id="{AA3A45D1-E3CA-42DF-94A2-EB9F8075027D}"/>
            </a:ext>
          </a:extLst>
        </xdr:cNvPr>
        <xdr:cNvSpPr txBox="1"/>
      </xdr:nvSpPr>
      <xdr:spPr>
        <a:xfrm>
          <a:off x="4457700" y="5801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80772</xdr:rowOff>
    </xdr:from>
    <xdr:to>
      <xdr:col>20</xdr:col>
      <xdr:colOff>38100</xdr:colOff>
      <xdr:row>37</xdr:row>
      <xdr:rowOff>10922</xdr:rowOff>
    </xdr:to>
    <xdr:sp macro="" textlink="">
      <xdr:nvSpPr>
        <xdr:cNvPr id="85" name="楕円 84">
          <a:extLst>
            <a:ext uri="{FF2B5EF4-FFF2-40B4-BE49-F238E27FC236}">
              <a16:creationId xmlns:a16="http://schemas.microsoft.com/office/drawing/2014/main" id="{A231D052-FAED-441E-BFC9-A959F31E05F9}"/>
            </a:ext>
          </a:extLst>
        </xdr:cNvPr>
        <xdr:cNvSpPr/>
      </xdr:nvSpPr>
      <xdr:spPr>
        <a:xfrm>
          <a:off x="3578225" y="5913247"/>
          <a:ext cx="793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21099</xdr:rowOff>
    </xdr:from>
    <xdr:ext cx="736600" cy="259045"/>
    <xdr:sp macro="" textlink="">
      <xdr:nvSpPr>
        <xdr:cNvPr id="86" name="テキスト ボックス 85">
          <a:extLst>
            <a:ext uri="{FF2B5EF4-FFF2-40B4-BE49-F238E27FC236}">
              <a16:creationId xmlns:a16="http://schemas.microsoft.com/office/drawing/2014/main" id="{B174E5DD-2BAC-43CA-962F-962A54673F60}"/>
            </a:ext>
          </a:extLst>
        </xdr:cNvPr>
        <xdr:cNvSpPr txBox="1"/>
      </xdr:nvSpPr>
      <xdr:spPr>
        <a:xfrm>
          <a:off x="3267075" y="5688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99060</xdr:rowOff>
    </xdr:from>
    <xdr:to>
      <xdr:col>15</xdr:col>
      <xdr:colOff>149225</xdr:colOff>
      <xdr:row>37</xdr:row>
      <xdr:rowOff>29210</xdr:rowOff>
    </xdr:to>
    <xdr:sp macro="" textlink="">
      <xdr:nvSpPr>
        <xdr:cNvPr id="87" name="楕円 86">
          <a:extLst>
            <a:ext uri="{FF2B5EF4-FFF2-40B4-BE49-F238E27FC236}">
              <a16:creationId xmlns:a16="http://schemas.microsoft.com/office/drawing/2014/main" id="{136917C6-E856-4B72-B4A1-DD6B2C7D00F9}"/>
            </a:ext>
          </a:extLst>
        </xdr:cNvPr>
        <xdr:cNvSpPr/>
      </xdr:nvSpPr>
      <xdr:spPr>
        <a:xfrm>
          <a:off x="2759075" y="593153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88" name="テキスト ボックス 87">
          <a:extLst>
            <a:ext uri="{FF2B5EF4-FFF2-40B4-BE49-F238E27FC236}">
              <a16:creationId xmlns:a16="http://schemas.microsoft.com/office/drawing/2014/main" id="{B062E9A5-0E50-416C-B2C3-6BDAD7AA243C}"/>
            </a:ext>
          </a:extLst>
        </xdr:cNvPr>
        <xdr:cNvSpPr txBox="1"/>
      </xdr:nvSpPr>
      <xdr:spPr>
        <a:xfrm>
          <a:off x="2473325" y="5706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89" name="楕円 88">
          <a:extLst>
            <a:ext uri="{FF2B5EF4-FFF2-40B4-BE49-F238E27FC236}">
              <a16:creationId xmlns:a16="http://schemas.microsoft.com/office/drawing/2014/main" id="{D00F1F76-C4FC-42A5-87EE-F9CA92697749}"/>
            </a:ext>
          </a:extLst>
        </xdr:cNvPr>
        <xdr:cNvSpPr/>
      </xdr:nvSpPr>
      <xdr:spPr>
        <a:xfrm>
          <a:off x="1971675" y="5879465"/>
          <a:ext cx="825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90" name="テキスト ボックス 89">
          <a:extLst>
            <a:ext uri="{FF2B5EF4-FFF2-40B4-BE49-F238E27FC236}">
              <a16:creationId xmlns:a16="http://schemas.microsoft.com/office/drawing/2014/main" id="{880BA1A0-8B3F-4F1A-BAF5-65DAB23B44D3}"/>
            </a:ext>
          </a:extLst>
        </xdr:cNvPr>
        <xdr:cNvSpPr txBox="1"/>
      </xdr:nvSpPr>
      <xdr:spPr>
        <a:xfrm>
          <a:off x="1654175" y="5667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44196</xdr:rowOff>
    </xdr:from>
    <xdr:to>
      <xdr:col>6</xdr:col>
      <xdr:colOff>171450</xdr:colOff>
      <xdr:row>36</xdr:row>
      <xdr:rowOff>145796</xdr:rowOff>
    </xdr:to>
    <xdr:sp macro="" textlink="">
      <xdr:nvSpPr>
        <xdr:cNvPr id="91" name="楕円 90">
          <a:extLst>
            <a:ext uri="{FF2B5EF4-FFF2-40B4-BE49-F238E27FC236}">
              <a16:creationId xmlns:a16="http://schemas.microsoft.com/office/drawing/2014/main" id="{AEB22C28-699B-4807-8CD9-C9E48820B76F}"/>
            </a:ext>
          </a:extLst>
        </xdr:cNvPr>
        <xdr:cNvSpPr/>
      </xdr:nvSpPr>
      <xdr:spPr>
        <a:xfrm>
          <a:off x="1152525" y="587667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155973</xdr:rowOff>
    </xdr:from>
    <xdr:ext cx="762000" cy="259045"/>
    <xdr:sp macro="" textlink="">
      <xdr:nvSpPr>
        <xdr:cNvPr id="92" name="テキスト ボックス 91">
          <a:extLst>
            <a:ext uri="{FF2B5EF4-FFF2-40B4-BE49-F238E27FC236}">
              <a16:creationId xmlns:a16="http://schemas.microsoft.com/office/drawing/2014/main" id="{44345DC1-E7C5-4732-8AFD-F9758C3A0BD8}"/>
            </a:ext>
          </a:extLst>
        </xdr:cNvPr>
        <xdr:cNvSpPr txBox="1"/>
      </xdr:nvSpPr>
      <xdr:spPr>
        <a:xfrm>
          <a:off x="866775" y="5664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BEDE4AFB-90D0-4CEA-9355-264F661BF1F7}"/>
            </a:ext>
          </a:extLst>
        </xdr:cNvPr>
        <xdr:cNvSpPr/>
      </xdr:nvSpPr>
      <xdr:spPr>
        <a:xfrm>
          <a:off x="11268075" y="12001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C5D51401-044B-4AA0-B4E6-FA63E09B13C1}"/>
            </a:ext>
          </a:extLst>
        </xdr:cNvPr>
        <xdr:cNvSpPr/>
      </xdr:nvSpPr>
      <xdr:spPr>
        <a:xfrm>
          <a:off x="15465425" y="1266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257B3C0C-6D09-48E6-B153-CA9D480CA98A}"/>
            </a:ext>
          </a:extLst>
        </xdr:cNvPr>
        <xdr:cNvSpPr/>
      </xdr:nvSpPr>
      <xdr:spPr>
        <a:xfrm>
          <a:off x="15465425" y="1447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E0CF0A87-4B8E-4C69-AADF-D7E1FB579ADD}"/>
            </a:ext>
          </a:extLst>
        </xdr:cNvPr>
        <xdr:cNvSpPr/>
      </xdr:nvSpPr>
      <xdr:spPr>
        <a:xfrm>
          <a:off x="16998950" y="12668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B0D6430-D5C3-43D0-B58A-0CB29DCBDDD1}"/>
            </a:ext>
          </a:extLst>
        </xdr:cNvPr>
        <xdr:cNvSpPr/>
      </xdr:nvSpPr>
      <xdr:spPr>
        <a:xfrm>
          <a:off x="16998950" y="14478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D54B29BE-7C8F-4C03-A2FE-BE0F3999D4EE}"/>
            </a:ext>
          </a:extLst>
        </xdr:cNvPr>
        <xdr:cNvSpPr/>
      </xdr:nvSpPr>
      <xdr:spPr>
        <a:xfrm>
          <a:off x="18456275" y="1266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C2C44E68-8FDB-40E8-8B27-4D8905D4B359}"/>
            </a:ext>
          </a:extLst>
        </xdr:cNvPr>
        <xdr:cNvSpPr/>
      </xdr:nvSpPr>
      <xdr:spPr>
        <a:xfrm>
          <a:off x="18456275" y="1447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BF97739E-A0B4-4908-95FA-02441EED71C3}"/>
            </a:ext>
          </a:extLst>
        </xdr:cNvPr>
        <xdr:cNvSpPr/>
      </xdr:nvSpPr>
      <xdr:spPr>
        <a:xfrm>
          <a:off x="11268075" y="17430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CEB4310D-1C01-4A37-9A04-68ABD1EA2958}"/>
            </a:ext>
          </a:extLst>
        </xdr:cNvPr>
        <xdr:cNvSpPr/>
      </xdr:nvSpPr>
      <xdr:spPr>
        <a:xfrm>
          <a:off x="15744825" y="17430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ED0B82E8-CB98-48B4-A7C5-B9EC64427970}"/>
            </a:ext>
          </a:extLst>
        </xdr:cNvPr>
        <xdr:cNvSpPr/>
      </xdr:nvSpPr>
      <xdr:spPr>
        <a:xfrm>
          <a:off x="15808325" y="17430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C236A1F2-F798-4F7E-AFB2-2A9B6731EED1}"/>
            </a:ext>
          </a:extLst>
        </xdr:cNvPr>
        <xdr:cNvSpPr txBox="1"/>
      </xdr:nvSpPr>
      <xdr:spPr>
        <a:xfrm>
          <a:off x="15846425" y="20478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年度は、物価高騰に伴う光熱水費や学校給食における賄材料費の増などにより比率は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ポイント悪化したものの、引き続き類似団体内平均値を下回っている。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今後はＩＣＴ化や民間委託の推進による投資的要素の増加を見込んでいるが、人件費などへの効果などと総合的に勘案し、計画的に事業を進めることで物件費の抑制に努め、比率の改善を図っていく。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66391029-F99F-4627-BEEE-BF8B7BC36FA9}"/>
            </a:ext>
          </a:extLst>
        </xdr:cNvPr>
        <xdr:cNvSpPr txBox="1"/>
      </xdr:nvSpPr>
      <xdr:spPr>
        <a:xfrm>
          <a:off x="11229975" y="1562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19200BD9-9730-4EA7-92F3-B866CFCDC0AB}"/>
            </a:ext>
          </a:extLst>
        </xdr:cNvPr>
        <xdr:cNvCxnSpPr/>
      </xdr:nvCxnSpPr>
      <xdr:spPr>
        <a:xfrm>
          <a:off x="11268075" y="38957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B38EFB7-F911-4469-8382-19185DDEB4CC}"/>
            </a:ext>
          </a:extLst>
        </xdr:cNvPr>
        <xdr:cNvSpPr txBox="1"/>
      </xdr:nvSpPr>
      <xdr:spPr>
        <a:xfrm>
          <a:off x="10817225" y="3769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DF2EADFB-C289-42E4-BD93-5C915A35B7C4}"/>
            </a:ext>
          </a:extLst>
        </xdr:cNvPr>
        <xdr:cNvCxnSpPr/>
      </xdr:nvCxnSpPr>
      <xdr:spPr>
        <a:xfrm>
          <a:off x="11268075" y="36290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9A02DF85-A447-41F3-8168-F0D7E9F01419}"/>
            </a:ext>
          </a:extLst>
        </xdr:cNvPr>
        <xdr:cNvSpPr txBox="1"/>
      </xdr:nvSpPr>
      <xdr:spPr>
        <a:xfrm>
          <a:off x="10817225" y="350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22B2F85C-060D-4DA4-9A43-822EB8756CA7}"/>
            </a:ext>
          </a:extLst>
        </xdr:cNvPr>
        <xdr:cNvCxnSpPr/>
      </xdr:nvCxnSpPr>
      <xdr:spPr>
        <a:xfrm>
          <a:off x="11268075" y="33623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6CB23375-2F31-456E-B80D-09ECE68C673C}"/>
            </a:ext>
          </a:extLst>
        </xdr:cNvPr>
        <xdr:cNvSpPr txBox="1"/>
      </xdr:nvSpPr>
      <xdr:spPr>
        <a:xfrm>
          <a:off x="10817225" y="3235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F67ABAB2-89BC-47FE-B4A6-E653FC6CF3C6}"/>
            </a:ext>
          </a:extLst>
        </xdr:cNvPr>
        <xdr:cNvCxnSpPr/>
      </xdr:nvCxnSpPr>
      <xdr:spPr>
        <a:xfrm>
          <a:off x="11268075" y="30861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449DA825-DBFF-46BD-ABCF-2995C3D50D90}"/>
            </a:ext>
          </a:extLst>
        </xdr:cNvPr>
        <xdr:cNvSpPr txBox="1"/>
      </xdr:nvSpPr>
      <xdr:spPr>
        <a:xfrm>
          <a:off x="10817225" y="29597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79894EF8-2896-4FFC-BD91-23FAFACDFE07}"/>
            </a:ext>
          </a:extLst>
        </xdr:cNvPr>
        <xdr:cNvCxnSpPr/>
      </xdr:nvCxnSpPr>
      <xdr:spPr>
        <a:xfrm>
          <a:off x="11268075" y="28194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A77B4FE8-254F-4B5F-BD94-377E30E6DD18}"/>
            </a:ext>
          </a:extLst>
        </xdr:cNvPr>
        <xdr:cNvSpPr txBox="1"/>
      </xdr:nvSpPr>
      <xdr:spPr>
        <a:xfrm>
          <a:off x="10817225" y="26930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DEA1107D-671F-42B3-BE2F-4D87D0E6402A}"/>
            </a:ext>
          </a:extLst>
        </xdr:cNvPr>
        <xdr:cNvCxnSpPr/>
      </xdr:nvCxnSpPr>
      <xdr:spPr>
        <a:xfrm>
          <a:off x="11268075" y="25527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6C318980-CFEC-4ED5-A28D-535F33E5F023}"/>
            </a:ext>
          </a:extLst>
        </xdr:cNvPr>
        <xdr:cNvSpPr txBox="1"/>
      </xdr:nvSpPr>
      <xdr:spPr>
        <a:xfrm>
          <a:off x="10817225" y="24263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9ECBBDEB-FEF0-400A-8066-ADE62A3DCD5A}"/>
            </a:ext>
          </a:extLst>
        </xdr:cNvPr>
        <xdr:cNvCxnSpPr/>
      </xdr:nvCxnSpPr>
      <xdr:spPr>
        <a:xfrm>
          <a:off x="11268075" y="22764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D3D94E9D-48DF-4938-B7C9-85F367787D83}"/>
            </a:ext>
          </a:extLst>
        </xdr:cNvPr>
        <xdr:cNvSpPr txBox="1"/>
      </xdr:nvSpPr>
      <xdr:spPr>
        <a:xfrm>
          <a:off x="10817225" y="2150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47833AD8-E14A-4BF2-8F7C-E085647E93B8}"/>
            </a:ext>
          </a:extLst>
        </xdr:cNvPr>
        <xdr:cNvCxnSpPr/>
      </xdr:nvCxnSpPr>
      <xdr:spPr>
        <a:xfrm>
          <a:off x="11268075" y="20097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3D2AC310-F034-418C-A1DD-1D90B8E17A86}"/>
            </a:ext>
          </a:extLst>
        </xdr:cNvPr>
        <xdr:cNvSpPr txBox="1"/>
      </xdr:nvSpPr>
      <xdr:spPr>
        <a:xfrm>
          <a:off x="10817225" y="1883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FDC57C32-65CD-4D5F-A3A5-AB83145C1825}"/>
            </a:ext>
          </a:extLst>
        </xdr:cNvPr>
        <xdr:cNvCxnSpPr/>
      </xdr:nvCxnSpPr>
      <xdr:spPr>
        <a:xfrm>
          <a:off x="11268075" y="17430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61D1D9BC-2FDD-4992-980F-D6393209B352}"/>
            </a:ext>
          </a:extLst>
        </xdr:cNvPr>
        <xdr:cNvSpPr txBox="1"/>
      </xdr:nvSpPr>
      <xdr:spPr>
        <a:xfrm>
          <a:off x="10817225" y="16167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67336CDC-5339-49C5-BB04-C8890FF6562A}"/>
            </a:ext>
          </a:extLst>
        </xdr:cNvPr>
        <xdr:cNvSpPr/>
      </xdr:nvSpPr>
      <xdr:spPr>
        <a:xfrm>
          <a:off x="11268075" y="17430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DC1D5400-38E3-42C7-B2F5-DA04CA9E98C6}"/>
            </a:ext>
          </a:extLst>
        </xdr:cNvPr>
        <xdr:cNvCxnSpPr/>
      </xdr:nvCxnSpPr>
      <xdr:spPr>
        <a:xfrm flipV="1">
          <a:off x="14944725" y="210185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C6953D48-5598-4512-B53F-9C8F19350F09}"/>
            </a:ext>
          </a:extLst>
        </xdr:cNvPr>
        <xdr:cNvSpPr txBox="1"/>
      </xdr:nvSpPr>
      <xdr:spPr>
        <a:xfrm>
          <a:off x="15020925" y="341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9F0EA5F0-EAB1-4051-9254-A7BA1ED52B0F}"/>
            </a:ext>
          </a:extLst>
        </xdr:cNvPr>
        <xdr:cNvCxnSpPr/>
      </xdr:nvCxnSpPr>
      <xdr:spPr>
        <a:xfrm>
          <a:off x="14859000" y="34448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10DF660E-02DF-49B3-B0A0-DACB8481DF5F}"/>
            </a:ext>
          </a:extLst>
        </xdr:cNvPr>
        <xdr:cNvSpPr txBox="1"/>
      </xdr:nvSpPr>
      <xdr:spPr>
        <a:xfrm>
          <a:off x="15020925" y="184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1C44CEB4-1A3B-4CBF-AB08-86293C4FF781}"/>
            </a:ext>
          </a:extLst>
        </xdr:cNvPr>
        <xdr:cNvCxnSpPr/>
      </xdr:nvCxnSpPr>
      <xdr:spPr>
        <a:xfrm>
          <a:off x="14859000" y="21018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50800</xdr:rowOff>
    </xdr:from>
    <xdr:to>
      <xdr:col>82</xdr:col>
      <xdr:colOff>107950</xdr:colOff>
      <xdr:row>15</xdr:row>
      <xdr:rowOff>88900</xdr:rowOff>
    </xdr:to>
    <xdr:cxnSp macro="">
      <xdr:nvCxnSpPr>
        <xdr:cNvPr id="129" name="直線コネクタ 128">
          <a:extLst>
            <a:ext uri="{FF2B5EF4-FFF2-40B4-BE49-F238E27FC236}">
              <a16:creationId xmlns:a16="http://schemas.microsoft.com/office/drawing/2014/main" id="{5BFE256A-F3B5-44B6-8528-25442EB92467}"/>
            </a:ext>
          </a:extLst>
        </xdr:cNvPr>
        <xdr:cNvCxnSpPr/>
      </xdr:nvCxnSpPr>
      <xdr:spPr>
        <a:xfrm>
          <a:off x="14182725" y="2476500"/>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F8873B60-DEE9-40C7-9135-361F4E0A6270}"/>
            </a:ext>
          </a:extLst>
        </xdr:cNvPr>
        <xdr:cNvSpPr txBox="1"/>
      </xdr:nvSpPr>
      <xdr:spPr>
        <a:xfrm>
          <a:off x="15020925" y="26740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FAD1DE28-BC7C-4731-BF98-CE31082B7125}"/>
            </a:ext>
          </a:extLst>
        </xdr:cNvPr>
        <xdr:cNvSpPr/>
      </xdr:nvSpPr>
      <xdr:spPr>
        <a:xfrm>
          <a:off x="14897100" y="27051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22225</xdr:rowOff>
    </xdr:from>
    <xdr:to>
      <xdr:col>78</xdr:col>
      <xdr:colOff>69850</xdr:colOff>
      <xdr:row>15</xdr:row>
      <xdr:rowOff>50800</xdr:rowOff>
    </xdr:to>
    <xdr:cxnSp macro="">
      <xdr:nvCxnSpPr>
        <xdr:cNvPr id="132" name="直線コネクタ 131">
          <a:extLst>
            <a:ext uri="{FF2B5EF4-FFF2-40B4-BE49-F238E27FC236}">
              <a16:creationId xmlns:a16="http://schemas.microsoft.com/office/drawing/2014/main" id="{E3BCEC3A-3A92-40D7-98B1-59058ECE4CE4}"/>
            </a:ext>
          </a:extLst>
        </xdr:cNvPr>
        <xdr:cNvCxnSpPr/>
      </xdr:nvCxnSpPr>
      <xdr:spPr>
        <a:xfrm>
          <a:off x="13388975" y="2454275"/>
          <a:ext cx="79375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76991A6F-4CBF-4478-BEBB-232311E128C1}"/>
            </a:ext>
          </a:extLst>
        </xdr:cNvPr>
        <xdr:cNvSpPr/>
      </xdr:nvSpPr>
      <xdr:spPr>
        <a:xfrm>
          <a:off x="14135100" y="26733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277D50C3-DE89-4208-A4D1-770CAD38841F}"/>
            </a:ext>
          </a:extLst>
        </xdr:cNvPr>
        <xdr:cNvSpPr txBox="1"/>
      </xdr:nvSpPr>
      <xdr:spPr>
        <a:xfrm>
          <a:off x="13839825" y="275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79375</xdr:rowOff>
    </xdr:from>
    <xdr:to>
      <xdr:col>73</xdr:col>
      <xdr:colOff>180975</xdr:colOff>
      <xdr:row>15</xdr:row>
      <xdr:rowOff>22225</xdr:rowOff>
    </xdr:to>
    <xdr:cxnSp macro="">
      <xdr:nvCxnSpPr>
        <xdr:cNvPr id="135" name="直線コネクタ 134">
          <a:extLst>
            <a:ext uri="{FF2B5EF4-FFF2-40B4-BE49-F238E27FC236}">
              <a16:creationId xmlns:a16="http://schemas.microsoft.com/office/drawing/2014/main" id="{F39C1C0A-D038-4FCE-A660-6436FEA00263}"/>
            </a:ext>
          </a:extLst>
        </xdr:cNvPr>
        <xdr:cNvCxnSpPr/>
      </xdr:nvCxnSpPr>
      <xdr:spPr>
        <a:xfrm>
          <a:off x="12579350" y="2349500"/>
          <a:ext cx="809625"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9242C924-BB52-40EE-8098-0579F1D8754D}"/>
            </a:ext>
          </a:extLst>
        </xdr:cNvPr>
        <xdr:cNvSpPr/>
      </xdr:nvSpPr>
      <xdr:spPr>
        <a:xfrm>
          <a:off x="13341350" y="2628900"/>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956BD71B-8B50-45A0-AA52-5593452182F1}"/>
            </a:ext>
          </a:extLst>
        </xdr:cNvPr>
        <xdr:cNvSpPr txBox="1"/>
      </xdr:nvSpPr>
      <xdr:spPr>
        <a:xfrm>
          <a:off x="13030200" y="271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79375</xdr:rowOff>
    </xdr:from>
    <xdr:to>
      <xdr:col>69</xdr:col>
      <xdr:colOff>92075</xdr:colOff>
      <xdr:row>14</xdr:row>
      <xdr:rowOff>127000</xdr:rowOff>
    </xdr:to>
    <xdr:cxnSp macro="">
      <xdr:nvCxnSpPr>
        <xdr:cNvPr id="138" name="直線コネクタ 137">
          <a:extLst>
            <a:ext uri="{FF2B5EF4-FFF2-40B4-BE49-F238E27FC236}">
              <a16:creationId xmlns:a16="http://schemas.microsoft.com/office/drawing/2014/main" id="{3C2B08C5-17BB-4201-B281-8508BF2690F3}"/>
            </a:ext>
          </a:extLst>
        </xdr:cNvPr>
        <xdr:cNvCxnSpPr/>
      </xdr:nvCxnSpPr>
      <xdr:spPr>
        <a:xfrm flipV="1">
          <a:off x="11769725" y="2349500"/>
          <a:ext cx="809625"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B9B8FA8C-AF16-4735-B59C-944172794098}"/>
            </a:ext>
          </a:extLst>
        </xdr:cNvPr>
        <xdr:cNvSpPr/>
      </xdr:nvSpPr>
      <xdr:spPr>
        <a:xfrm>
          <a:off x="12531725" y="25241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B5BDB813-1D31-4F78-9567-CB81B4C335D0}"/>
            </a:ext>
          </a:extLst>
        </xdr:cNvPr>
        <xdr:cNvSpPr txBox="1"/>
      </xdr:nvSpPr>
      <xdr:spPr>
        <a:xfrm>
          <a:off x="1223645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C6C16FBA-1B1C-4DFB-B6FD-5E67190A061F}"/>
            </a:ext>
          </a:extLst>
        </xdr:cNvPr>
        <xdr:cNvSpPr/>
      </xdr:nvSpPr>
      <xdr:spPr>
        <a:xfrm>
          <a:off x="11734800" y="25495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4C059C5F-4EF5-49EA-B1AB-41AF44656796}"/>
            </a:ext>
          </a:extLst>
        </xdr:cNvPr>
        <xdr:cNvSpPr txBox="1"/>
      </xdr:nvSpPr>
      <xdr:spPr>
        <a:xfrm>
          <a:off x="11426825" y="262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C70B92E7-5F1C-4F7E-87E1-916D460846D3}"/>
            </a:ext>
          </a:extLst>
        </xdr:cNvPr>
        <xdr:cNvSpPr txBox="1"/>
      </xdr:nvSpPr>
      <xdr:spPr>
        <a:xfrm>
          <a:off x="14751050"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FEB407C3-4CFD-4122-AC8E-330E210FF644}"/>
            </a:ext>
          </a:extLst>
        </xdr:cNvPr>
        <xdr:cNvSpPr txBox="1"/>
      </xdr:nvSpPr>
      <xdr:spPr>
        <a:xfrm>
          <a:off x="13989050"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8FBCFA5-3BD2-42A9-821F-D8EE73B919CF}"/>
            </a:ext>
          </a:extLst>
        </xdr:cNvPr>
        <xdr:cNvSpPr txBox="1"/>
      </xdr:nvSpPr>
      <xdr:spPr>
        <a:xfrm>
          <a:off x="13192125"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A9F60D19-0AB6-4168-9730-8688FD2A5D62}"/>
            </a:ext>
          </a:extLst>
        </xdr:cNvPr>
        <xdr:cNvSpPr txBox="1"/>
      </xdr:nvSpPr>
      <xdr:spPr>
        <a:xfrm>
          <a:off x="12382500"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2B7115CF-2614-4820-84D2-CF51804BA728}"/>
            </a:ext>
          </a:extLst>
        </xdr:cNvPr>
        <xdr:cNvSpPr txBox="1"/>
      </xdr:nvSpPr>
      <xdr:spPr>
        <a:xfrm>
          <a:off x="11579225"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38100</xdr:rowOff>
    </xdr:from>
    <xdr:to>
      <xdr:col>82</xdr:col>
      <xdr:colOff>158750</xdr:colOff>
      <xdr:row>15</xdr:row>
      <xdr:rowOff>139700</xdr:rowOff>
    </xdr:to>
    <xdr:sp macro="" textlink="">
      <xdr:nvSpPr>
        <xdr:cNvPr id="148" name="楕円 147">
          <a:extLst>
            <a:ext uri="{FF2B5EF4-FFF2-40B4-BE49-F238E27FC236}">
              <a16:creationId xmlns:a16="http://schemas.microsoft.com/office/drawing/2014/main" id="{5DAA676A-140A-4964-881B-CD83646C6FF2}"/>
            </a:ext>
          </a:extLst>
        </xdr:cNvPr>
        <xdr:cNvSpPr/>
      </xdr:nvSpPr>
      <xdr:spPr>
        <a:xfrm>
          <a:off x="14897100" y="24669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54627</xdr:rowOff>
    </xdr:from>
    <xdr:ext cx="762000" cy="259045"/>
    <xdr:sp macro="" textlink="">
      <xdr:nvSpPr>
        <xdr:cNvPr id="149" name="物件費該当値テキスト">
          <a:extLst>
            <a:ext uri="{FF2B5EF4-FFF2-40B4-BE49-F238E27FC236}">
              <a16:creationId xmlns:a16="http://schemas.microsoft.com/office/drawing/2014/main" id="{AD51CCDE-CBDF-4D44-8A5D-11008A26AE86}"/>
            </a:ext>
          </a:extLst>
        </xdr:cNvPr>
        <xdr:cNvSpPr txBox="1"/>
      </xdr:nvSpPr>
      <xdr:spPr>
        <a:xfrm>
          <a:off x="15020925"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0</xdr:rowOff>
    </xdr:from>
    <xdr:to>
      <xdr:col>78</xdr:col>
      <xdr:colOff>120650</xdr:colOff>
      <xdr:row>15</xdr:row>
      <xdr:rowOff>101600</xdr:rowOff>
    </xdr:to>
    <xdr:sp macro="" textlink="">
      <xdr:nvSpPr>
        <xdr:cNvPr id="150" name="楕円 149">
          <a:extLst>
            <a:ext uri="{FF2B5EF4-FFF2-40B4-BE49-F238E27FC236}">
              <a16:creationId xmlns:a16="http://schemas.microsoft.com/office/drawing/2014/main" id="{D8384812-3C03-43B8-AC2A-91834880E1B2}"/>
            </a:ext>
          </a:extLst>
        </xdr:cNvPr>
        <xdr:cNvSpPr/>
      </xdr:nvSpPr>
      <xdr:spPr>
        <a:xfrm>
          <a:off x="14135100" y="24288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111777</xdr:rowOff>
    </xdr:from>
    <xdr:ext cx="736600" cy="259045"/>
    <xdr:sp macro="" textlink="">
      <xdr:nvSpPr>
        <xdr:cNvPr id="151" name="テキスト ボックス 150">
          <a:extLst>
            <a:ext uri="{FF2B5EF4-FFF2-40B4-BE49-F238E27FC236}">
              <a16:creationId xmlns:a16="http://schemas.microsoft.com/office/drawing/2014/main" id="{99892B44-BEAE-40F1-90EC-459191981051}"/>
            </a:ext>
          </a:extLst>
        </xdr:cNvPr>
        <xdr:cNvSpPr txBox="1"/>
      </xdr:nvSpPr>
      <xdr:spPr>
        <a:xfrm>
          <a:off x="13839825" y="2216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142875</xdr:rowOff>
    </xdr:from>
    <xdr:to>
      <xdr:col>74</xdr:col>
      <xdr:colOff>31750</xdr:colOff>
      <xdr:row>15</xdr:row>
      <xdr:rowOff>73025</xdr:rowOff>
    </xdr:to>
    <xdr:sp macro="" textlink="">
      <xdr:nvSpPr>
        <xdr:cNvPr id="152" name="楕円 151">
          <a:extLst>
            <a:ext uri="{FF2B5EF4-FFF2-40B4-BE49-F238E27FC236}">
              <a16:creationId xmlns:a16="http://schemas.microsoft.com/office/drawing/2014/main" id="{A67970BB-4181-49CA-A0DC-4E7D6EA7083E}"/>
            </a:ext>
          </a:extLst>
        </xdr:cNvPr>
        <xdr:cNvSpPr/>
      </xdr:nvSpPr>
      <xdr:spPr>
        <a:xfrm>
          <a:off x="13341350" y="2406650"/>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83202</xdr:rowOff>
    </xdr:from>
    <xdr:ext cx="762000" cy="259045"/>
    <xdr:sp macro="" textlink="">
      <xdr:nvSpPr>
        <xdr:cNvPr id="153" name="テキスト ボックス 152">
          <a:extLst>
            <a:ext uri="{FF2B5EF4-FFF2-40B4-BE49-F238E27FC236}">
              <a16:creationId xmlns:a16="http://schemas.microsoft.com/office/drawing/2014/main" id="{1D7ABA8B-3939-4C81-802B-F1E7B194ACEE}"/>
            </a:ext>
          </a:extLst>
        </xdr:cNvPr>
        <xdr:cNvSpPr txBox="1"/>
      </xdr:nvSpPr>
      <xdr:spPr>
        <a:xfrm>
          <a:off x="13030200" y="219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28575</xdr:rowOff>
    </xdr:from>
    <xdr:to>
      <xdr:col>69</xdr:col>
      <xdr:colOff>142875</xdr:colOff>
      <xdr:row>14</xdr:row>
      <xdr:rowOff>130175</xdr:rowOff>
    </xdr:to>
    <xdr:sp macro="" textlink="">
      <xdr:nvSpPr>
        <xdr:cNvPr id="154" name="楕円 153">
          <a:extLst>
            <a:ext uri="{FF2B5EF4-FFF2-40B4-BE49-F238E27FC236}">
              <a16:creationId xmlns:a16="http://schemas.microsoft.com/office/drawing/2014/main" id="{370E339B-E91C-4337-AD83-483CB6C7B6D2}"/>
            </a:ext>
          </a:extLst>
        </xdr:cNvPr>
        <xdr:cNvSpPr/>
      </xdr:nvSpPr>
      <xdr:spPr>
        <a:xfrm>
          <a:off x="12531725" y="229235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140352</xdr:rowOff>
    </xdr:from>
    <xdr:ext cx="762000" cy="259045"/>
    <xdr:sp macro="" textlink="">
      <xdr:nvSpPr>
        <xdr:cNvPr id="155" name="テキスト ボックス 154">
          <a:extLst>
            <a:ext uri="{FF2B5EF4-FFF2-40B4-BE49-F238E27FC236}">
              <a16:creationId xmlns:a16="http://schemas.microsoft.com/office/drawing/2014/main" id="{E8082664-9B66-4419-8E68-9ABAA61E8B7C}"/>
            </a:ext>
          </a:extLst>
        </xdr:cNvPr>
        <xdr:cNvSpPr txBox="1"/>
      </xdr:nvSpPr>
      <xdr:spPr>
        <a:xfrm>
          <a:off x="12236450" y="208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76200</xdr:rowOff>
    </xdr:from>
    <xdr:to>
      <xdr:col>65</xdr:col>
      <xdr:colOff>53975</xdr:colOff>
      <xdr:row>15</xdr:row>
      <xdr:rowOff>6350</xdr:rowOff>
    </xdr:to>
    <xdr:sp macro="" textlink="">
      <xdr:nvSpPr>
        <xdr:cNvPr id="156" name="楕円 155">
          <a:extLst>
            <a:ext uri="{FF2B5EF4-FFF2-40B4-BE49-F238E27FC236}">
              <a16:creationId xmlns:a16="http://schemas.microsoft.com/office/drawing/2014/main" id="{3DB61593-7836-45B3-AABF-DD56CB8C946A}"/>
            </a:ext>
          </a:extLst>
        </xdr:cNvPr>
        <xdr:cNvSpPr/>
      </xdr:nvSpPr>
      <xdr:spPr>
        <a:xfrm>
          <a:off x="11734800" y="2343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16527</xdr:rowOff>
    </xdr:from>
    <xdr:ext cx="762000" cy="259045"/>
    <xdr:sp macro="" textlink="">
      <xdr:nvSpPr>
        <xdr:cNvPr id="157" name="テキスト ボックス 156">
          <a:extLst>
            <a:ext uri="{FF2B5EF4-FFF2-40B4-BE49-F238E27FC236}">
              <a16:creationId xmlns:a16="http://schemas.microsoft.com/office/drawing/2014/main" id="{713C772A-D75B-4081-9CA7-99B5C09B50BC}"/>
            </a:ext>
          </a:extLst>
        </xdr:cNvPr>
        <xdr:cNvSpPr txBox="1"/>
      </xdr:nvSpPr>
      <xdr:spPr>
        <a:xfrm>
          <a:off x="11426825" y="21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AB055C75-38D3-4EB5-A0D6-D57A2748A5C4}"/>
            </a:ext>
          </a:extLst>
        </xdr:cNvPr>
        <xdr:cNvSpPr/>
      </xdr:nvSpPr>
      <xdr:spPr>
        <a:xfrm>
          <a:off x="701675" y="7677150"/>
          <a:ext cx="41846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AE10ED6A-45E7-483F-9B39-A2753A79EA0B}"/>
            </a:ext>
          </a:extLst>
        </xdr:cNvPr>
        <xdr:cNvSpPr/>
      </xdr:nvSpPr>
      <xdr:spPr>
        <a:xfrm>
          <a:off x="4886325" y="77438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FD587F87-A755-4705-94D6-D99310CEA75D}"/>
            </a:ext>
          </a:extLst>
        </xdr:cNvPr>
        <xdr:cNvSpPr/>
      </xdr:nvSpPr>
      <xdr:spPr>
        <a:xfrm>
          <a:off x="4886325" y="79248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957F4C25-1B05-40B2-BF08-7DA411C50038}"/>
            </a:ext>
          </a:extLst>
        </xdr:cNvPr>
        <xdr:cNvSpPr/>
      </xdr:nvSpPr>
      <xdr:spPr>
        <a:xfrm>
          <a:off x="6416675" y="7743825"/>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9071E40A-2707-4876-9757-FAE629A62BDE}"/>
            </a:ext>
          </a:extLst>
        </xdr:cNvPr>
        <xdr:cNvSpPr/>
      </xdr:nvSpPr>
      <xdr:spPr>
        <a:xfrm>
          <a:off x="6416675" y="7924800"/>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FC9C706-FD79-465F-BB6A-1D54526EEFBC}"/>
            </a:ext>
          </a:extLst>
        </xdr:cNvPr>
        <xdr:cNvSpPr/>
      </xdr:nvSpPr>
      <xdr:spPr>
        <a:xfrm>
          <a:off x="7883525" y="7743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9384446-9125-4C1B-B78A-61E75701B6B9}"/>
            </a:ext>
          </a:extLst>
        </xdr:cNvPr>
        <xdr:cNvSpPr/>
      </xdr:nvSpPr>
      <xdr:spPr>
        <a:xfrm>
          <a:off x="7883525" y="7924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45B7ADB1-08F4-4721-8C0C-102DD845998B}"/>
            </a:ext>
          </a:extLst>
        </xdr:cNvPr>
        <xdr:cNvSpPr/>
      </xdr:nvSpPr>
      <xdr:spPr>
        <a:xfrm>
          <a:off x="701675" y="8220075"/>
          <a:ext cx="41846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FE731B25-70B6-4B8E-B0D0-8DF6450B3706}"/>
            </a:ext>
          </a:extLst>
        </xdr:cNvPr>
        <xdr:cNvSpPr/>
      </xdr:nvSpPr>
      <xdr:spPr>
        <a:xfrm>
          <a:off x="5181600" y="8220075"/>
          <a:ext cx="481647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4507708E-2DBF-4177-BD03-1BF12DFE35E7}"/>
            </a:ext>
          </a:extLst>
        </xdr:cNvPr>
        <xdr:cNvSpPr/>
      </xdr:nvSpPr>
      <xdr:spPr>
        <a:xfrm>
          <a:off x="5248275" y="8220075"/>
          <a:ext cx="3435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AAF6A592-73C0-4ECF-85A3-28CE57147B2A}"/>
            </a:ext>
          </a:extLst>
        </xdr:cNvPr>
        <xdr:cNvSpPr txBox="1"/>
      </xdr:nvSpPr>
      <xdr:spPr>
        <a:xfrm>
          <a:off x="5264150" y="85248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年度は、比率の分母となる経常一般財源等の増加により比率は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ポイント改善しているが、自立支援介護給付費などは前年度を上回る決算額となっており、依然として類似団体内平均値を上回っている。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今後も引き続き、生活保護対象者の自立支援策を進めるなど扶助費の適正化を図っていく。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3CAFACAE-4451-4A3A-9AB9-131CF82EE466}"/>
            </a:ext>
          </a:extLst>
        </xdr:cNvPr>
        <xdr:cNvSpPr txBox="1"/>
      </xdr:nvSpPr>
      <xdr:spPr>
        <a:xfrm>
          <a:off x="663575" y="803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20E370EB-5904-4F9C-B360-AABF7D10038C}"/>
            </a:ext>
          </a:extLst>
        </xdr:cNvPr>
        <xdr:cNvCxnSpPr/>
      </xdr:nvCxnSpPr>
      <xdr:spPr>
        <a:xfrm>
          <a:off x="701675" y="103727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E5E44ED8-BDEC-46D1-9C25-51B8296A1313}"/>
            </a:ext>
          </a:extLst>
        </xdr:cNvPr>
        <xdr:cNvSpPr txBox="1"/>
      </xdr:nvSpPr>
      <xdr:spPr>
        <a:xfrm>
          <a:off x="234950" y="10246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515BF6C0-779F-4573-A554-5ED84E6BC10A}"/>
            </a:ext>
          </a:extLst>
        </xdr:cNvPr>
        <xdr:cNvCxnSpPr/>
      </xdr:nvCxnSpPr>
      <xdr:spPr>
        <a:xfrm>
          <a:off x="701675" y="101060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D25E7CE7-030B-4E84-8A09-40D0FDF35FC4}"/>
            </a:ext>
          </a:extLst>
        </xdr:cNvPr>
        <xdr:cNvSpPr txBox="1"/>
      </xdr:nvSpPr>
      <xdr:spPr>
        <a:xfrm>
          <a:off x="234950" y="9979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D5B429D4-EB5E-461E-9E48-4ED0E4FDCC16}"/>
            </a:ext>
          </a:extLst>
        </xdr:cNvPr>
        <xdr:cNvCxnSpPr/>
      </xdr:nvCxnSpPr>
      <xdr:spPr>
        <a:xfrm>
          <a:off x="701675" y="98393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1F0A9F05-EB10-4FA0-981C-7429DAD60DEF}"/>
            </a:ext>
          </a:extLst>
        </xdr:cNvPr>
        <xdr:cNvSpPr txBox="1"/>
      </xdr:nvSpPr>
      <xdr:spPr>
        <a:xfrm>
          <a:off x="234950" y="9712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93A7F4-0BF5-4481-851E-630675248750}"/>
            </a:ext>
          </a:extLst>
        </xdr:cNvPr>
        <xdr:cNvCxnSpPr/>
      </xdr:nvCxnSpPr>
      <xdr:spPr>
        <a:xfrm>
          <a:off x="701675" y="95631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75B2DAD0-ACA1-486E-BBC2-A89EFF9D8D6E}"/>
            </a:ext>
          </a:extLst>
        </xdr:cNvPr>
        <xdr:cNvSpPr txBox="1"/>
      </xdr:nvSpPr>
      <xdr:spPr>
        <a:xfrm>
          <a:off x="234950" y="94367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1639C0BA-6787-48A2-BDEB-05DEA076B83C}"/>
            </a:ext>
          </a:extLst>
        </xdr:cNvPr>
        <xdr:cNvCxnSpPr/>
      </xdr:nvCxnSpPr>
      <xdr:spPr>
        <a:xfrm>
          <a:off x="701675" y="92964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F4C4F637-76A4-4AE8-8499-7D856787E1D6}"/>
            </a:ext>
          </a:extLst>
        </xdr:cNvPr>
        <xdr:cNvSpPr txBox="1"/>
      </xdr:nvSpPr>
      <xdr:spPr>
        <a:xfrm>
          <a:off x="234950" y="91700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7E58090E-D68B-4A36-8589-53EFBBA0ED67}"/>
            </a:ext>
          </a:extLst>
        </xdr:cNvPr>
        <xdr:cNvCxnSpPr/>
      </xdr:nvCxnSpPr>
      <xdr:spPr>
        <a:xfrm>
          <a:off x="701675" y="90297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FE6AA10C-DF87-46E3-90E8-EDB764A6A88E}"/>
            </a:ext>
          </a:extLst>
        </xdr:cNvPr>
        <xdr:cNvSpPr txBox="1"/>
      </xdr:nvSpPr>
      <xdr:spPr>
        <a:xfrm>
          <a:off x="234950" y="89033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C109CCA2-F4A0-44DD-8104-2258A87F9FB6}"/>
            </a:ext>
          </a:extLst>
        </xdr:cNvPr>
        <xdr:cNvCxnSpPr/>
      </xdr:nvCxnSpPr>
      <xdr:spPr>
        <a:xfrm>
          <a:off x="701675" y="87534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B38322D-EA38-443D-B2D1-4C526DFF752A}"/>
            </a:ext>
          </a:extLst>
        </xdr:cNvPr>
        <xdr:cNvSpPr txBox="1"/>
      </xdr:nvSpPr>
      <xdr:spPr>
        <a:xfrm>
          <a:off x="234950" y="8627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85658D73-138B-418A-932F-9F0E92FF2049}"/>
            </a:ext>
          </a:extLst>
        </xdr:cNvPr>
        <xdr:cNvCxnSpPr/>
      </xdr:nvCxnSpPr>
      <xdr:spPr>
        <a:xfrm>
          <a:off x="701675" y="84867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5B012C1B-3078-452B-98B8-E8DDF4B4560C}"/>
            </a:ext>
          </a:extLst>
        </xdr:cNvPr>
        <xdr:cNvSpPr txBox="1"/>
      </xdr:nvSpPr>
      <xdr:spPr>
        <a:xfrm>
          <a:off x="234950" y="8360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492BA7DC-E32C-49DC-8D6E-3D4C1B2957A3}"/>
            </a:ext>
          </a:extLst>
        </xdr:cNvPr>
        <xdr:cNvCxnSpPr/>
      </xdr:nvCxnSpPr>
      <xdr:spPr>
        <a:xfrm>
          <a:off x="701675" y="82200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C9528FD8-C080-41BC-ADCF-872C525138C8}"/>
            </a:ext>
          </a:extLst>
        </xdr:cNvPr>
        <xdr:cNvSpPr txBox="1"/>
      </xdr:nvSpPr>
      <xdr:spPr>
        <a:xfrm>
          <a:off x="234950" y="80937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93DE411E-C8BA-4351-A437-70B22A5EAD9E}"/>
            </a:ext>
          </a:extLst>
        </xdr:cNvPr>
        <xdr:cNvSpPr/>
      </xdr:nvSpPr>
      <xdr:spPr>
        <a:xfrm>
          <a:off x="701675" y="8220075"/>
          <a:ext cx="41846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1657311A-B323-47DB-A105-F8BDE7645B06}"/>
            </a:ext>
          </a:extLst>
        </xdr:cNvPr>
        <xdr:cNvCxnSpPr/>
      </xdr:nvCxnSpPr>
      <xdr:spPr>
        <a:xfrm flipV="1">
          <a:off x="4371975" y="8582025"/>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781B02DB-094B-4EEC-BC2F-5C973CB1686C}"/>
            </a:ext>
          </a:extLst>
        </xdr:cNvPr>
        <xdr:cNvSpPr txBox="1"/>
      </xdr:nvSpPr>
      <xdr:spPr>
        <a:xfrm>
          <a:off x="4457700" y="988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F61D7CED-5A47-4737-AA29-0F0F12F1C6AB}"/>
            </a:ext>
          </a:extLst>
        </xdr:cNvPr>
        <xdr:cNvCxnSpPr/>
      </xdr:nvCxnSpPr>
      <xdr:spPr>
        <a:xfrm>
          <a:off x="4302125" y="992187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A5901198-BB74-48E5-B9C0-A8DF2FB5021B}"/>
            </a:ext>
          </a:extLst>
        </xdr:cNvPr>
        <xdr:cNvSpPr txBox="1"/>
      </xdr:nvSpPr>
      <xdr:spPr>
        <a:xfrm>
          <a:off x="4457700" y="834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A0E8CB1-1C00-4C4B-87E8-C5C4D9631B6D}"/>
            </a:ext>
          </a:extLst>
        </xdr:cNvPr>
        <xdr:cNvCxnSpPr/>
      </xdr:nvCxnSpPr>
      <xdr:spPr>
        <a:xfrm>
          <a:off x="4302125" y="858202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165100</xdr:rowOff>
    </xdr:from>
    <xdr:to>
      <xdr:col>24</xdr:col>
      <xdr:colOff>25400</xdr:colOff>
      <xdr:row>58</xdr:row>
      <xdr:rowOff>3175</xdr:rowOff>
    </xdr:to>
    <xdr:cxnSp macro="">
      <xdr:nvCxnSpPr>
        <xdr:cNvPr id="194" name="直線コネクタ 193">
          <a:extLst>
            <a:ext uri="{FF2B5EF4-FFF2-40B4-BE49-F238E27FC236}">
              <a16:creationId xmlns:a16="http://schemas.microsoft.com/office/drawing/2014/main" id="{7E6CBB54-E8FA-41D6-BAD1-315CEF7F22E4}"/>
            </a:ext>
          </a:extLst>
        </xdr:cNvPr>
        <xdr:cNvCxnSpPr/>
      </xdr:nvCxnSpPr>
      <xdr:spPr>
        <a:xfrm flipV="1">
          <a:off x="3616325" y="9391650"/>
          <a:ext cx="75565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245DA2-DC46-4118-BC4C-D0D277B17795}"/>
            </a:ext>
          </a:extLst>
        </xdr:cNvPr>
        <xdr:cNvSpPr txBox="1"/>
      </xdr:nvSpPr>
      <xdr:spPr>
        <a:xfrm>
          <a:off x="4457700" y="8954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687756B1-4554-4ACB-98AB-E0D08F3627A5}"/>
            </a:ext>
          </a:extLst>
        </xdr:cNvPr>
        <xdr:cNvSpPr/>
      </xdr:nvSpPr>
      <xdr:spPr>
        <a:xfrm>
          <a:off x="4340225" y="9093200"/>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41275</xdr:rowOff>
    </xdr:from>
    <xdr:to>
      <xdr:col>19</xdr:col>
      <xdr:colOff>187325</xdr:colOff>
      <xdr:row>58</xdr:row>
      <xdr:rowOff>3175</xdr:rowOff>
    </xdr:to>
    <xdr:cxnSp macro="">
      <xdr:nvCxnSpPr>
        <xdr:cNvPr id="197" name="直線コネクタ 196">
          <a:extLst>
            <a:ext uri="{FF2B5EF4-FFF2-40B4-BE49-F238E27FC236}">
              <a16:creationId xmlns:a16="http://schemas.microsoft.com/office/drawing/2014/main" id="{DF3DBB3F-E856-4FB1-BCEB-0B5295209BDD}"/>
            </a:ext>
          </a:extLst>
        </xdr:cNvPr>
        <xdr:cNvCxnSpPr/>
      </xdr:nvCxnSpPr>
      <xdr:spPr>
        <a:xfrm>
          <a:off x="2816225" y="9274175"/>
          <a:ext cx="8001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923BDC12-D977-4B89-95AC-9D7B79687053}"/>
            </a:ext>
          </a:extLst>
        </xdr:cNvPr>
        <xdr:cNvSpPr/>
      </xdr:nvSpPr>
      <xdr:spPr>
        <a:xfrm>
          <a:off x="3578225" y="9086850"/>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C043F2C4-03A0-4D40-BDC7-D2244BBFFE6D}"/>
            </a:ext>
          </a:extLst>
        </xdr:cNvPr>
        <xdr:cNvSpPr txBox="1"/>
      </xdr:nvSpPr>
      <xdr:spPr>
        <a:xfrm>
          <a:off x="3267075"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155575</xdr:rowOff>
    </xdr:from>
    <xdr:to>
      <xdr:col>15</xdr:col>
      <xdr:colOff>98425</xdr:colOff>
      <xdr:row>57</xdr:row>
      <xdr:rowOff>41275</xdr:rowOff>
    </xdr:to>
    <xdr:cxnSp macro="">
      <xdr:nvCxnSpPr>
        <xdr:cNvPr id="200" name="直線コネクタ 199">
          <a:extLst>
            <a:ext uri="{FF2B5EF4-FFF2-40B4-BE49-F238E27FC236}">
              <a16:creationId xmlns:a16="http://schemas.microsoft.com/office/drawing/2014/main" id="{1E5B0E2C-094A-4DB1-B938-727F09BBFB7E}"/>
            </a:ext>
          </a:extLst>
        </xdr:cNvPr>
        <xdr:cNvCxnSpPr/>
      </xdr:nvCxnSpPr>
      <xdr:spPr>
        <a:xfrm>
          <a:off x="1997075" y="9226550"/>
          <a:ext cx="8191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25757FF-CE55-46FD-A15F-54267EDA85D0}"/>
            </a:ext>
          </a:extLst>
        </xdr:cNvPr>
        <xdr:cNvSpPr/>
      </xdr:nvSpPr>
      <xdr:spPr>
        <a:xfrm>
          <a:off x="2759075" y="90201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A8442D2A-A1BE-42A4-A95F-56C92F265FED}"/>
            </a:ext>
          </a:extLst>
        </xdr:cNvPr>
        <xdr:cNvSpPr txBox="1"/>
      </xdr:nvSpPr>
      <xdr:spPr>
        <a:xfrm>
          <a:off x="2473325"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98425</xdr:rowOff>
    </xdr:from>
    <xdr:to>
      <xdr:col>11</xdr:col>
      <xdr:colOff>9525</xdr:colOff>
      <xdr:row>56</xdr:row>
      <xdr:rowOff>155575</xdr:rowOff>
    </xdr:to>
    <xdr:cxnSp macro="">
      <xdr:nvCxnSpPr>
        <xdr:cNvPr id="203" name="直線コネクタ 202">
          <a:extLst>
            <a:ext uri="{FF2B5EF4-FFF2-40B4-BE49-F238E27FC236}">
              <a16:creationId xmlns:a16="http://schemas.microsoft.com/office/drawing/2014/main" id="{FC630E16-FFA4-4C0A-9605-1EA50E967273}"/>
            </a:ext>
          </a:extLst>
        </xdr:cNvPr>
        <xdr:cNvCxnSpPr/>
      </xdr:nvCxnSpPr>
      <xdr:spPr>
        <a:xfrm>
          <a:off x="1209675" y="9169400"/>
          <a:ext cx="7874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E4ED4B37-9FF9-443E-83A1-932DCD525181}"/>
            </a:ext>
          </a:extLst>
        </xdr:cNvPr>
        <xdr:cNvSpPr/>
      </xdr:nvSpPr>
      <xdr:spPr>
        <a:xfrm>
          <a:off x="1971675" y="8969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382C87B-857E-443B-8310-F7AD34AC9A6B}"/>
            </a:ext>
          </a:extLst>
        </xdr:cNvPr>
        <xdr:cNvSpPr txBox="1"/>
      </xdr:nvSpPr>
      <xdr:spPr>
        <a:xfrm>
          <a:off x="1654175" y="875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48DD8584-AC66-4FC0-8745-7AC2DE863014}"/>
            </a:ext>
          </a:extLst>
        </xdr:cNvPr>
        <xdr:cNvSpPr/>
      </xdr:nvSpPr>
      <xdr:spPr>
        <a:xfrm>
          <a:off x="1152525" y="90074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8B439854-73CD-4354-8C6E-F9D14514A559}"/>
            </a:ext>
          </a:extLst>
        </xdr:cNvPr>
        <xdr:cNvSpPr txBox="1"/>
      </xdr:nvSpPr>
      <xdr:spPr>
        <a:xfrm>
          <a:off x="866775" y="879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37475992-28DF-436A-8366-020B2ABC29A9}"/>
            </a:ext>
          </a:extLst>
        </xdr:cNvPr>
        <xdr:cNvSpPr txBox="1"/>
      </xdr:nvSpPr>
      <xdr:spPr>
        <a:xfrm>
          <a:off x="41687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9F1CEC3E-9DCC-4374-B82B-BA9297030BD2}"/>
            </a:ext>
          </a:extLst>
        </xdr:cNvPr>
        <xdr:cNvSpPr txBox="1"/>
      </xdr:nvSpPr>
      <xdr:spPr>
        <a:xfrm>
          <a:off x="342900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529F20A9-711A-46FB-B8E8-D3F2E7214473}"/>
            </a:ext>
          </a:extLst>
        </xdr:cNvPr>
        <xdr:cNvSpPr txBox="1"/>
      </xdr:nvSpPr>
      <xdr:spPr>
        <a:xfrm>
          <a:off x="26193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3415F2F0-2948-45C1-B4E7-70DE409A55D5}"/>
            </a:ext>
          </a:extLst>
        </xdr:cNvPr>
        <xdr:cNvSpPr txBox="1"/>
      </xdr:nvSpPr>
      <xdr:spPr>
        <a:xfrm>
          <a:off x="18065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7C1D09F0-D0A8-48C5-B8AD-1421C744BBB8}"/>
            </a:ext>
          </a:extLst>
        </xdr:cNvPr>
        <xdr:cNvSpPr txBox="1"/>
      </xdr:nvSpPr>
      <xdr:spPr>
        <a:xfrm>
          <a:off x="10064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213" name="楕円 212">
          <a:extLst>
            <a:ext uri="{FF2B5EF4-FFF2-40B4-BE49-F238E27FC236}">
              <a16:creationId xmlns:a16="http://schemas.microsoft.com/office/drawing/2014/main" id="{B1891A2C-9118-4B9E-913F-EF0E07AB6B5E}"/>
            </a:ext>
          </a:extLst>
        </xdr:cNvPr>
        <xdr:cNvSpPr/>
      </xdr:nvSpPr>
      <xdr:spPr>
        <a:xfrm>
          <a:off x="4340225" y="9344025"/>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86377</xdr:rowOff>
    </xdr:from>
    <xdr:ext cx="762000" cy="259045"/>
    <xdr:sp macro="" textlink="">
      <xdr:nvSpPr>
        <xdr:cNvPr id="214" name="扶助費該当値テキスト">
          <a:extLst>
            <a:ext uri="{FF2B5EF4-FFF2-40B4-BE49-F238E27FC236}">
              <a16:creationId xmlns:a16="http://schemas.microsoft.com/office/drawing/2014/main" id="{27A00619-3FB3-49AE-9CE3-11645A8CB6B2}"/>
            </a:ext>
          </a:extLst>
        </xdr:cNvPr>
        <xdr:cNvSpPr txBox="1"/>
      </xdr:nvSpPr>
      <xdr:spPr>
        <a:xfrm>
          <a:off x="44577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123825</xdr:rowOff>
    </xdr:from>
    <xdr:to>
      <xdr:col>20</xdr:col>
      <xdr:colOff>38100</xdr:colOff>
      <xdr:row>58</xdr:row>
      <xdr:rowOff>53975</xdr:rowOff>
    </xdr:to>
    <xdr:sp macro="" textlink="">
      <xdr:nvSpPr>
        <xdr:cNvPr id="215" name="楕円 214">
          <a:extLst>
            <a:ext uri="{FF2B5EF4-FFF2-40B4-BE49-F238E27FC236}">
              <a16:creationId xmlns:a16="http://schemas.microsoft.com/office/drawing/2014/main" id="{66135EAD-562A-4CC4-85FF-EDBEE7B4858A}"/>
            </a:ext>
          </a:extLst>
        </xdr:cNvPr>
        <xdr:cNvSpPr/>
      </xdr:nvSpPr>
      <xdr:spPr>
        <a:xfrm>
          <a:off x="3578225" y="9350375"/>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38752</xdr:rowOff>
    </xdr:from>
    <xdr:ext cx="736600" cy="259045"/>
    <xdr:sp macro="" textlink="">
      <xdr:nvSpPr>
        <xdr:cNvPr id="216" name="テキスト ボックス 215">
          <a:extLst>
            <a:ext uri="{FF2B5EF4-FFF2-40B4-BE49-F238E27FC236}">
              <a16:creationId xmlns:a16="http://schemas.microsoft.com/office/drawing/2014/main" id="{92EF9A20-D920-42B1-BABE-D165254D5A03}"/>
            </a:ext>
          </a:extLst>
        </xdr:cNvPr>
        <xdr:cNvSpPr txBox="1"/>
      </xdr:nvSpPr>
      <xdr:spPr>
        <a:xfrm>
          <a:off x="3267075" y="9430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161925</xdr:rowOff>
    </xdr:from>
    <xdr:to>
      <xdr:col>15</xdr:col>
      <xdr:colOff>149225</xdr:colOff>
      <xdr:row>57</xdr:row>
      <xdr:rowOff>92075</xdr:rowOff>
    </xdr:to>
    <xdr:sp macro="" textlink="">
      <xdr:nvSpPr>
        <xdr:cNvPr id="217" name="楕円 216">
          <a:extLst>
            <a:ext uri="{FF2B5EF4-FFF2-40B4-BE49-F238E27FC236}">
              <a16:creationId xmlns:a16="http://schemas.microsoft.com/office/drawing/2014/main" id="{8B9CD50D-250E-41A9-82F1-E9A946A1CE90}"/>
            </a:ext>
          </a:extLst>
        </xdr:cNvPr>
        <xdr:cNvSpPr/>
      </xdr:nvSpPr>
      <xdr:spPr>
        <a:xfrm>
          <a:off x="2759075" y="92265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76852</xdr:rowOff>
    </xdr:from>
    <xdr:ext cx="762000" cy="259045"/>
    <xdr:sp macro="" textlink="">
      <xdr:nvSpPr>
        <xdr:cNvPr id="218" name="テキスト ボックス 217">
          <a:extLst>
            <a:ext uri="{FF2B5EF4-FFF2-40B4-BE49-F238E27FC236}">
              <a16:creationId xmlns:a16="http://schemas.microsoft.com/office/drawing/2014/main" id="{92D99D32-774D-4648-8681-DB69238B0FE7}"/>
            </a:ext>
          </a:extLst>
        </xdr:cNvPr>
        <xdr:cNvSpPr txBox="1"/>
      </xdr:nvSpPr>
      <xdr:spPr>
        <a:xfrm>
          <a:off x="2473325"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104775</xdr:rowOff>
    </xdr:from>
    <xdr:to>
      <xdr:col>11</xdr:col>
      <xdr:colOff>60325</xdr:colOff>
      <xdr:row>57</xdr:row>
      <xdr:rowOff>34925</xdr:rowOff>
    </xdr:to>
    <xdr:sp macro="" textlink="">
      <xdr:nvSpPr>
        <xdr:cNvPr id="219" name="楕円 218">
          <a:extLst>
            <a:ext uri="{FF2B5EF4-FFF2-40B4-BE49-F238E27FC236}">
              <a16:creationId xmlns:a16="http://schemas.microsoft.com/office/drawing/2014/main" id="{5D423C19-99AF-44DC-AF6B-44E202AAE1B4}"/>
            </a:ext>
          </a:extLst>
        </xdr:cNvPr>
        <xdr:cNvSpPr/>
      </xdr:nvSpPr>
      <xdr:spPr>
        <a:xfrm>
          <a:off x="1971675" y="9169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19702</xdr:rowOff>
    </xdr:from>
    <xdr:ext cx="762000" cy="259045"/>
    <xdr:sp macro="" textlink="">
      <xdr:nvSpPr>
        <xdr:cNvPr id="220" name="テキスト ボックス 219">
          <a:extLst>
            <a:ext uri="{FF2B5EF4-FFF2-40B4-BE49-F238E27FC236}">
              <a16:creationId xmlns:a16="http://schemas.microsoft.com/office/drawing/2014/main" id="{4F5250C9-B087-4ABD-89A9-A5D0EC97E07A}"/>
            </a:ext>
          </a:extLst>
        </xdr:cNvPr>
        <xdr:cNvSpPr txBox="1"/>
      </xdr:nvSpPr>
      <xdr:spPr>
        <a:xfrm>
          <a:off x="1654175" y="924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47625</xdr:rowOff>
    </xdr:from>
    <xdr:to>
      <xdr:col>6</xdr:col>
      <xdr:colOff>171450</xdr:colOff>
      <xdr:row>56</xdr:row>
      <xdr:rowOff>149225</xdr:rowOff>
    </xdr:to>
    <xdr:sp macro="" textlink="">
      <xdr:nvSpPr>
        <xdr:cNvPr id="221" name="楕円 220">
          <a:extLst>
            <a:ext uri="{FF2B5EF4-FFF2-40B4-BE49-F238E27FC236}">
              <a16:creationId xmlns:a16="http://schemas.microsoft.com/office/drawing/2014/main" id="{EE18D214-915D-4DA4-8833-9DFD10FA8A14}"/>
            </a:ext>
          </a:extLst>
        </xdr:cNvPr>
        <xdr:cNvSpPr/>
      </xdr:nvSpPr>
      <xdr:spPr>
        <a:xfrm>
          <a:off x="1152525" y="91122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134002</xdr:rowOff>
    </xdr:from>
    <xdr:ext cx="762000" cy="259045"/>
    <xdr:sp macro="" textlink="">
      <xdr:nvSpPr>
        <xdr:cNvPr id="222" name="テキスト ボックス 221">
          <a:extLst>
            <a:ext uri="{FF2B5EF4-FFF2-40B4-BE49-F238E27FC236}">
              <a16:creationId xmlns:a16="http://schemas.microsoft.com/office/drawing/2014/main" id="{8707D416-2F55-4837-8ED7-BE29F049B76F}"/>
            </a:ext>
          </a:extLst>
        </xdr:cNvPr>
        <xdr:cNvSpPr txBox="1"/>
      </xdr:nvSpPr>
      <xdr:spPr>
        <a:xfrm>
          <a:off x="866775" y="920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5014DDD-F729-4C31-A645-27D7C513DB1B}"/>
            </a:ext>
          </a:extLst>
        </xdr:cNvPr>
        <xdr:cNvSpPr/>
      </xdr:nvSpPr>
      <xdr:spPr>
        <a:xfrm>
          <a:off x="11268075" y="76771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C27FA41F-DB49-4945-8794-5C4E76543A31}"/>
            </a:ext>
          </a:extLst>
        </xdr:cNvPr>
        <xdr:cNvSpPr/>
      </xdr:nvSpPr>
      <xdr:spPr>
        <a:xfrm>
          <a:off x="15465425" y="7743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A478C6C9-25F9-41B6-8DDE-784C44A48B44}"/>
            </a:ext>
          </a:extLst>
        </xdr:cNvPr>
        <xdr:cNvSpPr/>
      </xdr:nvSpPr>
      <xdr:spPr>
        <a:xfrm>
          <a:off x="15465425" y="7924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1999C870-328A-47B4-99E4-E7A8EE6E31C8}"/>
            </a:ext>
          </a:extLst>
        </xdr:cNvPr>
        <xdr:cNvSpPr/>
      </xdr:nvSpPr>
      <xdr:spPr>
        <a:xfrm>
          <a:off x="16998950" y="77438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C0A0815A-9782-464C-9F46-DE0BA32B1CA9}"/>
            </a:ext>
          </a:extLst>
        </xdr:cNvPr>
        <xdr:cNvSpPr/>
      </xdr:nvSpPr>
      <xdr:spPr>
        <a:xfrm>
          <a:off x="16998950" y="79248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9F7BE83A-FC2B-4F04-B215-0A304C6D9882}"/>
            </a:ext>
          </a:extLst>
        </xdr:cNvPr>
        <xdr:cNvSpPr/>
      </xdr:nvSpPr>
      <xdr:spPr>
        <a:xfrm>
          <a:off x="18456275" y="7743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F3E4331-488A-4F7C-8457-9471171C7E77}"/>
            </a:ext>
          </a:extLst>
        </xdr:cNvPr>
        <xdr:cNvSpPr/>
      </xdr:nvSpPr>
      <xdr:spPr>
        <a:xfrm>
          <a:off x="18456275" y="7924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7D67A0C-A717-4E97-A5E2-99987969E3F9}"/>
            </a:ext>
          </a:extLst>
        </xdr:cNvPr>
        <xdr:cNvSpPr/>
      </xdr:nvSpPr>
      <xdr:spPr>
        <a:xfrm>
          <a:off x="11268075" y="82200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E52A696-BED7-4BD3-AAD1-A40490D42B56}"/>
            </a:ext>
          </a:extLst>
        </xdr:cNvPr>
        <xdr:cNvSpPr/>
      </xdr:nvSpPr>
      <xdr:spPr>
        <a:xfrm>
          <a:off x="15744825" y="82200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916AC75D-AA55-4F27-A62C-86EB7495600D}"/>
            </a:ext>
          </a:extLst>
        </xdr:cNvPr>
        <xdr:cNvSpPr/>
      </xdr:nvSpPr>
      <xdr:spPr>
        <a:xfrm>
          <a:off x="15808325" y="82200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8B738243-86A7-4BCA-BB27-4BC0D4D690CB}"/>
            </a:ext>
          </a:extLst>
        </xdr:cNvPr>
        <xdr:cNvSpPr txBox="1"/>
      </xdr:nvSpPr>
      <xdr:spPr>
        <a:xfrm>
          <a:off x="15846425" y="85248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年度は介護保険に対する繰出金の減少により比率は改善したものの、高齢化の進展に伴い、特に後期高齢者医療への繰出金が増加しており、令和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年度以降、類似団体内平均値を上回っている。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引き続き、保健事業や介護予防などの将来を見据えた事業に取り組み、比率の改善に努めていく。</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9299C995-ADB9-4E2A-8349-FD91DBCB3552}"/>
            </a:ext>
          </a:extLst>
        </xdr:cNvPr>
        <xdr:cNvSpPr txBox="1"/>
      </xdr:nvSpPr>
      <xdr:spPr>
        <a:xfrm>
          <a:off x="11229975" y="803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78D7E2A6-4C22-425F-B26F-58D3B5589686}"/>
            </a:ext>
          </a:extLst>
        </xdr:cNvPr>
        <xdr:cNvCxnSpPr/>
      </xdr:nvCxnSpPr>
      <xdr:spPr>
        <a:xfrm>
          <a:off x="11268075" y="103727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739FBB2E-3C91-40BE-B8D6-AD411B71F68F}"/>
            </a:ext>
          </a:extLst>
        </xdr:cNvPr>
        <xdr:cNvSpPr txBox="1"/>
      </xdr:nvSpPr>
      <xdr:spPr>
        <a:xfrm>
          <a:off x="10817225" y="10246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24C5589B-5E5A-4F00-8B1A-BC6419F46110}"/>
            </a:ext>
          </a:extLst>
        </xdr:cNvPr>
        <xdr:cNvCxnSpPr/>
      </xdr:nvCxnSpPr>
      <xdr:spPr>
        <a:xfrm>
          <a:off x="11268075" y="99441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3539BD50-5B9C-4C46-A36B-E5BA5AE87543}"/>
            </a:ext>
          </a:extLst>
        </xdr:cNvPr>
        <xdr:cNvSpPr txBox="1"/>
      </xdr:nvSpPr>
      <xdr:spPr>
        <a:xfrm>
          <a:off x="10817225" y="98177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64F97D14-ACD9-4AC3-ADEE-32AAE4435BB1}"/>
            </a:ext>
          </a:extLst>
        </xdr:cNvPr>
        <xdr:cNvCxnSpPr/>
      </xdr:nvCxnSpPr>
      <xdr:spPr>
        <a:xfrm>
          <a:off x="11268075" y="95154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A65D7042-A482-46E6-A4CD-D75858728140}"/>
            </a:ext>
          </a:extLst>
        </xdr:cNvPr>
        <xdr:cNvSpPr txBox="1"/>
      </xdr:nvSpPr>
      <xdr:spPr>
        <a:xfrm>
          <a:off x="10817225" y="9389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31085B7B-C3A9-461A-9C63-261F34F9540C}"/>
            </a:ext>
          </a:extLst>
        </xdr:cNvPr>
        <xdr:cNvCxnSpPr/>
      </xdr:nvCxnSpPr>
      <xdr:spPr>
        <a:xfrm>
          <a:off x="11268075" y="90773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22201802-1CE7-4B78-8F42-497763CB582A}"/>
            </a:ext>
          </a:extLst>
        </xdr:cNvPr>
        <xdr:cNvSpPr txBox="1"/>
      </xdr:nvSpPr>
      <xdr:spPr>
        <a:xfrm>
          <a:off x="10817225" y="8950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78198D60-803F-4F8D-918A-00793EAB9A42}"/>
            </a:ext>
          </a:extLst>
        </xdr:cNvPr>
        <xdr:cNvCxnSpPr/>
      </xdr:nvCxnSpPr>
      <xdr:spPr>
        <a:xfrm>
          <a:off x="11268075" y="86487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AC7878D3-8129-4D4E-B3AF-D60AE3158928}"/>
            </a:ext>
          </a:extLst>
        </xdr:cNvPr>
        <xdr:cNvSpPr txBox="1"/>
      </xdr:nvSpPr>
      <xdr:spPr>
        <a:xfrm>
          <a:off x="10817225" y="85223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9E4F0AFD-8B82-4337-9A84-309FB129C855}"/>
            </a:ext>
          </a:extLst>
        </xdr:cNvPr>
        <xdr:cNvCxnSpPr/>
      </xdr:nvCxnSpPr>
      <xdr:spPr>
        <a:xfrm>
          <a:off x="11268075" y="82200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3222B872-3E7C-4752-B6B6-52CD87E1E928}"/>
            </a:ext>
          </a:extLst>
        </xdr:cNvPr>
        <xdr:cNvSpPr txBox="1"/>
      </xdr:nvSpPr>
      <xdr:spPr>
        <a:xfrm>
          <a:off x="10817225" y="80937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624591ED-D0B5-439F-A9D2-717B57D5A6EF}"/>
            </a:ext>
          </a:extLst>
        </xdr:cNvPr>
        <xdr:cNvSpPr/>
      </xdr:nvSpPr>
      <xdr:spPr>
        <a:xfrm>
          <a:off x="11268075" y="82200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1E43CCD4-90AB-4CF3-B222-69A9B9A75927}"/>
            </a:ext>
          </a:extLst>
        </xdr:cNvPr>
        <xdr:cNvCxnSpPr/>
      </xdr:nvCxnSpPr>
      <xdr:spPr>
        <a:xfrm flipV="1">
          <a:off x="14944725" y="8545703"/>
          <a:ext cx="0" cy="130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6A4599D-FB59-4D15-82CA-D8F9685752F7}"/>
            </a:ext>
          </a:extLst>
        </xdr:cNvPr>
        <xdr:cNvSpPr txBox="1"/>
      </xdr:nvSpPr>
      <xdr:spPr>
        <a:xfrm>
          <a:off x="15020925" y="9822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7C9D4EF5-6688-4FF4-8C66-F36728435AF7}"/>
            </a:ext>
          </a:extLst>
        </xdr:cNvPr>
        <xdr:cNvCxnSpPr/>
      </xdr:nvCxnSpPr>
      <xdr:spPr>
        <a:xfrm>
          <a:off x="14859000" y="984707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5667640D-EB22-4FBE-9AC7-1CA07FE2FAB1}"/>
            </a:ext>
          </a:extLst>
        </xdr:cNvPr>
        <xdr:cNvSpPr txBox="1"/>
      </xdr:nvSpPr>
      <xdr:spPr>
        <a:xfrm>
          <a:off x="15020925" y="8295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7BF42728-60BA-47C7-B398-FEC575C60244}"/>
            </a:ext>
          </a:extLst>
        </xdr:cNvPr>
        <xdr:cNvCxnSpPr/>
      </xdr:nvCxnSpPr>
      <xdr:spPr>
        <a:xfrm>
          <a:off x="14859000" y="854570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161290</xdr:rowOff>
    </xdr:from>
    <xdr:to>
      <xdr:col>82</xdr:col>
      <xdr:colOff>107950</xdr:colOff>
      <xdr:row>58</xdr:row>
      <xdr:rowOff>117856</xdr:rowOff>
    </xdr:to>
    <xdr:cxnSp macro="">
      <xdr:nvCxnSpPr>
        <xdr:cNvPr id="253" name="直線コネクタ 252">
          <a:extLst>
            <a:ext uri="{FF2B5EF4-FFF2-40B4-BE49-F238E27FC236}">
              <a16:creationId xmlns:a16="http://schemas.microsoft.com/office/drawing/2014/main" id="{C8232AEE-30C8-40E5-A91E-144E627CF49C}"/>
            </a:ext>
          </a:extLst>
        </xdr:cNvPr>
        <xdr:cNvCxnSpPr/>
      </xdr:nvCxnSpPr>
      <xdr:spPr>
        <a:xfrm flipV="1">
          <a:off x="14182725" y="9394190"/>
          <a:ext cx="762000" cy="11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66751F5D-21B7-4045-A3BD-2128B0235A8F}"/>
            </a:ext>
          </a:extLst>
        </xdr:cNvPr>
        <xdr:cNvSpPr txBox="1"/>
      </xdr:nvSpPr>
      <xdr:spPr>
        <a:xfrm>
          <a:off x="15020925" y="9133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B6B7C4A9-68A8-470E-B9C5-E3FC4D30C9EE}"/>
            </a:ext>
          </a:extLst>
        </xdr:cNvPr>
        <xdr:cNvSpPr/>
      </xdr:nvSpPr>
      <xdr:spPr>
        <a:xfrm>
          <a:off x="14897100" y="927938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133858</xdr:rowOff>
    </xdr:from>
    <xdr:to>
      <xdr:col>78</xdr:col>
      <xdr:colOff>69850</xdr:colOff>
      <xdr:row>58</xdr:row>
      <xdr:rowOff>117856</xdr:rowOff>
    </xdr:to>
    <xdr:cxnSp macro="">
      <xdr:nvCxnSpPr>
        <xdr:cNvPr id="256" name="直線コネクタ 255">
          <a:extLst>
            <a:ext uri="{FF2B5EF4-FFF2-40B4-BE49-F238E27FC236}">
              <a16:creationId xmlns:a16="http://schemas.microsoft.com/office/drawing/2014/main" id="{83D24238-540E-4B3A-AD6C-FD72DF259AE0}"/>
            </a:ext>
          </a:extLst>
        </xdr:cNvPr>
        <xdr:cNvCxnSpPr/>
      </xdr:nvCxnSpPr>
      <xdr:spPr>
        <a:xfrm>
          <a:off x="13388975" y="9363583"/>
          <a:ext cx="793750" cy="14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6B5BA128-1230-4BEB-841E-3996EA6EA0B4}"/>
            </a:ext>
          </a:extLst>
        </xdr:cNvPr>
        <xdr:cNvSpPr/>
      </xdr:nvSpPr>
      <xdr:spPr>
        <a:xfrm>
          <a:off x="14135100" y="928535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E1283960-0B67-4213-A8CF-C8D77BA989F5}"/>
            </a:ext>
          </a:extLst>
        </xdr:cNvPr>
        <xdr:cNvSpPr txBox="1"/>
      </xdr:nvSpPr>
      <xdr:spPr>
        <a:xfrm>
          <a:off x="13839825" y="9070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133858</xdr:rowOff>
    </xdr:from>
    <xdr:to>
      <xdr:col>73</xdr:col>
      <xdr:colOff>180975</xdr:colOff>
      <xdr:row>57</xdr:row>
      <xdr:rowOff>133858</xdr:rowOff>
    </xdr:to>
    <xdr:cxnSp macro="">
      <xdr:nvCxnSpPr>
        <xdr:cNvPr id="259" name="直線コネクタ 258">
          <a:extLst>
            <a:ext uri="{FF2B5EF4-FFF2-40B4-BE49-F238E27FC236}">
              <a16:creationId xmlns:a16="http://schemas.microsoft.com/office/drawing/2014/main" id="{A61C9DFF-2445-40C9-9359-DCB7B26459BE}"/>
            </a:ext>
          </a:extLst>
        </xdr:cNvPr>
        <xdr:cNvCxnSpPr/>
      </xdr:nvCxnSpPr>
      <xdr:spPr>
        <a:xfrm>
          <a:off x="12579350" y="9363583"/>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15F8CCC1-5A25-4F44-97C6-463DA221C707}"/>
            </a:ext>
          </a:extLst>
        </xdr:cNvPr>
        <xdr:cNvSpPr/>
      </xdr:nvSpPr>
      <xdr:spPr>
        <a:xfrm>
          <a:off x="13341350" y="9261094"/>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FCA51D07-3431-4C10-B19C-E9DBBFCAB9F7}"/>
            </a:ext>
          </a:extLst>
        </xdr:cNvPr>
        <xdr:cNvSpPr txBox="1"/>
      </xdr:nvSpPr>
      <xdr:spPr>
        <a:xfrm>
          <a:off x="13030200" y="904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124714</xdr:rowOff>
    </xdr:from>
    <xdr:to>
      <xdr:col>69</xdr:col>
      <xdr:colOff>92075</xdr:colOff>
      <xdr:row>57</xdr:row>
      <xdr:rowOff>133858</xdr:rowOff>
    </xdr:to>
    <xdr:cxnSp macro="">
      <xdr:nvCxnSpPr>
        <xdr:cNvPr id="262" name="直線コネクタ 261">
          <a:extLst>
            <a:ext uri="{FF2B5EF4-FFF2-40B4-BE49-F238E27FC236}">
              <a16:creationId xmlns:a16="http://schemas.microsoft.com/office/drawing/2014/main" id="{47567F16-B7A4-4E73-BD73-0F8A56D93691}"/>
            </a:ext>
          </a:extLst>
        </xdr:cNvPr>
        <xdr:cNvCxnSpPr/>
      </xdr:nvCxnSpPr>
      <xdr:spPr>
        <a:xfrm>
          <a:off x="11769725" y="9351264"/>
          <a:ext cx="809625"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AC692320-E55B-4101-BA34-050D3E0859A4}"/>
            </a:ext>
          </a:extLst>
        </xdr:cNvPr>
        <xdr:cNvSpPr/>
      </xdr:nvSpPr>
      <xdr:spPr>
        <a:xfrm>
          <a:off x="12531725" y="920343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A8D42037-339E-42FC-869C-4C7BB8405EC4}"/>
            </a:ext>
          </a:extLst>
        </xdr:cNvPr>
        <xdr:cNvSpPr txBox="1"/>
      </xdr:nvSpPr>
      <xdr:spPr>
        <a:xfrm>
          <a:off x="12236450" y="898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8664846F-F487-404C-A409-6B70A4DF8E68}"/>
            </a:ext>
          </a:extLst>
        </xdr:cNvPr>
        <xdr:cNvSpPr/>
      </xdr:nvSpPr>
      <xdr:spPr>
        <a:xfrm>
          <a:off x="11734800" y="927938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3EFBDFDC-8C43-45E8-8C58-5609223AA2A8}"/>
            </a:ext>
          </a:extLst>
        </xdr:cNvPr>
        <xdr:cNvSpPr txBox="1"/>
      </xdr:nvSpPr>
      <xdr:spPr>
        <a:xfrm>
          <a:off x="11426825" y="906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98EB1415-D32D-458C-949B-114162CB8036}"/>
            </a:ext>
          </a:extLst>
        </xdr:cNvPr>
        <xdr:cNvSpPr txBox="1"/>
      </xdr:nvSpPr>
      <xdr:spPr>
        <a:xfrm>
          <a:off x="1475105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BF2B0ED9-6F65-4E95-AB31-947C69A042AA}"/>
            </a:ext>
          </a:extLst>
        </xdr:cNvPr>
        <xdr:cNvSpPr txBox="1"/>
      </xdr:nvSpPr>
      <xdr:spPr>
        <a:xfrm>
          <a:off x="1398905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6052D7AF-338A-4B9C-ACCD-B0A2E3DF233D}"/>
            </a:ext>
          </a:extLst>
        </xdr:cNvPr>
        <xdr:cNvSpPr txBox="1"/>
      </xdr:nvSpPr>
      <xdr:spPr>
        <a:xfrm>
          <a:off x="1319212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3D18645B-0AFC-4C18-ABFE-099460C5E651}"/>
            </a:ext>
          </a:extLst>
        </xdr:cNvPr>
        <xdr:cNvSpPr txBox="1"/>
      </xdr:nvSpPr>
      <xdr:spPr>
        <a:xfrm>
          <a:off x="1238250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1D7DC9F4-34A7-45D9-A8B1-0603155571A2}"/>
            </a:ext>
          </a:extLst>
        </xdr:cNvPr>
        <xdr:cNvSpPr txBox="1"/>
      </xdr:nvSpPr>
      <xdr:spPr>
        <a:xfrm>
          <a:off x="1157922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110490</xdr:rowOff>
    </xdr:from>
    <xdr:to>
      <xdr:col>82</xdr:col>
      <xdr:colOff>158750</xdr:colOff>
      <xdr:row>58</xdr:row>
      <xdr:rowOff>40640</xdr:rowOff>
    </xdr:to>
    <xdr:sp macro="" textlink="">
      <xdr:nvSpPr>
        <xdr:cNvPr id="272" name="楕円 271">
          <a:extLst>
            <a:ext uri="{FF2B5EF4-FFF2-40B4-BE49-F238E27FC236}">
              <a16:creationId xmlns:a16="http://schemas.microsoft.com/office/drawing/2014/main" id="{3FA055A3-9780-4FF3-BF62-6656B534D83B}"/>
            </a:ext>
          </a:extLst>
        </xdr:cNvPr>
        <xdr:cNvSpPr/>
      </xdr:nvSpPr>
      <xdr:spPr>
        <a:xfrm>
          <a:off x="14897100" y="93370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82567</xdr:rowOff>
    </xdr:from>
    <xdr:ext cx="762000" cy="259045"/>
    <xdr:sp macro="" textlink="">
      <xdr:nvSpPr>
        <xdr:cNvPr id="273" name="その他該当値テキスト">
          <a:extLst>
            <a:ext uri="{FF2B5EF4-FFF2-40B4-BE49-F238E27FC236}">
              <a16:creationId xmlns:a16="http://schemas.microsoft.com/office/drawing/2014/main" id="{18216EEA-97E0-47E8-9FD8-14EAF17F9AE3}"/>
            </a:ext>
          </a:extLst>
        </xdr:cNvPr>
        <xdr:cNvSpPr txBox="1"/>
      </xdr:nvSpPr>
      <xdr:spPr>
        <a:xfrm>
          <a:off x="15020925" y="931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67056</xdr:rowOff>
    </xdr:from>
    <xdr:to>
      <xdr:col>78</xdr:col>
      <xdr:colOff>120650</xdr:colOff>
      <xdr:row>58</xdr:row>
      <xdr:rowOff>168656</xdr:rowOff>
    </xdr:to>
    <xdr:sp macro="" textlink="">
      <xdr:nvSpPr>
        <xdr:cNvPr id="274" name="楕円 273">
          <a:extLst>
            <a:ext uri="{FF2B5EF4-FFF2-40B4-BE49-F238E27FC236}">
              <a16:creationId xmlns:a16="http://schemas.microsoft.com/office/drawing/2014/main" id="{72664054-7B21-4229-94ED-C723B7B24C5E}"/>
            </a:ext>
          </a:extLst>
        </xdr:cNvPr>
        <xdr:cNvSpPr/>
      </xdr:nvSpPr>
      <xdr:spPr>
        <a:xfrm>
          <a:off x="14135100" y="945553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153433</xdr:rowOff>
    </xdr:from>
    <xdr:ext cx="736600" cy="259045"/>
    <xdr:sp macro="" textlink="">
      <xdr:nvSpPr>
        <xdr:cNvPr id="275" name="テキスト ボックス 274">
          <a:extLst>
            <a:ext uri="{FF2B5EF4-FFF2-40B4-BE49-F238E27FC236}">
              <a16:creationId xmlns:a16="http://schemas.microsoft.com/office/drawing/2014/main" id="{EFB031B5-B729-4705-AC14-137E731F057E}"/>
            </a:ext>
          </a:extLst>
        </xdr:cNvPr>
        <xdr:cNvSpPr txBox="1"/>
      </xdr:nvSpPr>
      <xdr:spPr>
        <a:xfrm>
          <a:off x="13839825" y="9545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83058</xdr:rowOff>
    </xdr:from>
    <xdr:to>
      <xdr:col>74</xdr:col>
      <xdr:colOff>31750</xdr:colOff>
      <xdr:row>58</xdr:row>
      <xdr:rowOff>13208</xdr:rowOff>
    </xdr:to>
    <xdr:sp macro="" textlink="">
      <xdr:nvSpPr>
        <xdr:cNvPr id="276" name="楕円 275">
          <a:extLst>
            <a:ext uri="{FF2B5EF4-FFF2-40B4-BE49-F238E27FC236}">
              <a16:creationId xmlns:a16="http://schemas.microsoft.com/office/drawing/2014/main" id="{FE4690A7-B047-4D0F-9F1B-0B6CFC569275}"/>
            </a:ext>
          </a:extLst>
        </xdr:cNvPr>
        <xdr:cNvSpPr/>
      </xdr:nvSpPr>
      <xdr:spPr>
        <a:xfrm>
          <a:off x="13341350" y="9315958"/>
          <a:ext cx="793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77" name="テキスト ボックス 276">
          <a:extLst>
            <a:ext uri="{FF2B5EF4-FFF2-40B4-BE49-F238E27FC236}">
              <a16:creationId xmlns:a16="http://schemas.microsoft.com/office/drawing/2014/main" id="{CBD1C661-166F-41ED-8CFB-C25304FF6671}"/>
            </a:ext>
          </a:extLst>
        </xdr:cNvPr>
        <xdr:cNvSpPr txBox="1"/>
      </xdr:nvSpPr>
      <xdr:spPr>
        <a:xfrm>
          <a:off x="13030200" y="9389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83058</xdr:rowOff>
    </xdr:from>
    <xdr:to>
      <xdr:col>69</xdr:col>
      <xdr:colOff>142875</xdr:colOff>
      <xdr:row>58</xdr:row>
      <xdr:rowOff>13208</xdr:rowOff>
    </xdr:to>
    <xdr:sp macro="" textlink="">
      <xdr:nvSpPr>
        <xdr:cNvPr id="278" name="楕円 277">
          <a:extLst>
            <a:ext uri="{FF2B5EF4-FFF2-40B4-BE49-F238E27FC236}">
              <a16:creationId xmlns:a16="http://schemas.microsoft.com/office/drawing/2014/main" id="{AAD355B8-A180-426A-9C34-36444E94FCBA}"/>
            </a:ext>
          </a:extLst>
        </xdr:cNvPr>
        <xdr:cNvSpPr/>
      </xdr:nvSpPr>
      <xdr:spPr>
        <a:xfrm>
          <a:off x="12531725" y="9315958"/>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169435</xdr:rowOff>
    </xdr:from>
    <xdr:ext cx="762000" cy="259045"/>
    <xdr:sp macro="" textlink="">
      <xdr:nvSpPr>
        <xdr:cNvPr id="279" name="テキスト ボックス 278">
          <a:extLst>
            <a:ext uri="{FF2B5EF4-FFF2-40B4-BE49-F238E27FC236}">
              <a16:creationId xmlns:a16="http://schemas.microsoft.com/office/drawing/2014/main" id="{8B5A8448-A93D-46E8-99C3-80025F1BD809}"/>
            </a:ext>
          </a:extLst>
        </xdr:cNvPr>
        <xdr:cNvSpPr txBox="1"/>
      </xdr:nvSpPr>
      <xdr:spPr>
        <a:xfrm>
          <a:off x="12236450" y="9389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73914</xdr:rowOff>
    </xdr:from>
    <xdr:to>
      <xdr:col>65</xdr:col>
      <xdr:colOff>53975</xdr:colOff>
      <xdr:row>58</xdr:row>
      <xdr:rowOff>4064</xdr:rowOff>
    </xdr:to>
    <xdr:sp macro="" textlink="">
      <xdr:nvSpPr>
        <xdr:cNvPr id="280" name="楕円 279">
          <a:extLst>
            <a:ext uri="{FF2B5EF4-FFF2-40B4-BE49-F238E27FC236}">
              <a16:creationId xmlns:a16="http://schemas.microsoft.com/office/drawing/2014/main" id="{27D15CBD-0AF8-4964-AB00-2EC60989A513}"/>
            </a:ext>
          </a:extLst>
        </xdr:cNvPr>
        <xdr:cNvSpPr/>
      </xdr:nvSpPr>
      <xdr:spPr>
        <a:xfrm>
          <a:off x="11734800" y="93036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160291</xdr:rowOff>
    </xdr:from>
    <xdr:ext cx="762000" cy="259045"/>
    <xdr:sp macro="" textlink="">
      <xdr:nvSpPr>
        <xdr:cNvPr id="281" name="テキスト ボックス 280">
          <a:extLst>
            <a:ext uri="{FF2B5EF4-FFF2-40B4-BE49-F238E27FC236}">
              <a16:creationId xmlns:a16="http://schemas.microsoft.com/office/drawing/2014/main" id="{D51E4A6B-EDB7-4529-BEF5-3E47EBD46166}"/>
            </a:ext>
          </a:extLst>
        </xdr:cNvPr>
        <xdr:cNvSpPr txBox="1"/>
      </xdr:nvSpPr>
      <xdr:spPr>
        <a:xfrm>
          <a:off x="11426825" y="939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B7C87954-6CE9-4E10-982C-D6F5C40565CD}"/>
            </a:ext>
          </a:extLst>
        </xdr:cNvPr>
        <xdr:cNvSpPr/>
      </xdr:nvSpPr>
      <xdr:spPr>
        <a:xfrm>
          <a:off x="11268075" y="44386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79A6C738-BD7C-4E86-9F9E-694768C9FEED}"/>
            </a:ext>
          </a:extLst>
        </xdr:cNvPr>
        <xdr:cNvSpPr/>
      </xdr:nvSpPr>
      <xdr:spPr>
        <a:xfrm>
          <a:off x="15465425" y="4505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D3562797-00C8-4764-858D-63021A1CA16E}"/>
            </a:ext>
          </a:extLst>
        </xdr:cNvPr>
        <xdr:cNvSpPr/>
      </xdr:nvSpPr>
      <xdr:spPr>
        <a:xfrm>
          <a:off x="15465425" y="4686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7105EAC2-6A18-431A-A4B0-A65DD962A139}"/>
            </a:ext>
          </a:extLst>
        </xdr:cNvPr>
        <xdr:cNvSpPr/>
      </xdr:nvSpPr>
      <xdr:spPr>
        <a:xfrm>
          <a:off x="16998950" y="45053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141AEE0E-E993-44A1-96ED-24D7CC9B4C6D}"/>
            </a:ext>
          </a:extLst>
        </xdr:cNvPr>
        <xdr:cNvSpPr/>
      </xdr:nvSpPr>
      <xdr:spPr>
        <a:xfrm>
          <a:off x="16998950" y="46863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C29AAF34-7A49-4793-A3E7-A1442EF3C448}"/>
            </a:ext>
          </a:extLst>
        </xdr:cNvPr>
        <xdr:cNvSpPr/>
      </xdr:nvSpPr>
      <xdr:spPr>
        <a:xfrm>
          <a:off x="18456275" y="4505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5B2285A6-0576-40D6-843F-21C4107C04E3}"/>
            </a:ext>
          </a:extLst>
        </xdr:cNvPr>
        <xdr:cNvSpPr/>
      </xdr:nvSpPr>
      <xdr:spPr>
        <a:xfrm>
          <a:off x="18456275" y="4686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4675D506-D224-4CB8-8C70-7650B405E995}"/>
            </a:ext>
          </a:extLst>
        </xdr:cNvPr>
        <xdr:cNvSpPr/>
      </xdr:nvSpPr>
      <xdr:spPr>
        <a:xfrm>
          <a:off x="11268075" y="49815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C46DCF73-64E8-4847-8091-84F097E8F8D7}"/>
            </a:ext>
          </a:extLst>
        </xdr:cNvPr>
        <xdr:cNvSpPr/>
      </xdr:nvSpPr>
      <xdr:spPr>
        <a:xfrm>
          <a:off x="15744825" y="49815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D52ADA5A-DAE0-4862-8FCB-73065C5A77E2}"/>
            </a:ext>
          </a:extLst>
        </xdr:cNvPr>
        <xdr:cNvSpPr/>
      </xdr:nvSpPr>
      <xdr:spPr>
        <a:xfrm>
          <a:off x="15808325" y="49815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1149F71F-15FC-4516-AB3D-CB6642A5B400}"/>
            </a:ext>
          </a:extLst>
        </xdr:cNvPr>
        <xdr:cNvSpPr txBox="1"/>
      </xdr:nvSpPr>
      <xdr:spPr>
        <a:xfrm>
          <a:off x="15846425" y="5286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ポイント改善しているものの、四條畷市交野市清掃施設組合への新ごみ処理施設整備に伴う公債費負担などが要因となり、依然として類似団体内平均値を大きく上回っている。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今後もこの傾向のまま推移することが見込まれるが、下水道事業において効率的な経営を進めるなど、比率の改善に努めていく。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85775A8E-2139-45D6-821D-D039A743403E}"/>
            </a:ext>
          </a:extLst>
        </xdr:cNvPr>
        <xdr:cNvSpPr txBox="1"/>
      </xdr:nvSpPr>
      <xdr:spPr>
        <a:xfrm>
          <a:off x="11229975" y="4800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6C7A2524-0889-41B7-9528-C2193BD73D1D}"/>
            </a:ext>
          </a:extLst>
        </xdr:cNvPr>
        <xdr:cNvCxnSpPr/>
      </xdr:nvCxnSpPr>
      <xdr:spPr>
        <a:xfrm>
          <a:off x="11268075" y="71342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9F540829-89E0-4EB3-BAF2-3CBC36C5921F}"/>
            </a:ext>
          </a:extLst>
        </xdr:cNvPr>
        <xdr:cNvSpPr txBox="1"/>
      </xdr:nvSpPr>
      <xdr:spPr>
        <a:xfrm>
          <a:off x="10817225" y="700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CFC1CF1D-90CD-4533-AF3F-3800C0A4BF34}"/>
            </a:ext>
          </a:extLst>
        </xdr:cNvPr>
        <xdr:cNvCxnSpPr/>
      </xdr:nvCxnSpPr>
      <xdr:spPr>
        <a:xfrm>
          <a:off x="11268075" y="67056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90705B18-3BA4-4FDA-BEF7-743A3DECB0EB}"/>
            </a:ext>
          </a:extLst>
        </xdr:cNvPr>
        <xdr:cNvSpPr txBox="1"/>
      </xdr:nvSpPr>
      <xdr:spPr>
        <a:xfrm>
          <a:off x="10817225" y="65792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D229AAFB-A0DA-412C-8A5A-E6473D4746D1}"/>
            </a:ext>
          </a:extLst>
        </xdr:cNvPr>
        <xdr:cNvCxnSpPr/>
      </xdr:nvCxnSpPr>
      <xdr:spPr>
        <a:xfrm>
          <a:off x="11268075" y="62769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40FEEC60-6D27-44BC-8619-2B4379BD44F9}"/>
            </a:ext>
          </a:extLst>
        </xdr:cNvPr>
        <xdr:cNvSpPr txBox="1"/>
      </xdr:nvSpPr>
      <xdr:spPr>
        <a:xfrm>
          <a:off x="10817225" y="61506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89512A85-F75F-4981-A934-542D6F86657D}"/>
            </a:ext>
          </a:extLst>
        </xdr:cNvPr>
        <xdr:cNvCxnSpPr/>
      </xdr:nvCxnSpPr>
      <xdr:spPr>
        <a:xfrm>
          <a:off x="11268075" y="58388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EAF76D60-71C5-438C-99BC-FB44CD67BA11}"/>
            </a:ext>
          </a:extLst>
        </xdr:cNvPr>
        <xdr:cNvSpPr txBox="1"/>
      </xdr:nvSpPr>
      <xdr:spPr>
        <a:xfrm>
          <a:off x="10817225" y="5712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50B5C889-3232-4368-8605-59AAE635B6BC}"/>
            </a:ext>
          </a:extLst>
        </xdr:cNvPr>
        <xdr:cNvCxnSpPr/>
      </xdr:nvCxnSpPr>
      <xdr:spPr>
        <a:xfrm>
          <a:off x="11268075" y="54102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7F94DF41-2E5A-41B0-9612-0C85381A7D59}"/>
            </a:ext>
          </a:extLst>
        </xdr:cNvPr>
        <xdr:cNvSpPr txBox="1"/>
      </xdr:nvSpPr>
      <xdr:spPr>
        <a:xfrm>
          <a:off x="10817225" y="52838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74A61C73-7E23-4163-98B3-D89BF15BEA94}"/>
            </a:ext>
          </a:extLst>
        </xdr:cNvPr>
        <xdr:cNvCxnSpPr/>
      </xdr:nvCxnSpPr>
      <xdr:spPr>
        <a:xfrm>
          <a:off x="11268075" y="49815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71B42691-B9A3-4641-9496-D2C44CC6F470}"/>
            </a:ext>
          </a:extLst>
        </xdr:cNvPr>
        <xdr:cNvSpPr/>
      </xdr:nvSpPr>
      <xdr:spPr>
        <a:xfrm>
          <a:off x="11268075" y="49815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C33FEA97-6733-4EB3-B1F1-0B880213B390}"/>
            </a:ext>
          </a:extLst>
        </xdr:cNvPr>
        <xdr:cNvCxnSpPr/>
      </xdr:nvCxnSpPr>
      <xdr:spPr>
        <a:xfrm flipV="1">
          <a:off x="14944725" y="5556123"/>
          <a:ext cx="0" cy="903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CC36F880-EABC-4860-A5D3-B8AE40A930CC}"/>
            </a:ext>
          </a:extLst>
        </xdr:cNvPr>
        <xdr:cNvSpPr txBox="1"/>
      </xdr:nvSpPr>
      <xdr:spPr>
        <a:xfrm>
          <a:off x="15020925" y="6437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165BBD99-482B-43CF-8869-1A63EB828480}"/>
            </a:ext>
          </a:extLst>
        </xdr:cNvPr>
        <xdr:cNvCxnSpPr/>
      </xdr:nvCxnSpPr>
      <xdr:spPr>
        <a:xfrm>
          <a:off x="14859000" y="645947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6B4731CE-A07F-4E7B-BCD6-7D68D913FED6}"/>
            </a:ext>
          </a:extLst>
        </xdr:cNvPr>
        <xdr:cNvSpPr txBox="1"/>
      </xdr:nvSpPr>
      <xdr:spPr>
        <a:xfrm>
          <a:off x="15020925" y="5325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B7F40FC3-7845-4586-A348-DD100E520B18}"/>
            </a:ext>
          </a:extLst>
        </xdr:cNvPr>
        <xdr:cNvCxnSpPr/>
      </xdr:nvCxnSpPr>
      <xdr:spPr>
        <a:xfrm>
          <a:off x="14859000" y="555612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127000</xdr:rowOff>
    </xdr:from>
    <xdr:to>
      <xdr:col>82</xdr:col>
      <xdr:colOff>107950</xdr:colOff>
      <xdr:row>38</xdr:row>
      <xdr:rowOff>149860</xdr:rowOff>
    </xdr:to>
    <xdr:cxnSp macro="">
      <xdr:nvCxnSpPr>
        <xdr:cNvPr id="311" name="直線コネクタ 310">
          <a:extLst>
            <a:ext uri="{FF2B5EF4-FFF2-40B4-BE49-F238E27FC236}">
              <a16:creationId xmlns:a16="http://schemas.microsoft.com/office/drawing/2014/main" id="{7E54F123-346B-439E-99FF-BD1D193C9BDF}"/>
            </a:ext>
          </a:extLst>
        </xdr:cNvPr>
        <xdr:cNvCxnSpPr/>
      </xdr:nvCxnSpPr>
      <xdr:spPr>
        <a:xfrm flipV="1">
          <a:off x="14182725" y="6276975"/>
          <a:ext cx="76200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CB1E91F4-9977-4E14-B30B-812F25FBDDB2}"/>
            </a:ext>
          </a:extLst>
        </xdr:cNvPr>
        <xdr:cNvSpPr txBox="1"/>
      </xdr:nvSpPr>
      <xdr:spPr>
        <a:xfrm>
          <a:off x="15020925" y="57523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C2F3C666-E1FB-4BC2-A614-1D952EB55ABF}"/>
            </a:ext>
          </a:extLst>
        </xdr:cNvPr>
        <xdr:cNvSpPr/>
      </xdr:nvSpPr>
      <xdr:spPr>
        <a:xfrm>
          <a:off x="14897100" y="589775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127000</xdr:rowOff>
    </xdr:from>
    <xdr:to>
      <xdr:col>78</xdr:col>
      <xdr:colOff>69850</xdr:colOff>
      <xdr:row>38</xdr:row>
      <xdr:rowOff>149860</xdr:rowOff>
    </xdr:to>
    <xdr:cxnSp macro="">
      <xdr:nvCxnSpPr>
        <xdr:cNvPr id="314" name="直線コネクタ 313">
          <a:extLst>
            <a:ext uri="{FF2B5EF4-FFF2-40B4-BE49-F238E27FC236}">
              <a16:creationId xmlns:a16="http://schemas.microsoft.com/office/drawing/2014/main" id="{4DE8F822-A0CA-4EED-87B9-035FDAB88342}"/>
            </a:ext>
          </a:extLst>
        </xdr:cNvPr>
        <xdr:cNvCxnSpPr/>
      </xdr:nvCxnSpPr>
      <xdr:spPr>
        <a:xfrm>
          <a:off x="13388975" y="6276975"/>
          <a:ext cx="79375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CCD27949-7F64-4903-B8D5-4F7C995DF82E}"/>
            </a:ext>
          </a:extLst>
        </xdr:cNvPr>
        <xdr:cNvSpPr/>
      </xdr:nvSpPr>
      <xdr:spPr>
        <a:xfrm>
          <a:off x="14135100" y="589775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A1894D99-47D2-4097-A7E5-2FEB42266CCF}"/>
            </a:ext>
          </a:extLst>
        </xdr:cNvPr>
        <xdr:cNvSpPr txBox="1"/>
      </xdr:nvSpPr>
      <xdr:spPr>
        <a:xfrm>
          <a:off x="13839825" y="5676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127000</xdr:rowOff>
    </xdr:from>
    <xdr:to>
      <xdr:col>73</xdr:col>
      <xdr:colOff>180975</xdr:colOff>
      <xdr:row>38</xdr:row>
      <xdr:rowOff>140716</xdr:rowOff>
    </xdr:to>
    <xdr:cxnSp macro="">
      <xdr:nvCxnSpPr>
        <xdr:cNvPr id="317" name="直線コネクタ 316">
          <a:extLst>
            <a:ext uri="{FF2B5EF4-FFF2-40B4-BE49-F238E27FC236}">
              <a16:creationId xmlns:a16="http://schemas.microsoft.com/office/drawing/2014/main" id="{E9085248-0D75-4482-9DBF-B01DE97FC6D0}"/>
            </a:ext>
          </a:extLst>
        </xdr:cNvPr>
        <xdr:cNvCxnSpPr/>
      </xdr:nvCxnSpPr>
      <xdr:spPr>
        <a:xfrm flipV="1">
          <a:off x="12579350" y="6276975"/>
          <a:ext cx="809625" cy="2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98C64091-C7AF-4CAD-BDEC-AEA0FEBA5546}"/>
            </a:ext>
          </a:extLst>
        </xdr:cNvPr>
        <xdr:cNvSpPr/>
      </xdr:nvSpPr>
      <xdr:spPr>
        <a:xfrm>
          <a:off x="13341350" y="5893181"/>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F0524934-E3F7-4850-A101-1FE3E9F18FD4}"/>
            </a:ext>
          </a:extLst>
        </xdr:cNvPr>
        <xdr:cNvSpPr txBox="1"/>
      </xdr:nvSpPr>
      <xdr:spPr>
        <a:xfrm>
          <a:off x="13030200" y="567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136144</xdr:rowOff>
    </xdr:from>
    <xdr:to>
      <xdr:col>69</xdr:col>
      <xdr:colOff>92075</xdr:colOff>
      <xdr:row>38</xdr:row>
      <xdr:rowOff>140716</xdr:rowOff>
    </xdr:to>
    <xdr:cxnSp macro="">
      <xdr:nvCxnSpPr>
        <xdr:cNvPr id="320" name="直線コネクタ 319">
          <a:extLst>
            <a:ext uri="{FF2B5EF4-FFF2-40B4-BE49-F238E27FC236}">
              <a16:creationId xmlns:a16="http://schemas.microsoft.com/office/drawing/2014/main" id="{1392CDF8-D1A5-4F51-A8A3-5ABC5D4AC401}"/>
            </a:ext>
          </a:extLst>
        </xdr:cNvPr>
        <xdr:cNvCxnSpPr/>
      </xdr:nvCxnSpPr>
      <xdr:spPr>
        <a:xfrm>
          <a:off x="11769725" y="6289294"/>
          <a:ext cx="80962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74281E21-D1B4-4D9B-B201-47CCCDE0B84B}"/>
            </a:ext>
          </a:extLst>
        </xdr:cNvPr>
        <xdr:cNvSpPr/>
      </xdr:nvSpPr>
      <xdr:spPr>
        <a:xfrm>
          <a:off x="12531725" y="588721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53F2A93D-8A6C-484A-8836-E0F959388B4F}"/>
            </a:ext>
          </a:extLst>
        </xdr:cNvPr>
        <xdr:cNvSpPr txBox="1"/>
      </xdr:nvSpPr>
      <xdr:spPr>
        <a:xfrm>
          <a:off x="12236450" y="5665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9A7BF81-98F0-488A-9776-4EFACB337E65}"/>
            </a:ext>
          </a:extLst>
        </xdr:cNvPr>
        <xdr:cNvSpPr/>
      </xdr:nvSpPr>
      <xdr:spPr>
        <a:xfrm>
          <a:off x="11734800" y="5936107"/>
          <a:ext cx="825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72774472-AAC9-43D1-91D6-AD3B3F96C80A}"/>
            </a:ext>
          </a:extLst>
        </xdr:cNvPr>
        <xdr:cNvSpPr txBox="1"/>
      </xdr:nvSpPr>
      <xdr:spPr>
        <a:xfrm>
          <a:off x="11426825" y="571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E0204651-6849-4DF3-B792-676675DD8893}"/>
            </a:ext>
          </a:extLst>
        </xdr:cNvPr>
        <xdr:cNvSpPr txBox="1"/>
      </xdr:nvSpPr>
      <xdr:spPr>
        <a:xfrm>
          <a:off x="1475105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DDA8A5AC-3117-4C35-8008-E4DD4492ACF3}"/>
            </a:ext>
          </a:extLst>
        </xdr:cNvPr>
        <xdr:cNvSpPr txBox="1"/>
      </xdr:nvSpPr>
      <xdr:spPr>
        <a:xfrm>
          <a:off x="1398905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518C654-19B7-4973-B5EA-ECAD4AE31E69}"/>
            </a:ext>
          </a:extLst>
        </xdr:cNvPr>
        <xdr:cNvSpPr txBox="1"/>
      </xdr:nvSpPr>
      <xdr:spPr>
        <a:xfrm>
          <a:off x="1319212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BE6C05B6-F010-4E7E-A00A-ABD85BF1BCA7}"/>
            </a:ext>
          </a:extLst>
        </xdr:cNvPr>
        <xdr:cNvSpPr txBox="1"/>
      </xdr:nvSpPr>
      <xdr:spPr>
        <a:xfrm>
          <a:off x="1238250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5D46DDC5-1B70-4639-AB9B-3755C201DB83}"/>
            </a:ext>
          </a:extLst>
        </xdr:cNvPr>
        <xdr:cNvSpPr txBox="1"/>
      </xdr:nvSpPr>
      <xdr:spPr>
        <a:xfrm>
          <a:off x="1157922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76200</xdr:rowOff>
    </xdr:from>
    <xdr:to>
      <xdr:col>82</xdr:col>
      <xdr:colOff>158750</xdr:colOff>
      <xdr:row>39</xdr:row>
      <xdr:rowOff>6350</xdr:rowOff>
    </xdr:to>
    <xdr:sp macro="" textlink="">
      <xdr:nvSpPr>
        <xdr:cNvPr id="330" name="楕円 329">
          <a:extLst>
            <a:ext uri="{FF2B5EF4-FFF2-40B4-BE49-F238E27FC236}">
              <a16:creationId xmlns:a16="http://schemas.microsoft.com/office/drawing/2014/main" id="{B58D5BFE-A8B6-466D-A56B-4FB54899CE51}"/>
            </a:ext>
          </a:extLst>
        </xdr:cNvPr>
        <xdr:cNvSpPr/>
      </xdr:nvSpPr>
      <xdr:spPr>
        <a:xfrm>
          <a:off x="14897100" y="62293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48277</xdr:rowOff>
    </xdr:from>
    <xdr:ext cx="762000" cy="259045"/>
    <xdr:sp macro="" textlink="">
      <xdr:nvSpPr>
        <xdr:cNvPr id="331" name="補助費等該当値テキスト">
          <a:extLst>
            <a:ext uri="{FF2B5EF4-FFF2-40B4-BE49-F238E27FC236}">
              <a16:creationId xmlns:a16="http://schemas.microsoft.com/office/drawing/2014/main" id="{E7139279-2B04-4BFB-B7C6-7171959FF3A3}"/>
            </a:ext>
          </a:extLst>
        </xdr:cNvPr>
        <xdr:cNvSpPr txBox="1"/>
      </xdr:nvSpPr>
      <xdr:spPr>
        <a:xfrm>
          <a:off x="15020925" y="6198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99060</xdr:rowOff>
    </xdr:from>
    <xdr:to>
      <xdr:col>78</xdr:col>
      <xdr:colOff>120650</xdr:colOff>
      <xdr:row>39</xdr:row>
      <xdr:rowOff>29210</xdr:rowOff>
    </xdr:to>
    <xdr:sp macro="" textlink="">
      <xdr:nvSpPr>
        <xdr:cNvPr id="332" name="楕円 331">
          <a:extLst>
            <a:ext uri="{FF2B5EF4-FFF2-40B4-BE49-F238E27FC236}">
              <a16:creationId xmlns:a16="http://schemas.microsoft.com/office/drawing/2014/main" id="{F699FAC3-32D6-499E-8201-E593F477C3D4}"/>
            </a:ext>
          </a:extLst>
        </xdr:cNvPr>
        <xdr:cNvSpPr/>
      </xdr:nvSpPr>
      <xdr:spPr>
        <a:xfrm>
          <a:off x="14135100" y="625538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13987</xdr:rowOff>
    </xdr:from>
    <xdr:ext cx="736600" cy="259045"/>
    <xdr:sp macro="" textlink="">
      <xdr:nvSpPr>
        <xdr:cNvPr id="333" name="テキスト ボックス 332">
          <a:extLst>
            <a:ext uri="{FF2B5EF4-FFF2-40B4-BE49-F238E27FC236}">
              <a16:creationId xmlns:a16="http://schemas.microsoft.com/office/drawing/2014/main" id="{A3449660-6117-45C8-98DB-69388A6F470F}"/>
            </a:ext>
          </a:extLst>
        </xdr:cNvPr>
        <xdr:cNvSpPr txBox="1"/>
      </xdr:nvSpPr>
      <xdr:spPr>
        <a:xfrm>
          <a:off x="13839825" y="632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76200</xdr:rowOff>
    </xdr:from>
    <xdr:to>
      <xdr:col>74</xdr:col>
      <xdr:colOff>31750</xdr:colOff>
      <xdr:row>39</xdr:row>
      <xdr:rowOff>6350</xdr:rowOff>
    </xdr:to>
    <xdr:sp macro="" textlink="">
      <xdr:nvSpPr>
        <xdr:cNvPr id="334" name="楕円 333">
          <a:extLst>
            <a:ext uri="{FF2B5EF4-FFF2-40B4-BE49-F238E27FC236}">
              <a16:creationId xmlns:a16="http://schemas.microsoft.com/office/drawing/2014/main" id="{EFD9F003-9400-4825-8D75-B22E477B74A9}"/>
            </a:ext>
          </a:extLst>
        </xdr:cNvPr>
        <xdr:cNvSpPr/>
      </xdr:nvSpPr>
      <xdr:spPr>
        <a:xfrm>
          <a:off x="13341350" y="6229350"/>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162577</xdr:rowOff>
    </xdr:from>
    <xdr:ext cx="762000" cy="259045"/>
    <xdr:sp macro="" textlink="">
      <xdr:nvSpPr>
        <xdr:cNvPr id="335" name="テキスト ボックス 334">
          <a:extLst>
            <a:ext uri="{FF2B5EF4-FFF2-40B4-BE49-F238E27FC236}">
              <a16:creationId xmlns:a16="http://schemas.microsoft.com/office/drawing/2014/main" id="{2CDEF57E-877C-44F2-B277-0B9363A274FD}"/>
            </a:ext>
          </a:extLst>
        </xdr:cNvPr>
        <xdr:cNvSpPr txBox="1"/>
      </xdr:nvSpPr>
      <xdr:spPr>
        <a:xfrm>
          <a:off x="13030200" y="631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89916</xdr:rowOff>
    </xdr:from>
    <xdr:to>
      <xdr:col>69</xdr:col>
      <xdr:colOff>142875</xdr:colOff>
      <xdr:row>39</xdr:row>
      <xdr:rowOff>20066</xdr:rowOff>
    </xdr:to>
    <xdr:sp macro="" textlink="">
      <xdr:nvSpPr>
        <xdr:cNvPr id="336" name="楕円 335">
          <a:extLst>
            <a:ext uri="{FF2B5EF4-FFF2-40B4-BE49-F238E27FC236}">
              <a16:creationId xmlns:a16="http://schemas.microsoft.com/office/drawing/2014/main" id="{16C199AD-CA58-43BC-8B53-3A0A8DFFC108}"/>
            </a:ext>
          </a:extLst>
        </xdr:cNvPr>
        <xdr:cNvSpPr/>
      </xdr:nvSpPr>
      <xdr:spPr>
        <a:xfrm>
          <a:off x="12531725" y="623989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4843</xdr:rowOff>
    </xdr:from>
    <xdr:ext cx="762000" cy="259045"/>
    <xdr:sp macro="" textlink="">
      <xdr:nvSpPr>
        <xdr:cNvPr id="337" name="テキスト ボックス 336">
          <a:extLst>
            <a:ext uri="{FF2B5EF4-FFF2-40B4-BE49-F238E27FC236}">
              <a16:creationId xmlns:a16="http://schemas.microsoft.com/office/drawing/2014/main" id="{E3EB5D87-7A56-4832-A472-8764236D14D7}"/>
            </a:ext>
          </a:extLst>
        </xdr:cNvPr>
        <xdr:cNvSpPr txBox="1"/>
      </xdr:nvSpPr>
      <xdr:spPr>
        <a:xfrm>
          <a:off x="12236450" y="6323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85344</xdr:rowOff>
    </xdr:from>
    <xdr:to>
      <xdr:col>65</xdr:col>
      <xdr:colOff>53975</xdr:colOff>
      <xdr:row>39</xdr:row>
      <xdr:rowOff>15494</xdr:rowOff>
    </xdr:to>
    <xdr:sp macro="" textlink="">
      <xdr:nvSpPr>
        <xdr:cNvPr id="338" name="楕円 337">
          <a:extLst>
            <a:ext uri="{FF2B5EF4-FFF2-40B4-BE49-F238E27FC236}">
              <a16:creationId xmlns:a16="http://schemas.microsoft.com/office/drawing/2014/main" id="{0465A752-62B3-4C76-AE7A-C70F35C9785C}"/>
            </a:ext>
          </a:extLst>
        </xdr:cNvPr>
        <xdr:cNvSpPr/>
      </xdr:nvSpPr>
      <xdr:spPr>
        <a:xfrm>
          <a:off x="11734800" y="6241669"/>
          <a:ext cx="825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271</xdr:rowOff>
    </xdr:from>
    <xdr:ext cx="762000" cy="259045"/>
    <xdr:sp macro="" textlink="">
      <xdr:nvSpPr>
        <xdr:cNvPr id="339" name="テキスト ボックス 338">
          <a:extLst>
            <a:ext uri="{FF2B5EF4-FFF2-40B4-BE49-F238E27FC236}">
              <a16:creationId xmlns:a16="http://schemas.microsoft.com/office/drawing/2014/main" id="{0EC5D3FC-5754-41D7-9453-E670DD94AAC7}"/>
            </a:ext>
          </a:extLst>
        </xdr:cNvPr>
        <xdr:cNvSpPr txBox="1"/>
      </xdr:nvSpPr>
      <xdr:spPr>
        <a:xfrm>
          <a:off x="11426825" y="6315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EDEFF741-EE18-4535-8277-1ED81169CA3F}"/>
            </a:ext>
          </a:extLst>
        </xdr:cNvPr>
        <xdr:cNvSpPr/>
      </xdr:nvSpPr>
      <xdr:spPr>
        <a:xfrm>
          <a:off x="701675" y="10915650"/>
          <a:ext cx="41846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A68A0433-A689-49A7-8E75-8A44634FFA12}"/>
            </a:ext>
          </a:extLst>
        </xdr:cNvPr>
        <xdr:cNvSpPr/>
      </xdr:nvSpPr>
      <xdr:spPr>
        <a:xfrm>
          <a:off x="4886325" y="109823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D40AFF31-38AA-433E-85F0-9E1D750C3D81}"/>
            </a:ext>
          </a:extLst>
        </xdr:cNvPr>
        <xdr:cNvSpPr/>
      </xdr:nvSpPr>
      <xdr:spPr>
        <a:xfrm>
          <a:off x="4886325" y="111633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5493EC1D-8726-45CF-A3D2-486E8331FBE3}"/>
            </a:ext>
          </a:extLst>
        </xdr:cNvPr>
        <xdr:cNvSpPr/>
      </xdr:nvSpPr>
      <xdr:spPr>
        <a:xfrm>
          <a:off x="6416675" y="10982325"/>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AF0D9187-2BCF-4591-8B4D-D7D1027E0ECB}"/>
            </a:ext>
          </a:extLst>
        </xdr:cNvPr>
        <xdr:cNvSpPr/>
      </xdr:nvSpPr>
      <xdr:spPr>
        <a:xfrm>
          <a:off x="6416675" y="11163300"/>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D177D961-4BFA-4D0A-ACA7-3013189E5341}"/>
            </a:ext>
          </a:extLst>
        </xdr:cNvPr>
        <xdr:cNvSpPr/>
      </xdr:nvSpPr>
      <xdr:spPr>
        <a:xfrm>
          <a:off x="7883525" y="10982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D2024BD5-30A0-4FE9-B421-2C050A6FEE0B}"/>
            </a:ext>
          </a:extLst>
        </xdr:cNvPr>
        <xdr:cNvSpPr/>
      </xdr:nvSpPr>
      <xdr:spPr>
        <a:xfrm>
          <a:off x="7883525" y="11163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4D51B7C2-2483-4D3B-8C0A-B93E3B45772D}"/>
            </a:ext>
          </a:extLst>
        </xdr:cNvPr>
        <xdr:cNvSpPr/>
      </xdr:nvSpPr>
      <xdr:spPr>
        <a:xfrm>
          <a:off x="701675" y="11458575"/>
          <a:ext cx="41846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1D3657A5-1326-4A4C-81E3-65D17F6F0AE4}"/>
            </a:ext>
          </a:extLst>
        </xdr:cNvPr>
        <xdr:cNvSpPr/>
      </xdr:nvSpPr>
      <xdr:spPr>
        <a:xfrm>
          <a:off x="5181600" y="11458575"/>
          <a:ext cx="481647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76B8056D-B62D-4FA0-8347-31FB851C7E1C}"/>
            </a:ext>
          </a:extLst>
        </xdr:cNvPr>
        <xdr:cNvSpPr/>
      </xdr:nvSpPr>
      <xdr:spPr>
        <a:xfrm>
          <a:off x="5248275" y="11458575"/>
          <a:ext cx="3435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3DC436AA-4470-445A-BC97-0E023DDAF642}"/>
            </a:ext>
          </a:extLst>
        </xdr:cNvPr>
        <xdr:cNvSpPr txBox="1"/>
      </xdr:nvSpPr>
      <xdr:spPr>
        <a:xfrm>
          <a:off x="5264150" y="11763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これまでの計画的な市債の発行に加え、過去に発行した市債の完済により、類似団体内平均値を下回った推移が続いている。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しかし、今後は公共施設の老朽化対策や更新等に伴い、多額の市債発行が予定されており、比率は上昇に転じる見込みである。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交付税措置のある市債の積極活用など、引き続き計画的な市債の発行に努めていく。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95B138DD-EA7B-482A-86CD-2604B473CD20}"/>
            </a:ext>
          </a:extLst>
        </xdr:cNvPr>
        <xdr:cNvSpPr txBox="1"/>
      </xdr:nvSpPr>
      <xdr:spPr>
        <a:xfrm>
          <a:off x="663575" y="11277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67603C78-0098-4B79-BA59-945FBA86D9E5}"/>
            </a:ext>
          </a:extLst>
        </xdr:cNvPr>
        <xdr:cNvCxnSpPr/>
      </xdr:nvCxnSpPr>
      <xdr:spPr>
        <a:xfrm>
          <a:off x="701675" y="136112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C38430B4-FD4B-4DF0-864E-A176880777FB}"/>
            </a:ext>
          </a:extLst>
        </xdr:cNvPr>
        <xdr:cNvSpPr txBox="1"/>
      </xdr:nvSpPr>
      <xdr:spPr>
        <a:xfrm>
          <a:off x="234950" y="13484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2C50C100-F4F8-414B-856B-0CA16F430848}"/>
            </a:ext>
          </a:extLst>
        </xdr:cNvPr>
        <xdr:cNvCxnSpPr/>
      </xdr:nvCxnSpPr>
      <xdr:spPr>
        <a:xfrm>
          <a:off x="701675" y="132588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A3F4E326-61FC-46AF-9771-09AA8EA7573E}"/>
            </a:ext>
          </a:extLst>
        </xdr:cNvPr>
        <xdr:cNvSpPr txBox="1"/>
      </xdr:nvSpPr>
      <xdr:spPr>
        <a:xfrm>
          <a:off x="234950" y="13122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C81F4F6B-8C76-437F-BC1A-D39D2033833D}"/>
            </a:ext>
          </a:extLst>
        </xdr:cNvPr>
        <xdr:cNvCxnSpPr/>
      </xdr:nvCxnSpPr>
      <xdr:spPr>
        <a:xfrm>
          <a:off x="701675" y="1289685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6AF415A9-4553-4590-9318-0CB876FEEAC1}"/>
            </a:ext>
          </a:extLst>
        </xdr:cNvPr>
        <xdr:cNvSpPr txBox="1"/>
      </xdr:nvSpPr>
      <xdr:spPr>
        <a:xfrm>
          <a:off x="234950" y="127705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98EA5FC8-ACBC-4DCF-9955-9D3078B519FD}"/>
            </a:ext>
          </a:extLst>
        </xdr:cNvPr>
        <xdr:cNvCxnSpPr/>
      </xdr:nvCxnSpPr>
      <xdr:spPr>
        <a:xfrm>
          <a:off x="701675" y="125349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6DC882B6-0F06-4560-B052-4154E8E2D301}"/>
            </a:ext>
          </a:extLst>
        </xdr:cNvPr>
        <xdr:cNvSpPr txBox="1"/>
      </xdr:nvSpPr>
      <xdr:spPr>
        <a:xfrm>
          <a:off x="234950" y="124085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13DFF9EE-3F85-46B2-9594-CAD26B49C7C6}"/>
            </a:ext>
          </a:extLst>
        </xdr:cNvPr>
        <xdr:cNvCxnSpPr/>
      </xdr:nvCxnSpPr>
      <xdr:spPr>
        <a:xfrm>
          <a:off x="701675" y="1217295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4CCCD3E3-2A76-471B-B09A-C1342A6BB042}"/>
            </a:ext>
          </a:extLst>
        </xdr:cNvPr>
        <xdr:cNvSpPr txBox="1"/>
      </xdr:nvSpPr>
      <xdr:spPr>
        <a:xfrm>
          <a:off x="234950" y="120466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3142287A-908F-44F7-BA09-1E4CECE3E112}"/>
            </a:ext>
          </a:extLst>
        </xdr:cNvPr>
        <xdr:cNvCxnSpPr/>
      </xdr:nvCxnSpPr>
      <xdr:spPr>
        <a:xfrm>
          <a:off x="701675" y="118205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907516E3-456D-4F38-9FE8-38286F63E409}"/>
            </a:ext>
          </a:extLst>
        </xdr:cNvPr>
        <xdr:cNvSpPr txBox="1"/>
      </xdr:nvSpPr>
      <xdr:spPr>
        <a:xfrm>
          <a:off x="234950" y="116846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E00F9F74-6171-4164-B4BF-24C75D3ABE53}"/>
            </a:ext>
          </a:extLst>
        </xdr:cNvPr>
        <xdr:cNvCxnSpPr/>
      </xdr:nvCxnSpPr>
      <xdr:spPr>
        <a:xfrm>
          <a:off x="701675" y="114585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A23AC4FF-0795-4AE0-89A8-EFB6EE749513}"/>
            </a:ext>
          </a:extLst>
        </xdr:cNvPr>
        <xdr:cNvSpPr txBox="1"/>
      </xdr:nvSpPr>
      <xdr:spPr>
        <a:xfrm>
          <a:off x="234950" y="11332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98F7F526-2CE1-447B-ABC2-477F0D28E084}"/>
            </a:ext>
          </a:extLst>
        </xdr:cNvPr>
        <xdr:cNvSpPr/>
      </xdr:nvSpPr>
      <xdr:spPr>
        <a:xfrm>
          <a:off x="701675" y="11458575"/>
          <a:ext cx="41846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F1AD3011-F776-4523-9A15-9C4B86AEFF8F}"/>
            </a:ext>
          </a:extLst>
        </xdr:cNvPr>
        <xdr:cNvCxnSpPr/>
      </xdr:nvCxnSpPr>
      <xdr:spPr>
        <a:xfrm flipV="1">
          <a:off x="4371975" y="11782425"/>
          <a:ext cx="0" cy="1278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FAB60EF8-ACD2-48CE-96A5-EF3D1E24D0E7}"/>
            </a:ext>
          </a:extLst>
        </xdr:cNvPr>
        <xdr:cNvSpPr txBox="1"/>
      </xdr:nvSpPr>
      <xdr:spPr>
        <a:xfrm>
          <a:off x="4457700" y="13030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5BEC1398-FF9D-4285-A468-E04ABEFE012F}"/>
            </a:ext>
          </a:extLst>
        </xdr:cNvPr>
        <xdr:cNvCxnSpPr/>
      </xdr:nvCxnSpPr>
      <xdr:spPr>
        <a:xfrm>
          <a:off x="4302125" y="13061314"/>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A6FF40AC-772B-4C1A-874B-7B831238451E}"/>
            </a:ext>
          </a:extLst>
        </xdr:cNvPr>
        <xdr:cNvSpPr txBox="1"/>
      </xdr:nvSpPr>
      <xdr:spPr>
        <a:xfrm>
          <a:off x="4457700" y="1154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923918D5-1616-4F2C-B8F3-DFADC27FBC0A}"/>
            </a:ext>
          </a:extLst>
        </xdr:cNvPr>
        <xdr:cNvCxnSpPr/>
      </xdr:nvCxnSpPr>
      <xdr:spPr>
        <a:xfrm>
          <a:off x="4302125" y="1178242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107950</xdr:rowOff>
    </xdr:to>
    <xdr:cxnSp macro="">
      <xdr:nvCxnSpPr>
        <xdr:cNvPr id="372" name="直線コネクタ 371">
          <a:extLst>
            <a:ext uri="{FF2B5EF4-FFF2-40B4-BE49-F238E27FC236}">
              <a16:creationId xmlns:a16="http://schemas.microsoft.com/office/drawing/2014/main" id="{13B1D2C9-8F06-4AF5-BDC0-11F0593CDC0B}"/>
            </a:ext>
          </a:extLst>
        </xdr:cNvPr>
        <xdr:cNvCxnSpPr/>
      </xdr:nvCxnSpPr>
      <xdr:spPr>
        <a:xfrm flipV="1">
          <a:off x="3616325" y="12198985"/>
          <a:ext cx="755650" cy="5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B4E7DEC2-8DB0-48B7-AC62-09E8F8648B60}"/>
            </a:ext>
          </a:extLst>
        </xdr:cNvPr>
        <xdr:cNvSpPr txBox="1"/>
      </xdr:nvSpPr>
      <xdr:spPr>
        <a:xfrm>
          <a:off x="4457700" y="12334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38DD6398-9F61-4E4B-A2B8-1311FB85EDEE}"/>
            </a:ext>
          </a:extLst>
        </xdr:cNvPr>
        <xdr:cNvSpPr/>
      </xdr:nvSpPr>
      <xdr:spPr>
        <a:xfrm>
          <a:off x="4340225" y="12356464"/>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75</xdr:row>
      <xdr:rowOff>138430</xdr:rowOff>
    </xdr:to>
    <xdr:cxnSp macro="">
      <xdr:nvCxnSpPr>
        <xdr:cNvPr id="375" name="直線コネクタ 374">
          <a:extLst>
            <a:ext uri="{FF2B5EF4-FFF2-40B4-BE49-F238E27FC236}">
              <a16:creationId xmlns:a16="http://schemas.microsoft.com/office/drawing/2014/main" id="{6F3FF9E5-FBAE-4721-B510-0B33EBA621DC}"/>
            </a:ext>
          </a:extLst>
        </xdr:cNvPr>
        <xdr:cNvCxnSpPr/>
      </xdr:nvCxnSpPr>
      <xdr:spPr>
        <a:xfrm flipV="1">
          <a:off x="2816225" y="12249150"/>
          <a:ext cx="80010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3D592401-871E-49C4-890D-703EC4991FDB}"/>
            </a:ext>
          </a:extLst>
        </xdr:cNvPr>
        <xdr:cNvSpPr/>
      </xdr:nvSpPr>
      <xdr:spPr>
        <a:xfrm>
          <a:off x="3578225" y="12420600"/>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F4CBC999-9FDD-4C6A-82F3-53012692AB95}"/>
            </a:ext>
          </a:extLst>
        </xdr:cNvPr>
        <xdr:cNvSpPr txBox="1"/>
      </xdr:nvSpPr>
      <xdr:spPr>
        <a:xfrm>
          <a:off x="3267075"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138430</xdr:rowOff>
    </xdr:from>
    <xdr:to>
      <xdr:col>15</xdr:col>
      <xdr:colOff>98425</xdr:colOff>
      <xdr:row>76</xdr:row>
      <xdr:rowOff>50800</xdr:rowOff>
    </xdr:to>
    <xdr:cxnSp macro="">
      <xdr:nvCxnSpPr>
        <xdr:cNvPr id="378" name="直線コネクタ 377">
          <a:extLst>
            <a:ext uri="{FF2B5EF4-FFF2-40B4-BE49-F238E27FC236}">
              <a16:creationId xmlns:a16="http://schemas.microsoft.com/office/drawing/2014/main" id="{A97D558E-D37A-4DF5-B2D6-4EEFFCCA8EB7}"/>
            </a:ext>
          </a:extLst>
        </xdr:cNvPr>
        <xdr:cNvCxnSpPr/>
      </xdr:nvCxnSpPr>
      <xdr:spPr>
        <a:xfrm flipV="1">
          <a:off x="1997075" y="12285980"/>
          <a:ext cx="81915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63C4A4DD-9158-45FE-9D7D-3965C9470F31}"/>
            </a:ext>
          </a:extLst>
        </xdr:cNvPr>
        <xdr:cNvSpPr/>
      </xdr:nvSpPr>
      <xdr:spPr>
        <a:xfrm>
          <a:off x="2759075" y="12446636"/>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D6CC676A-849E-4F8C-8E5C-B838C30022BD}"/>
            </a:ext>
          </a:extLst>
        </xdr:cNvPr>
        <xdr:cNvSpPr txBox="1"/>
      </xdr:nvSpPr>
      <xdr:spPr>
        <a:xfrm>
          <a:off x="2473325" y="1251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76</xdr:row>
      <xdr:rowOff>134620</xdr:rowOff>
    </xdr:to>
    <xdr:cxnSp macro="">
      <xdr:nvCxnSpPr>
        <xdr:cNvPr id="381" name="直線コネクタ 380">
          <a:extLst>
            <a:ext uri="{FF2B5EF4-FFF2-40B4-BE49-F238E27FC236}">
              <a16:creationId xmlns:a16="http://schemas.microsoft.com/office/drawing/2014/main" id="{BAE3E0D9-5769-48B7-8470-3BEEAFF9539F}"/>
            </a:ext>
          </a:extLst>
        </xdr:cNvPr>
        <xdr:cNvCxnSpPr/>
      </xdr:nvCxnSpPr>
      <xdr:spPr>
        <a:xfrm flipV="1">
          <a:off x="1209675" y="12353925"/>
          <a:ext cx="787400" cy="8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158B913E-CACC-4A48-A7CE-1B424D8D5CA3}"/>
            </a:ext>
          </a:extLst>
        </xdr:cNvPr>
        <xdr:cNvSpPr/>
      </xdr:nvSpPr>
      <xdr:spPr>
        <a:xfrm>
          <a:off x="1971675" y="124098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AB7A5EBF-1BF7-45A2-9821-8D47E32F57F7}"/>
            </a:ext>
          </a:extLst>
        </xdr:cNvPr>
        <xdr:cNvSpPr txBox="1"/>
      </xdr:nvSpPr>
      <xdr:spPr>
        <a:xfrm>
          <a:off x="1654175" y="12489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9B1BDF9B-5AC8-4281-8030-D4A9967F43A8}"/>
            </a:ext>
          </a:extLst>
        </xdr:cNvPr>
        <xdr:cNvSpPr/>
      </xdr:nvSpPr>
      <xdr:spPr>
        <a:xfrm>
          <a:off x="1152525" y="124980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3491962-6880-4A0A-91CA-88DA4F5B4704}"/>
            </a:ext>
          </a:extLst>
        </xdr:cNvPr>
        <xdr:cNvSpPr txBox="1"/>
      </xdr:nvSpPr>
      <xdr:spPr>
        <a:xfrm>
          <a:off x="866775" y="12581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E3D273C2-8AD7-4A18-BEC6-61997B338516}"/>
            </a:ext>
          </a:extLst>
        </xdr:cNvPr>
        <xdr:cNvSpPr txBox="1"/>
      </xdr:nvSpPr>
      <xdr:spPr>
        <a:xfrm>
          <a:off x="41687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D5DDDCDD-1F72-476C-BDF9-26C214A86BFC}"/>
            </a:ext>
          </a:extLst>
        </xdr:cNvPr>
        <xdr:cNvSpPr txBox="1"/>
      </xdr:nvSpPr>
      <xdr:spPr>
        <a:xfrm>
          <a:off x="342900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2E6BD925-DBD9-4719-8082-462AB04EC5E7}"/>
            </a:ext>
          </a:extLst>
        </xdr:cNvPr>
        <xdr:cNvSpPr txBox="1"/>
      </xdr:nvSpPr>
      <xdr:spPr>
        <a:xfrm>
          <a:off x="26193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C13E9D34-B2BB-4662-8770-2ADFF269472C}"/>
            </a:ext>
          </a:extLst>
        </xdr:cNvPr>
        <xdr:cNvSpPr txBox="1"/>
      </xdr:nvSpPr>
      <xdr:spPr>
        <a:xfrm>
          <a:off x="18065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169A967A-5723-4AE2-8894-CA4B3A7291BF}"/>
            </a:ext>
          </a:extLst>
        </xdr:cNvPr>
        <xdr:cNvSpPr txBox="1"/>
      </xdr:nvSpPr>
      <xdr:spPr>
        <a:xfrm>
          <a:off x="10064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91" name="楕円 390">
          <a:extLst>
            <a:ext uri="{FF2B5EF4-FFF2-40B4-BE49-F238E27FC236}">
              <a16:creationId xmlns:a16="http://schemas.microsoft.com/office/drawing/2014/main" id="{E7920827-DB5A-4E4F-B9B4-1E8B053842EE}"/>
            </a:ext>
          </a:extLst>
        </xdr:cNvPr>
        <xdr:cNvSpPr/>
      </xdr:nvSpPr>
      <xdr:spPr>
        <a:xfrm>
          <a:off x="4340225" y="12151360"/>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92" name="公債費該当値テキスト">
          <a:extLst>
            <a:ext uri="{FF2B5EF4-FFF2-40B4-BE49-F238E27FC236}">
              <a16:creationId xmlns:a16="http://schemas.microsoft.com/office/drawing/2014/main" id="{755FB610-9FDF-4D54-B379-DB833F798489}"/>
            </a:ext>
          </a:extLst>
        </xdr:cNvPr>
        <xdr:cNvSpPr txBox="1"/>
      </xdr:nvSpPr>
      <xdr:spPr>
        <a:xfrm>
          <a:off x="44577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93" name="楕円 392">
          <a:extLst>
            <a:ext uri="{FF2B5EF4-FFF2-40B4-BE49-F238E27FC236}">
              <a16:creationId xmlns:a16="http://schemas.microsoft.com/office/drawing/2014/main" id="{C28809E4-2F42-43A3-BC87-E0F908E5F499}"/>
            </a:ext>
          </a:extLst>
        </xdr:cNvPr>
        <xdr:cNvSpPr/>
      </xdr:nvSpPr>
      <xdr:spPr>
        <a:xfrm>
          <a:off x="3578225" y="12201525"/>
          <a:ext cx="793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94" name="テキスト ボックス 393">
          <a:extLst>
            <a:ext uri="{FF2B5EF4-FFF2-40B4-BE49-F238E27FC236}">
              <a16:creationId xmlns:a16="http://schemas.microsoft.com/office/drawing/2014/main" id="{A0224BB6-08E2-4A0D-8420-CD1A53DD76F7}"/>
            </a:ext>
          </a:extLst>
        </xdr:cNvPr>
        <xdr:cNvSpPr txBox="1"/>
      </xdr:nvSpPr>
      <xdr:spPr>
        <a:xfrm>
          <a:off x="3267075" y="1197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5" name="楕円 394">
          <a:extLst>
            <a:ext uri="{FF2B5EF4-FFF2-40B4-BE49-F238E27FC236}">
              <a16:creationId xmlns:a16="http://schemas.microsoft.com/office/drawing/2014/main" id="{3F09F910-8486-4BC5-83CA-C6EA8D8B65CB}"/>
            </a:ext>
          </a:extLst>
        </xdr:cNvPr>
        <xdr:cNvSpPr/>
      </xdr:nvSpPr>
      <xdr:spPr>
        <a:xfrm>
          <a:off x="2759075" y="1222883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96" name="テキスト ボックス 395">
          <a:extLst>
            <a:ext uri="{FF2B5EF4-FFF2-40B4-BE49-F238E27FC236}">
              <a16:creationId xmlns:a16="http://schemas.microsoft.com/office/drawing/2014/main" id="{EAB8E13F-9FB2-4334-96A5-AD79564C081A}"/>
            </a:ext>
          </a:extLst>
        </xdr:cNvPr>
        <xdr:cNvSpPr txBox="1"/>
      </xdr:nvSpPr>
      <xdr:spPr>
        <a:xfrm>
          <a:off x="2473325" y="12013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0</xdr:rowOff>
    </xdr:from>
    <xdr:to>
      <xdr:col>11</xdr:col>
      <xdr:colOff>60325</xdr:colOff>
      <xdr:row>76</xdr:row>
      <xdr:rowOff>101600</xdr:rowOff>
    </xdr:to>
    <xdr:sp macro="" textlink="">
      <xdr:nvSpPr>
        <xdr:cNvPr id="397" name="楕円 396">
          <a:extLst>
            <a:ext uri="{FF2B5EF4-FFF2-40B4-BE49-F238E27FC236}">
              <a16:creationId xmlns:a16="http://schemas.microsoft.com/office/drawing/2014/main" id="{5A8EB95A-38E9-4DA9-B4F1-4673F57C5638}"/>
            </a:ext>
          </a:extLst>
        </xdr:cNvPr>
        <xdr:cNvSpPr/>
      </xdr:nvSpPr>
      <xdr:spPr>
        <a:xfrm>
          <a:off x="1971675" y="12306300"/>
          <a:ext cx="825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111777</xdr:rowOff>
    </xdr:from>
    <xdr:ext cx="762000" cy="259045"/>
    <xdr:sp macro="" textlink="">
      <xdr:nvSpPr>
        <xdr:cNvPr id="398" name="テキスト ボックス 397">
          <a:extLst>
            <a:ext uri="{FF2B5EF4-FFF2-40B4-BE49-F238E27FC236}">
              <a16:creationId xmlns:a16="http://schemas.microsoft.com/office/drawing/2014/main" id="{6DC4D69F-740B-4E3C-83E9-02D375733DF8}"/>
            </a:ext>
          </a:extLst>
        </xdr:cNvPr>
        <xdr:cNvSpPr txBox="1"/>
      </xdr:nvSpPr>
      <xdr:spPr>
        <a:xfrm>
          <a:off x="1654175" y="1209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83820</xdr:rowOff>
    </xdr:from>
    <xdr:to>
      <xdr:col>6</xdr:col>
      <xdr:colOff>171450</xdr:colOff>
      <xdr:row>77</xdr:row>
      <xdr:rowOff>13970</xdr:rowOff>
    </xdr:to>
    <xdr:sp macro="" textlink="">
      <xdr:nvSpPr>
        <xdr:cNvPr id="399" name="楕円 398">
          <a:extLst>
            <a:ext uri="{FF2B5EF4-FFF2-40B4-BE49-F238E27FC236}">
              <a16:creationId xmlns:a16="http://schemas.microsoft.com/office/drawing/2014/main" id="{50F3A44D-F770-4B70-BDE5-B447ED523AB8}"/>
            </a:ext>
          </a:extLst>
        </xdr:cNvPr>
        <xdr:cNvSpPr/>
      </xdr:nvSpPr>
      <xdr:spPr>
        <a:xfrm>
          <a:off x="1152525" y="1239329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24147</xdr:rowOff>
    </xdr:from>
    <xdr:ext cx="762000" cy="259045"/>
    <xdr:sp macro="" textlink="">
      <xdr:nvSpPr>
        <xdr:cNvPr id="400" name="テキスト ボックス 399">
          <a:extLst>
            <a:ext uri="{FF2B5EF4-FFF2-40B4-BE49-F238E27FC236}">
              <a16:creationId xmlns:a16="http://schemas.microsoft.com/office/drawing/2014/main" id="{6C9FDE3D-70AA-4038-8D58-3F1AF171C745}"/>
            </a:ext>
          </a:extLst>
        </xdr:cNvPr>
        <xdr:cNvSpPr txBox="1"/>
      </xdr:nvSpPr>
      <xdr:spPr>
        <a:xfrm>
          <a:off x="866775" y="1217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8F547DCB-3F0B-4EDF-88F4-22CEB1729433}"/>
            </a:ext>
          </a:extLst>
        </xdr:cNvPr>
        <xdr:cNvSpPr/>
      </xdr:nvSpPr>
      <xdr:spPr>
        <a:xfrm>
          <a:off x="11268075" y="109156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5F8B5A82-22B9-4BED-870C-1CC45345FEB4}"/>
            </a:ext>
          </a:extLst>
        </xdr:cNvPr>
        <xdr:cNvSpPr/>
      </xdr:nvSpPr>
      <xdr:spPr>
        <a:xfrm>
          <a:off x="15465425" y="10982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34BF24FE-A003-432C-A273-454F84D32FD6}"/>
            </a:ext>
          </a:extLst>
        </xdr:cNvPr>
        <xdr:cNvSpPr/>
      </xdr:nvSpPr>
      <xdr:spPr>
        <a:xfrm>
          <a:off x="15465425" y="11163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CBF8EF09-F603-40C0-84BF-EE0B8535DCC6}"/>
            </a:ext>
          </a:extLst>
        </xdr:cNvPr>
        <xdr:cNvSpPr/>
      </xdr:nvSpPr>
      <xdr:spPr>
        <a:xfrm>
          <a:off x="16998950" y="109823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F67C42F1-1C23-424A-9080-00E28A5A535B}"/>
            </a:ext>
          </a:extLst>
        </xdr:cNvPr>
        <xdr:cNvSpPr/>
      </xdr:nvSpPr>
      <xdr:spPr>
        <a:xfrm>
          <a:off x="16998950" y="111633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D131BA-F01F-4E9E-BB05-33E73E863D34}"/>
            </a:ext>
          </a:extLst>
        </xdr:cNvPr>
        <xdr:cNvSpPr/>
      </xdr:nvSpPr>
      <xdr:spPr>
        <a:xfrm>
          <a:off x="18456275" y="10982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6015EEFB-11C5-4024-AC2F-5A60F8453FAD}"/>
            </a:ext>
          </a:extLst>
        </xdr:cNvPr>
        <xdr:cNvSpPr/>
      </xdr:nvSpPr>
      <xdr:spPr>
        <a:xfrm>
          <a:off x="18456275" y="11163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B35D323-2795-4255-9493-68441D430E1D}"/>
            </a:ext>
          </a:extLst>
        </xdr:cNvPr>
        <xdr:cNvSpPr/>
      </xdr:nvSpPr>
      <xdr:spPr>
        <a:xfrm>
          <a:off x="11268075" y="114585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3C9CF2CC-3B8C-464F-BF96-8C25353654F9}"/>
            </a:ext>
          </a:extLst>
        </xdr:cNvPr>
        <xdr:cNvSpPr/>
      </xdr:nvSpPr>
      <xdr:spPr>
        <a:xfrm>
          <a:off x="15744825" y="114585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3DA9A79E-803F-4231-B6A5-57ED3DAE76C9}"/>
            </a:ext>
          </a:extLst>
        </xdr:cNvPr>
        <xdr:cNvSpPr/>
      </xdr:nvSpPr>
      <xdr:spPr>
        <a:xfrm>
          <a:off x="15808325" y="114585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F48A9A6B-C337-4160-94BB-059479896AD8}"/>
            </a:ext>
          </a:extLst>
        </xdr:cNvPr>
        <xdr:cNvSpPr txBox="1"/>
      </xdr:nvSpPr>
      <xdr:spPr>
        <a:xfrm>
          <a:off x="15846425" y="11763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補助費等において比率が高いことが主な理由として、公債費以外でも平均値を大きく上回り、高い水準の推移が続いている。分母の増加もあり前年度から比率は改善しているが、自立支援介護給付費や、高齢化の進展に伴う後期高齢者医療への繰出金などは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今後も、行財政改革の取り組みを継続し、比率の改善に努めていく。</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65CD4350-8F93-49B7-A4C8-887CE621F149}"/>
            </a:ext>
          </a:extLst>
        </xdr:cNvPr>
        <xdr:cNvSpPr txBox="1"/>
      </xdr:nvSpPr>
      <xdr:spPr>
        <a:xfrm>
          <a:off x="11229975" y="11277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9361839A-0205-4F20-9A9D-DA5F94C8AF54}"/>
            </a:ext>
          </a:extLst>
        </xdr:cNvPr>
        <xdr:cNvCxnSpPr/>
      </xdr:nvCxnSpPr>
      <xdr:spPr>
        <a:xfrm>
          <a:off x="11268075" y="136112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7A8267A5-7740-40F9-A78B-E206E7C28C26}"/>
            </a:ext>
          </a:extLst>
        </xdr:cNvPr>
        <xdr:cNvSpPr txBox="1"/>
      </xdr:nvSpPr>
      <xdr:spPr>
        <a:xfrm>
          <a:off x="10817225" y="13484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1CBEBB96-B2C1-4EE3-9EC2-59E98BA4B592}"/>
            </a:ext>
          </a:extLst>
        </xdr:cNvPr>
        <xdr:cNvCxnSpPr/>
      </xdr:nvCxnSpPr>
      <xdr:spPr>
        <a:xfrm>
          <a:off x="11268075" y="131826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D9BB0BA5-7281-4A0F-AE83-F85C4E69298D}"/>
            </a:ext>
          </a:extLst>
        </xdr:cNvPr>
        <xdr:cNvSpPr txBox="1"/>
      </xdr:nvSpPr>
      <xdr:spPr>
        <a:xfrm>
          <a:off x="10817225" y="130562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E8E2EBD8-D379-416F-BB6A-CDF9209DA2E9}"/>
            </a:ext>
          </a:extLst>
        </xdr:cNvPr>
        <xdr:cNvCxnSpPr/>
      </xdr:nvCxnSpPr>
      <xdr:spPr>
        <a:xfrm>
          <a:off x="11268075" y="127539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F91C736B-ABCE-41EA-8814-290557DEA63E}"/>
            </a:ext>
          </a:extLst>
        </xdr:cNvPr>
        <xdr:cNvSpPr txBox="1"/>
      </xdr:nvSpPr>
      <xdr:spPr>
        <a:xfrm>
          <a:off x="10817225" y="126276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3838D6BC-6684-4166-9FD9-D9B4E5B60352}"/>
            </a:ext>
          </a:extLst>
        </xdr:cNvPr>
        <xdr:cNvCxnSpPr/>
      </xdr:nvCxnSpPr>
      <xdr:spPr>
        <a:xfrm>
          <a:off x="11268075" y="123158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D0F099F6-895F-4544-9BF0-D0686BC208B0}"/>
            </a:ext>
          </a:extLst>
        </xdr:cNvPr>
        <xdr:cNvSpPr txBox="1"/>
      </xdr:nvSpPr>
      <xdr:spPr>
        <a:xfrm>
          <a:off x="10817225" y="12189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1984675B-DD3D-46F1-8335-7AE683865B60}"/>
            </a:ext>
          </a:extLst>
        </xdr:cNvPr>
        <xdr:cNvCxnSpPr/>
      </xdr:nvCxnSpPr>
      <xdr:spPr>
        <a:xfrm>
          <a:off x="11268075" y="118872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ED0C08FB-7420-41EC-A137-F9449EBB29FD}"/>
            </a:ext>
          </a:extLst>
        </xdr:cNvPr>
        <xdr:cNvSpPr txBox="1"/>
      </xdr:nvSpPr>
      <xdr:spPr>
        <a:xfrm>
          <a:off x="10817225" y="117608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1B7F5AC-8FDE-4B24-ABB8-FC960F1A6AA7}"/>
            </a:ext>
          </a:extLst>
        </xdr:cNvPr>
        <xdr:cNvCxnSpPr/>
      </xdr:nvCxnSpPr>
      <xdr:spPr>
        <a:xfrm>
          <a:off x="11268075" y="114585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134C3494-70D5-47FE-A409-85184B5961A0}"/>
            </a:ext>
          </a:extLst>
        </xdr:cNvPr>
        <xdr:cNvSpPr txBox="1"/>
      </xdr:nvSpPr>
      <xdr:spPr>
        <a:xfrm>
          <a:off x="10817225" y="11332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1BB51409-1873-4C1A-AF25-CF47837FEBE6}"/>
            </a:ext>
          </a:extLst>
        </xdr:cNvPr>
        <xdr:cNvSpPr/>
      </xdr:nvSpPr>
      <xdr:spPr>
        <a:xfrm>
          <a:off x="11268075" y="114585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E570F654-2A90-43F3-8115-7C6FE267CE76}"/>
            </a:ext>
          </a:extLst>
        </xdr:cNvPr>
        <xdr:cNvCxnSpPr/>
      </xdr:nvCxnSpPr>
      <xdr:spPr>
        <a:xfrm flipV="1">
          <a:off x="14944725" y="11907266"/>
          <a:ext cx="0" cy="982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8EB9F9CC-7EBB-4452-96B6-970A7FE4507C}"/>
            </a:ext>
          </a:extLst>
        </xdr:cNvPr>
        <xdr:cNvSpPr txBox="1"/>
      </xdr:nvSpPr>
      <xdr:spPr>
        <a:xfrm>
          <a:off x="15020925" y="12858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83E8727E-CF1B-4039-94B6-143E21141CCE}"/>
            </a:ext>
          </a:extLst>
        </xdr:cNvPr>
        <xdr:cNvCxnSpPr/>
      </xdr:nvCxnSpPr>
      <xdr:spPr>
        <a:xfrm>
          <a:off x="14859000" y="1288935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4B6B8658-B5B6-452B-ADF5-86F595C8D196}"/>
            </a:ext>
          </a:extLst>
        </xdr:cNvPr>
        <xdr:cNvSpPr txBox="1"/>
      </xdr:nvSpPr>
      <xdr:spPr>
        <a:xfrm>
          <a:off x="15020925" y="1165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E3ACBFBE-4C6F-48A0-A232-25A822E88A77}"/>
            </a:ext>
          </a:extLst>
        </xdr:cNvPr>
        <xdr:cNvCxnSpPr/>
      </xdr:nvCxnSpPr>
      <xdr:spPr>
        <a:xfrm>
          <a:off x="14859000" y="1190726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49276</xdr:rowOff>
    </xdr:to>
    <xdr:cxnSp macro="">
      <xdr:nvCxnSpPr>
        <xdr:cNvPr id="431" name="直線コネクタ 430">
          <a:extLst>
            <a:ext uri="{FF2B5EF4-FFF2-40B4-BE49-F238E27FC236}">
              <a16:creationId xmlns:a16="http://schemas.microsoft.com/office/drawing/2014/main" id="{627975EE-EF0A-4F20-9759-A2714F500C80}"/>
            </a:ext>
          </a:extLst>
        </xdr:cNvPr>
        <xdr:cNvCxnSpPr/>
      </xdr:nvCxnSpPr>
      <xdr:spPr>
        <a:xfrm flipV="1">
          <a:off x="14182725" y="12639675"/>
          <a:ext cx="762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1A41227B-63B9-4140-AC25-3DF98CA91A91}"/>
            </a:ext>
          </a:extLst>
        </xdr:cNvPr>
        <xdr:cNvSpPr txBox="1"/>
      </xdr:nvSpPr>
      <xdr:spPr>
        <a:xfrm>
          <a:off x="15020925" y="121639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D13C09F9-9E59-4D69-B617-4F4910D01D78}"/>
            </a:ext>
          </a:extLst>
        </xdr:cNvPr>
        <xdr:cNvSpPr/>
      </xdr:nvSpPr>
      <xdr:spPr>
        <a:xfrm>
          <a:off x="14897100" y="1230934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60706</xdr:rowOff>
    </xdr:from>
    <xdr:to>
      <xdr:col>78</xdr:col>
      <xdr:colOff>69850</xdr:colOff>
      <xdr:row>78</xdr:row>
      <xdr:rowOff>49276</xdr:rowOff>
    </xdr:to>
    <xdr:cxnSp macro="">
      <xdr:nvCxnSpPr>
        <xdr:cNvPr id="434" name="直線コネクタ 433">
          <a:extLst>
            <a:ext uri="{FF2B5EF4-FFF2-40B4-BE49-F238E27FC236}">
              <a16:creationId xmlns:a16="http://schemas.microsoft.com/office/drawing/2014/main" id="{47E676EC-5849-4A71-8B47-6A8ACBF87DED}"/>
            </a:ext>
          </a:extLst>
        </xdr:cNvPr>
        <xdr:cNvCxnSpPr/>
      </xdr:nvCxnSpPr>
      <xdr:spPr>
        <a:xfrm>
          <a:off x="13388975" y="12532106"/>
          <a:ext cx="793750" cy="14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EA5578B1-331D-4DAF-BDF5-056D319AE78B}"/>
            </a:ext>
          </a:extLst>
        </xdr:cNvPr>
        <xdr:cNvSpPr/>
      </xdr:nvSpPr>
      <xdr:spPr>
        <a:xfrm>
          <a:off x="14135100" y="12259437"/>
          <a:ext cx="10477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1C209A3B-D9A4-471E-9DA3-7E8666E0D2B6}"/>
            </a:ext>
          </a:extLst>
        </xdr:cNvPr>
        <xdr:cNvSpPr txBox="1"/>
      </xdr:nvSpPr>
      <xdr:spPr>
        <a:xfrm>
          <a:off x="13839825" y="12037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117856</xdr:rowOff>
    </xdr:from>
    <xdr:to>
      <xdr:col>73</xdr:col>
      <xdr:colOff>180975</xdr:colOff>
      <xdr:row>77</xdr:row>
      <xdr:rowOff>60706</xdr:rowOff>
    </xdr:to>
    <xdr:cxnSp macro="">
      <xdr:nvCxnSpPr>
        <xdr:cNvPr id="437" name="直線コネクタ 436">
          <a:extLst>
            <a:ext uri="{FF2B5EF4-FFF2-40B4-BE49-F238E27FC236}">
              <a16:creationId xmlns:a16="http://schemas.microsoft.com/office/drawing/2014/main" id="{611A2C6F-B8D3-4E2F-BC02-7847821ABDD7}"/>
            </a:ext>
          </a:extLst>
        </xdr:cNvPr>
        <xdr:cNvCxnSpPr/>
      </xdr:nvCxnSpPr>
      <xdr:spPr>
        <a:xfrm>
          <a:off x="12579350" y="12427331"/>
          <a:ext cx="809625"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802E8B83-B131-47FD-9C4A-2D61F9892815}"/>
            </a:ext>
          </a:extLst>
        </xdr:cNvPr>
        <xdr:cNvSpPr/>
      </xdr:nvSpPr>
      <xdr:spPr>
        <a:xfrm>
          <a:off x="13341350" y="12173966"/>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1051306B-E0A8-4A45-8F95-7604D3CC1750}"/>
            </a:ext>
          </a:extLst>
        </xdr:cNvPr>
        <xdr:cNvSpPr txBox="1"/>
      </xdr:nvSpPr>
      <xdr:spPr>
        <a:xfrm>
          <a:off x="13030200" y="11961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94996</xdr:rowOff>
    </xdr:from>
    <xdr:to>
      <xdr:col>69</xdr:col>
      <xdr:colOff>92075</xdr:colOff>
      <xdr:row>76</xdr:row>
      <xdr:rowOff>117856</xdr:rowOff>
    </xdr:to>
    <xdr:cxnSp macro="">
      <xdr:nvCxnSpPr>
        <xdr:cNvPr id="440" name="直線コネクタ 439">
          <a:extLst>
            <a:ext uri="{FF2B5EF4-FFF2-40B4-BE49-F238E27FC236}">
              <a16:creationId xmlns:a16="http://schemas.microsoft.com/office/drawing/2014/main" id="{A2B00C99-9214-47EF-A448-EE2B74FDF77C}"/>
            </a:ext>
          </a:extLst>
        </xdr:cNvPr>
        <xdr:cNvCxnSpPr/>
      </xdr:nvCxnSpPr>
      <xdr:spPr>
        <a:xfrm>
          <a:off x="11769725" y="12401296"/>
          <a:ext cx="809625"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272DC27B-8085-443E-99C3-1D96625EC002}"/>
            </a:ext>
          </a:extLst>
        </xdr:cNvPr>
        <xdr:cNvSpPr/>
      </xdr:nvSpPr>
      <xdr:spPr>
        <a:xfrm>
          <a:off x="12531725" y="1204036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77879DB8-6B77-4217-98B8-B59893E07C02}"/>
            </a:ext>
          </a:extLst>
        </xdr:cNvPr>
        <xdr:cNvSpPr txBox="1"/>
      </xdr:nvSpPr>
      <xdr:spPr>
        <a:xfrm>
          <a:off x="12236450" y="11818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7B703A99-5335-45BF-9405-4141A86DE7F0}"/>
            </a:ext>
          </a:extLst>
        </xdr:cNvPr>
        <xdr:cNvSpPr/>
      </xdr:nvSpPr>
      <xdr:spPr>
        <a:xfrm>
          <a:off x="11734800" y="12204573"/>
          <a:ext cx="825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278DD4E2-C7B3-42FF-9B14-EF811460D568}"/>
            </a:ext>
          </a:extLst>
        </xdr:cNvPr>
        <xdr:cNvSpPr txBox="1"/>
      </xdr:nvSpPr>
      <xdr:spPr>
        <a:xfrm>
          <a:off x="11426825" y="1198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56A2C45A-8539-409E-9DD0-977B394A1DB4}"/>
            </a:ext>
          </a:extLst>
        </xdr:cNvPr>
        <xdr:cNvSpPr txBox="1"/>
      </xdr:nvSpPr>
      <xdr:spPr>
        <a:xfrm>
          <a:off x="1475105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CF889DD6-A3A6-4BA6-8799-74E55E0B0C74}"/>
            </a:ext>
          </a:extLst>
        </xdr:cNvPr>
        <xdr:cNvSpPr txBox="1"/>
      </xdr:nvSpPr>
      <xdr:spPr>
        <a:xfrm>
          <a:off x="1398905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83EB9581-5CF2-4864-8812-D165E25BE655}"/>
            </a:ext>
          </a:extLst>
        </xdr:cNvPr>
        <xdr:cNvSpPr txBox="1"/>
      </xdr:nvSpPr>
      <xdr:spPr>
        <a:xfrm>
          <a:off x="1319212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AA1CFAEF-AB49-4856-A033-05BD2C62AD16}"/>
            </a:ext>
          </a:extLst>
        </xdr:cNvPr>
        <xdr:cNvSpPr txBox="1"/>
      </xdr:nvSpPr>
      <xdr:spPr>
        <a:xfrm>
          <a:off x="1238250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1BF76C4-3FD9-4F37-A14B-2BB98689B92C}"/>
            </a:ext>
          </a:extLst>
        </xdr:cNvPr>
        <xdr:cNvSpPr txBox="1"/>
      </xdr:nvSpPr>
      <xdr:spPr>
        <a:xfrm>
          <a:off x="1157922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50" name="楕円 449">
          <a:extLst>
            <a:ext uri="{FF2B5EF4-FFF2-40B4-BE49-F238E27FC236}">
              <a16:creationId xmlns:a16="http://schemas.microsoft.com/office/drawing/2014/main" id="{0285A173-3571-4697-B76A-66B5587AD23F}"/>
            </a:ext>
          </a:extLst>
        </xdr:cNvPr>
        <xdr:cNvSpPr/>
      </xdr:nvSpPr>
      <xdr:spPr>
        <a:xfrm>
          <a:off x="14897100" y="126015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51" name="公債費以外該当値テキスト">
          <a:extLst>
            <a:ext uri="{FF2B5EF4-FFF2-40B4-BE49-F238E27FC236}">
              <a16:creationId xmlns:a16="http://schemas.microsoft.com/office/drawing/2014/main" id="{C46621BC-6CF0-4963-A67A-AD5CDDD3DB6B}"/>
            </a:ext>
          </a:extLst>
        </xdr:cNvPr>
        <xdr:cNvSpPr txBox="1"/>
      </xdr:nvSpPr>
      <xdr:spPr>
        <a:xfrm>
          <a:off x="15020925"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169926</xdr:rowOff>
    </xdr:from>
    <xdr:to>
      <xdr:col>78</xdr:col>
      <xdr:colOff>120650</xdr:colOff>
      <xdr:row>78</xdr:row>
      <xdr:rowOff>100076</xdr:rowOff>
    </xdr:to>
    <xdr:sp macro="" textlink="">
      <xdr:nvSpPr>
        <xdr:cNvPr id="452" name="楕円 451">
          <a:extLst>
            <a:ext uri="{FF2B5EF4-FFF2-40B4-BE49-F238E27FC236}">
              <a16:creationId xmlns:a16="http://schemas.microsoft.com/office/drawing/2014/main" id="{F4C6B297-CC3D-4615-A03A-F0FEB167B16C}"/>
            </a:ext>
          </a:extLst>
        </xdr:cNvPr>
        <xdr:cNvSpPr/>
      </xdr:nvSpPr>
      <xdr:spPr>
        <a:xfrm>
          <a:off x="14135100" y="1262862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84853</xdr:rowOff>
    </xdr:from>
    <xdr:ext cx="736600" cy="259045"/>
    <xdr:sp macro="" textlink="">
      <xdr:nvSpPr>
        <xdr:cNvPr id="453" name="テキスト ボックス 452">
          <a:extLst>
            <a:ext uri="{FF2B5EF4-FFF2-40B4-BE49-F238E27FC236}">
              <a16:creationId xmlns:a16="http://schemas.microsoft.com/office/drawing/2014/main" id="{616BE839-E000-4610-BB0F-DD99CC3BDDBF}"/>
            </a:ext>
          </a:extLst>
        </xdr:cNvPr>
        <xdr:cNvSpPr txBox="1"/>
      </xdr:nvSpPr>
      <xdr:spPr>
        <a:xfrm>
          <a:off x="13839825" y="127181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9906</xdr:rowOff>
    </xdr:from>
    <xdr:to>
      <xdr:col>74</xdr:col>
      <xdr:colOff>31750</xdr:colOff>
      <xdr:row>77</xdr:row>
      <xdr:rowOff>111506</xdr:rowOff>
    </xdr:to>
    <xdr:sp macro="" textlink="">
      <xdr:nvSpPr>
        <xdr:cNvPr id="454" name="楕円 453">
          <a:extLst>
            <a:ext uri="{FF2B5EF4-FFF2-40B4-BE49-F238E27FC236}">
              <a16:creationId xmlns:a16="http://schemas.microsoft.com/office/drawing/2014/main" id="{B32F4C26-79F9-4DCF-802A-E64FCE122B0A}"/>
            </a:ext>
          </a:extLst>
        </xdr:cNvPr>
        <xdr:cNvSpPr/>
      </xdr:nvSpPr>
      <xdr:spPr>
        <a:xfrm>
          <a:off x="13341350" y="12474956"/>
          <a:ext cx="793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96283</xdr:rowOff>
    </xdr:from>
    <xdr:ext cx="762000" cy="259045"/>
    <xdr:sp macro="" textlink="">
      <xdr:nvSpPr>
        <xdr:cNvPr id="455" name="テキスト ボックス 454">
          <a:extLst>
            <a:ext uri="{FF2B5EF4-FFF2-40B4-BE49-F238E27FC236}">
              <a16:creationId xmlns:a16="http://schemas.microsoft.com/office/drawing/2014/main" id="{7CDBC8B5-E236-4717-BC00-BF804572315A}"/>
            </a:ext>
          </a:extLst>
        </xdr:cNvPr>
        <xdr:cNvSpPr txBox="1"/>
      </xdr:nvSpPr>
      <xdr:spPr>
        <a:xfrm>
          <a:off x="13030200" y="1256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67056</xdr:rowOff>
    </xdr:from>
    <xdr:to>
      <xdr:col>69</xdr:col>
      <xdr:colOff>142875</xdr:colOff>
      <xdr:row>76</xdr:row>
      <xdr:rowOff>168656</xdr:rowOff>
    </xdr:to>
    <xdr:sp macro="" textlink="">
      <xdr:nvSpPr>
        <xdr:cNvPr id="456" name="楕円 455">
          <a:extLst>
            <a:ext uri="{FF2B5EF4-FFF2-40B4-BE49-F238E27FC236}">
              <a16:creationId xmlns:a16="http://schemas.microsoft.com/office/drawing/2014/main" id="{7C0CB6B2-0CBE-42D2-9A5E-18CABDB9ED75}"/>
            </a:ext>
          </a:extLst>
        </xdr:cNvPr>
        <xdr:cNvSpPr/>
      </xdr:nvSpPr>
      <xdr:spPr>
        <a:xfrm>
          <a:off x="12531725" y="1237018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153433</xdr:rowOff>
    </xdr:from>
    <xdr:ext cx="762000" cy="259045"/>
    <xdr:sp macro="" textlink="">
      <xdr:nvSpPr>
        <xdr:cNvPr id="457" name="テキスト ボックス 456">
          <a:extLst>
            <a:ext uri="{FF2B5EF4-FFF2-40B4-BE49-F238E27FC236}">
              <a16:creationId xmlns:a16="http://schemas.microsoft.com/office/drawing/2014/main" id="{43267CB7-5FDA-4C78-876E-2E1F451F9E21}"/>
            </a:ext>
          </a:extLst>
        </xdr:cNvPr>
        <xdr:cNvSpPr txBox="1"/>
      </xdr:nvSpPr>
      <xdr:spPr>
        <a:xfrm>
          <a:off x="12236450" y="12459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58" name="楕円 457">
          <a:extLst>
            <a:ext uri="{FF2B5EF4-FFF2-40B4-BE49-F238E27FC236}">
              <a16:creationId xmlns:a16="http://schemas.microsoft.com/office/drawing/2014/main" id="{2132D149-0E74-497A-879B-DAD061CDD958}"/>
            </a:ext>
          </a:extLst>
        </xdr:cNvPr>
        <xdr:cNvSpPr/>
      </xdr:nvSpPr>
      <xdr:spPr>
        <a:xfrm>
          <a:off x="11734800" y="1235367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130573</xdr:rowOff>
    </xdr:from>
    <xdr:ext cx="762000" cy="259045"/>
    <xdr:sp macro="" textlink="">
      <xdr:nvSpPr>
        <xdr:cNvPr id="459" name="テキスト ボックス 458">
          <a:extLst>
            <a:ext uri="{FF2B5EF4-FFF2-40B4-BE49-F238E27FC236}">
              <a16:creationId xmlns:a16="http://schemas.microsoft.com/office/drawing/2014/main" id="{EFDDB5A6-E8D4-4F22-A77E-B601CB74C8E0}"/>
            </a:ext>
          </a:extLst>
        </xdr:cNvPr>
        <xdr:cNvSpPr txBox="1"/>
      </xdr:nvSpPr>
      <xdr:spPr>
        <a:xfrm>
          <a:off x="11426825" y="1243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102375</xdr:rowOff>
    </xdr:from>
    <xdr:to>
      <xdr:col>29</xdr:col>
      <xdr:colOff>127000</xdr:colOff>
      <xdr:row>19</xdr:row>
      <xdr:rowOff>29273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36100"/>
          <a:ext cx="647700" cy="98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87152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29273</xdr:rowOff>
    </xdr:from>
    <xdr:to>
      <xdr:col>26</xdr:col>
      <xdr:colOff>50800</xdr:colOff>
      <xdr:row>19</xdr:row>
      <xdr:rowOff>78524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34448"/>
          <a:ext cx="698500" cy="492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78524</xdr:rowOff>
    </xdr:from>
    <xdr:to>
      <xdr:col>22</xdr:col>
      <xdr:colOff>114300</xdr:colOff>
      <xdr:row>19</xdr:row>
      <xdr:rowOff>94209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83699"/>
          <a:ext cx="698500" cy="15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94209</xdr:rowOff>
    </xdr:from>
    <xdr:to>
      <xdr:col>18</xdr:col>
      <xdr:colOff>177800</xdr:colOff>
      <xdr:row>19</xdr:row>
      <xdr:rowOff>128283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99384"/>
          <a:ext cx="698500" cy="340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51575</xdr:rowOff>
    </xdr:from>
    <xdr:to>
      <xdr:col>29</xdr:col>
      <xdr:colOff>177800</xdr:colOff>
      <xdr:row>18</xdr:row>
      <xdr:rowOff>153175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8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68102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149923</xdr:rowOff>
    </xdr:from>
    <xdr:to>
      <xdr:col>26</xdr:col>
      <xdr:colOff>101600</xdr:colOff>
      <xdr:row>19</xdr:row>
      <xdr:rowOff>80073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83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90250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5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27724</xdr:rowOff>
    </xdr:from>
    <xdr:to>
      <xdr:col>22</xdr:col>
      <xdr:colOff>165100</xdr:colOff>
      <xdr:row>19</xdr:row>
      <xdr:rowOff>129324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32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139501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0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43409</xdr:rowOff>
    </xdr:from>
    <xdr:to>
      <xdr:col>19</xdr:col>
      <xdr:colOff>38100</xdr:colOff>
      <xdr:row>19</xdr:row>
      <xdr:rowOff>145009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48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129786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3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77483</xdr:rowOff>
    </xdr:from>
    <xdr:to>
      <xdr:col>15</xdr:col>
      <xdr:colOff>101600</xdr:colOff>
      <xdr:row>20</xdr:row>
      <xdr:rowOff>7633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82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163860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69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85003</xdr:rowOff>
    </xdr:from>
    <xdr:to>
      <xdr:col>29</xdr:col>
      <xdr:colOff>127000</xdr:colOff>
      <xdr:row>36</xdr:row>
      <xdr:rowOff>140618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038253"/>
          <a:ext cx="647700" cy="55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102213</xdr:rowOff>
    </xdr:from>
    <xdr:to>
      <xdr:col>26</xdr:col>
      <xdr:colOff>50800</xdr:colOff>
      <xdr:row>36</xdr:row>
      <xdr:rowOff>140618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055463"/>
          <a:ext cx="698500" cy="38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38107</xdr:rowOff>
    </xdr:from>
    <xdr:to>
      <xdr:col>22</xdr:col>
      <xdr:colOff>114300</xdr:colOff>
      <xdr:row>36</xdr:row>
      <xdr:rowOff>102213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991357"/>
          <a:ext cx="698500" cy="64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294792</xdr:rowOff>
    </xdr:from>
    <xdr:to>
      <xdr:col>18</xdr:col>
      <xdr:colOff>177800</xdr:colOff>
      <xdr:row>36</xdr:row>
      <xdr:rowOff>38107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905142"/>
          <a:ext cx="698500" cy="8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34203</xdr:rowOff>
    </xdr:from>
    <xdr:to>
      <xdr:col>29</xdr:col>
      <xdr:colOff>177800</xdr:colOff>
      <xdr:row>36</xdr:row>
      <xdr:rowOff>135803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87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6280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59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89818</xdr:rowOff>
    </xdr:from>
    <xdr:to>
      <xdr:col>26</xdr:col>
      <xdr:colOff>101600</xdr:colOff>
      <xdr:row>37</xdr:row>
      <xdr:rowOff>19968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43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4745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29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51413</xdr:rowOff>
    </xdr:from>
    <xdr:to>
      <xdr:col>22</xdr:col>
      <xdr:colOff>165100</xdr:colOff>
      <xdr:row>36</xdr:row>
      <xdr:rowOff>153013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04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137790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91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330207</xdr:rowOff>
    </xdr:from>
    <xdr:to>
      <xdr:col>19</xdr:col>
      <xdr:colOff>38100</xdr:colOff>
      <xdr:row>36</xdr:row>
      <xdr:rowOff>88907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40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73684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2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243992</xdr:rowOff>
    </xdr:from>
    <xdr:to>
      <xdr:col>15</xdr:col>
      <xdr:colOff>101600</xdr:colOff>
      <xdr:row>36</xdr:row>
      <xdr:rowOff>2692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54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330369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40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CAFED86-9EB6-47B4-86BF-4BCD41AFE18B}"/>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E9EF9D3E-96A6-45B7-A2DF-A389A4DE370B}"/>
            </a:ext>
          </a:extLst>
        </xdr:cNvPr>
        <xdr:cNvSpPr/>
      </xdr:nvSpPr>
      <xdr:spPr>
        <a:xfrm>
          <a:off x="17145000" y="190500"/>
          <a:ext cx="35433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E5B810DD-10DA-4EE1-BC8C-5ACDB12C4A22}"/>
            </a:ext>
          </a:extLst>
        </xdr:cNvPr>
        <xdr:cNvSpPr/>
      </xdr:nvSpPr>
      <xdr:spPr>
        <a:xfrm>
          <a:off x="17164050" y="219075"/>
          <a:ext cx="3495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2EFCF26F-2369-4B7E-A9A8-27908B178596}"/>
            </a:ext>
          </a:extLst>
        </xdr:cNvPr>
        <xdr:cNvSpPr/>
      </xdr:nvSpPr>
      <xdr:spPr>
        <a:xfrm>
          <a:off x="17192625" y="238125"/>
          <a:ext cx="34385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0935587-8FE9-4DF6-A487-D14C6B7BAC55}"/>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B21FB4A-FD74-4DDA-BCB6-73485AD64380}"/>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1E714C-6498-47C5-B8C8-52BA587D4E1E}"/>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4DC274B-848A-43AF-8061-8E6B2972AC1E}"/>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7B9EFF1-5AB7-4E74-806C-F7D6C53EB0AB}"/>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30D93817-1C31-4ED1-8A5A-D40BEEB91620}"/>
            </a:ext>
          </a:extLst>
        </xdr:cNvPr>
        <xdr:cNvSpPr/>
      </xdr:nvSpPr>
      <xdr:spPr>
        <a:xfrm>
          <a:off x="2009775" y="885825"/>
          <a:ext cx="12763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53,749
52,971
18.69
25,180,662
24,784,877
163,566
12,996,296
12,120,881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45C565A-F209-440F-AFD5-DA163EA18244}"/>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A32167A-A070-49BC-903B-80F6D3618EC0}"/>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2C88463-0450-4ADF-AF4A-4BCEB382143B}"/>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E293AE0-DC81-45ED-A5D7-BC4526057272}"/>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E260681-3339-4908-8B0F-CB7D9FD39AD7}"/>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65285DFA-41E5-46F7-B512-B4AD47B5EB2D}"/>
            </a:ext>
          </a:extLst>
        </xdr:cNvPr>
        <xdr:cNvSpPr/>
      </xdr:nvSpPr>
      <xdr:spPr>
        <a:xfrm>
          <a:off x="6467475" y="1628775"/>
          <a:ext cx="34290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C2D9B4FE-21EA-4E50-B44F-2B317251F513}"/>
            </a:ext>
          </a:extLst>
        </xdr:cNvPr>
        <xdr:cNvSpPr/>
      </xdr:nvSpPr>
      <xdr:spPr>
        <a:xfrm>
          <a:off x="9972675" y="847725"/>
          <a:ext cx="1371600"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E3F8FC88-A196-4A30-93B0-C48422F4368F}"/>
            </a:ext>
          </a:extLst>
        </xdr:cNvPr>
        <xdr:cNvSpPr/>
      </xdr:nvSpPr>
      <xdr:spPr>
        <a:xfrm>
          <a:off x="10210800" y="914400"/>
          <a:ext cx="13049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A8D6B250-CF73-4C02-BC60-3AB3D03DD6AC}"/>
            </a:ext>
          </a:extLst>
        </xdr:cNvPr>
        <xdr:cNvSpPr/>
      </xdr:nvSpPr>
      <xdr:spPr>
        <a:xfrm>
          <a:off x="10210800" y="1162050"/>
          <a:ext cx="13049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74FD876-CFA8-4AAB-85E8-24F5AA2BBAFD}"/>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6FEDB8E7-B564-4367-9B5E-2B2E47D77DA6}"/>
            </a:ext>
          </a:extLst>
        </xdr:cNvPr>
        <xdr:cNvCxnSpPr/>
      </xdr:nvCxnSpPr>
      <xdr:spPr>
        <a:xfrm flipH="1">
          <a:off x="10048875" y="10191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674292A4-F974-4B19-9F60-9DE7DFF687B5}"/>
            </a:ext>
          </a:extLst>
        </xdr:cNvPr>
        <xdr:cNvSpPr/>
      </xdr:nvSpPr>
      <xdr:spPr>
        <a:xfrm>
          <a:off x="10102850" y="9810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769A7F9A-4F0F-4A42-8783-03D9723EE8C4}"/>
            </a:ext>
          </a:extLst>
        </xdr:cNvPr>
        <xdr:cNvSpPr/>
      </xdr:nvSpPr>
      <xdr:spPr>
        <a:xfrm>
          <a:off x="10102850" y="12287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3103FA8F-0E88-424A-B346-49AB7FC0E8B9}"/>
            </a:ext>
          </a:extLst>
        </xdr:cNvPr>
        <xdr:cNvCxnSpPr/>
      </xdr:nvCxnSpPr>
      <xdr:spPr>
        <a:xfrm>
          <a:off x="10133330"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4038785-5722-4963-84BB-0FF573592647}"/>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42ADF1A8-ABEB-45FE-A493-77027883A80D}"/>
            </a:ext>
          </a:extLst>
        </xdr:cNvPr>
        <xdr:cNvCxnSpPr/>
      </xdr:nvCxnSpPr>
      <xdr:spPr>
        <a:xfrm flipV="1">
          <a:off x="10133330"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F89886E-AC26-4D19-A3C3-AAB262CB3795}"/>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5F570DE5-FE3F-4EC1-AB73-47DBBB791594}"/>
            </a:ext>
          </a:extLst>
        </xdr:cNvPr>
        <xdr:cNvSpPr txBox="1"/>
      </xdr:nvSpPr>
      <xdr:spPr>
        <a:xfrm>
          <a:off x="638175" y="27146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A431D40F-9C4F-4F1D-A595-574E6533979C}"/>
            </a:ext>
          </a:extLst>
        </xdr:cNvPr>
        <xdr:cNvSpPr txBox="1"/>
      </xdr:nvSpPr>
      <xdr:spPr>
        <a:xfrm>
          <a:off x="638175"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993BDF3E-745C-4CA7-B9BE-7B2562244724}"/>
            </a:ext>
          </a:extLst>
        </xdr:cNvPr>
        <xdr:cNvSpPr txBox="1"/>
      </xdr:nvSpPr>
      <xdr:spPr>
        <a:xfrm>
          <a:off x="638175" y="33147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1C98BA5-3029-48FB-8645-7AE5C7A0DAA3}"/>
            </a:ext>
          </a:extLst>
        </xdr:cNvPr>
        <xdr:cNvSpPr/>
      </xdr:nvSpPr>
      <xdr:spPr>
        <a:xfrm>
          <a:off x="685800" y="3790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B9D97D2E-AE26-4988-A304-DA9C9AF71FD2}"/>
            </a:ext>
          </a:extLst>
        </xdr:cNvPr>
        <xdr:cNvSpPr/>
      </xdr:nvSpPr>
      <xdr:spPr>
        <a:xfrm>
          <a:off x="8096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DAB01B9D-9621-4C0F-9AE5-A16568B4B07E}"/>
            </a:ext>
          </a:extLst>
        </xdr:cNvPr>
        <xdr:cNvSpPr/>
      </xdr:nvSpPr>
      <xdr:spPr>
        <a:xfrm>
          <a:off x="8096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E8F4D7E7-8811-42A2-B5D4-F6A1A8ECF554}"/>
            </a:ext>
          </a:extLst>
        </xdr:cNvPr>
        <xdr:cNvSpPr/>
      </xdr:nvSpPr>
      <xdr:spPr>
        <a:xfrm>
          <a:off x="17145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97E5934-ADAE-45D3-B2CE-66723D50519C}"/>
            </a:ext>
          </a:extLst>
        </xdr:cNvPr>
        <xdr:cNvSpPr/>
      </xdr:nvSpPr>
      <xdr:spPr>
        <a:xfrm>
          <a:off x="17145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3DE73863-A97A-4C44-B267-14DD405EEE36}"/>
            </a:ext>
          </a:extLst>
        </xdr:cNvPr>
        <xdr:cNvSpPr/>
      </xdr:nvSpPr>
      <xdr:spPr>
        <a:xfrm>
          <a:off x="27432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C51E4D37-EB1F-4086-BD52-80594D137740}"/>
            </a:ext>
          </a:extLst>
        </xdr:cNvPr>
        <xdr:cNvSpPr/>
      </xdr:nvSpPr>
      <xdr:spPr>
        <a:xfrm>
          <a:off x="27432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CCB60128-EC6E-42CB-B186-2AD2DBE21587}"/>
            </a:ext>
          </a:extLst>
        </xdr:cNvPr>
        <xdr:cNvSpPr/>
      </xdr:nvSpPr>
      <xdr:spPr>
        <a:xfrm>
          <a:off x="685800" y="4572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511F5C0D-97E5-47AF-A7D4-3606DBE20E18}"/>
            </a:ext>
          </a:extLst>
        </xdr:cNvPr>
        <xdr:cNvSpPr txBox="1"/>
      </xdr:nvSpPr>
      <xdr:spPr>
        <a:xfrm>
          <a:off x="666750"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49EAE55E-48D4-41D3-B0A2-675875DF8AD2}"/>
            </a:ext>
          </a:extLst>
        </xdr:cNvPr>
        <xdr:cNvCxnSpPr/>
      </xdr:nvCxnSpPr>
      <xdr:spPr>
        <a:xfrm>
          <a:off x="685800" y="6734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AF172FEC-44C7-4787-9280-D7AA0143A4AA}"/>
            </a:ext>
          </a:extLst>
        </xdr:cNvPr>
        <xdr:cNvSpPr txBox="1"/>
      </xdr:nvSpPr>
      <xdr:spPr>
        <a:xfrm>
          <a:off x="211651" y="6598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8A5503DD-C67B-4846-B486-C83D93874BC8}"/>
            </a:ext>
          </a:extLst>
        </xdr:cNvPr>
        <xdr:cNvCxnSpPr/>
      </xdr:nvCxnSpPr>
      <xdr:spPr>
        <a:xfrm>
          <a:off x="685800" y="64266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58B4CC28-314F-46C3-918C-C047EF92E1F4}"/>
            </a:ext>
          </a:extLst>
        </xdr:cNvPr>
        <xdr:cNvSpPr txBox="1"/>
      </xdr:nvSpPr>
      <xdr:spPr>
        <a:xfrm>
          <a:off x="211651" y="62876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3513F53A-ECDA-4215-A48A-5117A3ADA28C}"/>
            </a:ext>
          </a:extLst>
        </xdr:cNvPr>
        <xdr:cNvCxnSpPr/>
      </xdr:nvCxnSpPr>
      <xdr:spPr>
        <a:xfrm>
          <a:off x="685800" y="61159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57C7FF3F-88B8-4D86-9363-A133555FA635}"/>
            </a:ext>
          </a:extLst>
        </xdr:cNvPr>
        <xdr:cNvSpPr txBox="1"/>
      </xdr:nvSpPr>
      <xdr:spPr>
        <a:xfrm>
          <a:off x="211651" y="59800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5931CEF3-753B-422F-B105-2EA1AEFB5DCB}"/>
            </a:ext>
          </a:extLst>
        </xdr:cNvPr>
        <xdr:cNvCxnSpPr/>
      </xdr:nvCxnSpPr>
      <xdr:spPr>
        <a:xfrm>
          <a:off x="685800" y="58084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CEC5A78-10F7-43E7-96F7-C5D7AA33BF16}"/>
            </a:ext>
          </a:extLst>
        </xdr:cNvPr>
        <xdr:cNvSpPr txBox="1"/>
      </xdr:nvSpPr>
      <xdr:spPr>
        <a:xfrm>
          <a:off x="211651" y="56789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5110B079-B9C4-4358-9636-67B8B33C3715}"/>
            </a:ext>
          </a:extLst>
        </xdr:cNvPr>
        <xdr:cNvCxnSpPr/>
      </xdr:nvCxnSpPr>
      <xdr:spPr>
        <a:xfrm>
          <a:off x="685800" y="54977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DF90AF50-13A6-461E-8193-EC4145F80DA6}"/>
            </a:ext>
          </a:extLst>
        </xdr:cNvPr>
        <xdr:cNvSpPr txBox="1"/>
      </xdr:nvSpPr>
      <xdr:spPr>
        <a:xfrm>
          <a:off x="163406" y="536186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554C95A1-F96F-4116-A0B7-FD80DACF2FC8}"/>
            </a:ext>
          </a:extLst>
        </xdr:cNvPr>
        <xdr:cNvCxnSpPr/>
      </xdr:nvCxnSpPr>
      <xdr:spPr>
        <a:xfrm>
          <a:off x="685800" y="51902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33F07E3C-7A10-4E3D-AE41-4217A76E5523}"/>
            </a:ext>
          </a:extLst>
        </xdr:cNvPr>
        <xdr:cNvSpPr txBox="1"/>
      </xdr:nvSpPr>
      <xdr:spPr>
        <a:xfrm>
          <a:off x="163406" y="50511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14764A7F-27E3-4556-BB58-052DCEE77CE8}"/>
            </a:ext>
          </a:extLst>
        </xdr:cNvPr>
        <xdr:cNvCxnSpPr/>
      </xdr:nvCxnSpPr>
      <xdr:spPr>
        <a:xfrm>
          <a:off x="685800" y="48795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C526D36F-060E-47C3-B4ED-819CC827AE7B}"/>
            </a:ext>
          </a:extLst>
        </xdr:cNvPr>
        <xdr:cNvSpPr txBox="1"/>
      </xdr:nvSpPr>
      <xdr:spPr>
        <a:xfrm>
          <a:off x="163406" y="47436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EC239C7A-5AD6-4C4F-8A46-028EAFE77C17}"/>
            </a:ext>
          </a:extLst>
        </xdr:cNvPr>
        <xdr:cNvCxnSpPr/>
      </xdr:nvCxnSpPr>
      <xdr:spPr>
        <a:xfrm>
          <a:off x="685800" y="457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AC267F3C-0248-40FC-93CE-71A6B60739D5}"/>
            </a:ext>
          </a:extLst>
        </xdr:cNvPr>
        <xdr:cNvSpPr txBox="1"/>
      </xdr:nvSpPr>
      <xdr:spPr>
        <a:xfrm>
          <a:off x="163406" y="4436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62B5680B-D62B-4FA7-8CA6-C2EB3ADF22DF}"/>
            </a:ext>
          </a:extLst>
        </xdr:cNvPr>
        <xdr:cNvSpPr/>
      </xdr:nvSpPr>
      <xdr:spPr>
        <a:xfrm>
          <a:off x="685800" y="4572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B2DED0EC-8D23-4490-A610-A5B5C0AA330A}"/>
            </a:ext>
          </a:extLst>
        </xdr:cNvPr>
        <xdr:cNvCxnSpPr/>
      </xdr:nvCxnSpPr>
      <xdr:spPr>
        <a:xfrm flipV="1">
          <a:off x="4179570" y="4984066"/>
          <a:ext cx="1270" cy="1321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E7F0F470-48C9-46A0-AC0E-68CEB7518FA4}"/>
            </a:ext>
          </a:extLst>
        </xdr:cNvPr>
        <xdr:cNvSpPr txBox="1"/>
      </xdr:nvSpPr>
      <xdr:spPr>
        <a:xfrm>
          <a:off x="4229100" y="631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F611E842-1F37-44D0-927F-D1B7EF7D01ED}"/>
            </a:ext>
          </a:extLst>
        </xdr:cNvPr>
        <xdr:cNvCxnSpPr/>
      </xdr:nvCxnSpPr>
      <xdr:spPr>
        <a:xfrm>
          <a:off x="4105275" y="630600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26A492CD-B03D-4707-9CDD-26E1F51C66F2}"/>
            </a:ext>
          </a:extLst>
        </xdr:cNvPr>
        <xdr:cNvSpPr txBox="1"/>
      </xdr:nvSpPr>
      <xdr:spPr>
        <a:xfrm>
          <a:off x="4229100" y="47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4ECD13F5-7C03-4D8C-9074-7DAF22AE08E8}"/>
            </a:ext>
          </a:extLst>
        </xdr:cNvPr>
        <xdr:cNvCxnSpPr/>
      </xdr:nvCxnSpPr>
      <xdr:spPr>
        <a:xfrm>
          <a:off x="4105275" y="498406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104283</xdr:rowOff>
    </xdr:from>
    <xdr:to>
      <xdr:col>24</xdr:col>
      <xdr:colOff>63500</xdr:colOff>
      <xdr:row>37</xdr:row>
      <xdr:rowOff>66581</xdr:rowOff>
    </xdr:to>
    <xdr:cxnSp macro="">
      <xdr:nvCxnSpPr>
        <xdr:cNvPr id="63" name="直線コネクタ 62">
          <a:extLst>
            <a:ext uri="{FF2B5EF4-FFF2-40B4-BE49-F238E27FC236}">
              <a16:creationId xmlns:a16="http://schemas.microsoft.com/office/drawing/2014/main" id="{EB61DA04-1287-4C22-A5FF-2490D43586C2}"/>
            </a:ext>
          </a:extLst>
        </xdr:cNvPr>
        <xdr:cNvCxnSpPr/>
      </xdr:nvCxnSpPr>
      <xdr:spPr>
        <a:xfrm flipV="1">
          <a:off x="3429000" y="5946283"/>
          <a:ext cx="752475" cy="12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7CC2FD03-29C4-4FE1-B304-474FB296767D}"/>
            </a:ext>
          </a:extLst>
        </xdr:cNvPr>
        <xdr:cNvSpPr txBox="1"/>
      </xdr:nvSpPr>
      <xdr:spPr>
        <a:xfrm>
          <a:off x="4229100" y="5734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92E3D2E7-2134-4F4B-BF94-566611BC74A7}"/>
            </a:ext>
          </a:extLst>
        </xdr:cNvPr>
        <xdr:cNvSpPr/>
      </xdr:nvSpPr>
      <xdr:spPr>
        <a:xfrm>
          <a:off x="4124325" y="586988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50219</xdr:rowOff>
    </xdr:from>
    <xdr:to>
      <xdr:col>19</xdr:col>
      <xdr:colOff>177800</xdr:colOff>
      <xdr:row>37</xdr:row>
      <xdr:rowOff>66581</xdr:rowOff>
    </xdr:to>
    <xdr:cxnSp macro="">
      <xdr:nvCxnSpPr>
        <xdr:cNvPr id="66" name="直線コネクタ 65">
          <a:extLst>
            <a:ext uri="{FF2B5EF4-FFF2-40B4-BE49-F238E27FC236}">
              <a16:creationId xmlns:a16="http://schemas.microsoft.com/office/drawing/2014/main" id="{D3CA68CA-CFE3-4495-8AED-6B287C2B156C}"/>
            </a:ext>
          </a:extLst>
        </xdr:cNvPr>
        <xdr:cNvCxnSpPr/>
      </xdr:nvCxnSpPr>
      <xdr:spPr>
        <a:xfrm>
          <a:off x="2619375" y="6047794"/>
          <a:ext cx="809625" cy="2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FA1BECF6-2209-4D5E-A867-7CD5FFAE0AC3}"/>
            </a:ext>
          </a:extLst>
        </xdr:cNvPr>
        <xdr:cNvSpPr/>
      </xdr:nvSpPr>
      <xdr:spPr>
        <a:xfrm>
          <a:off x="3381375" y="59656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6401256C-092D-4DE8-8917-A4E327A96B5C}"/>
            </a:ext>
          </a:extLst>
        </xdr:cNvPr>
        <xdr:cNvSpPr txBox="1"/>
      </xdr:nvSpPr>
      <xdr:spPr>
        <a:xfrm>
          <a:off x="3190386" y="575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50219</xdr:rowOff>
    </xdr:from>
    <xdr:to>
      <xdr:col>15</xdr:col>
      <xdr:colOff>50800</xdr:colOff>
      <xdr:row>37</xdr:row>
      <xdr:rowOff>134981</xdr:rowOff>
    </xdr:to>
    <xdr:cxnSp macro="">
      <xdr:nvCxnSpPr>
        <xdr:cNvPr id="69" name="直線コネクタ 68">
          <a:extLst>
            <a:ext uri="{FF2B5EF4-FFF2-40B4-BE49-F238E27FC236}">
              <a16:creationId xmlns:a16="http://schemas.microsoft.com/office/drawing/2014/main" id="{AB5D0421-9336-4130-ABB1-CDC55C7A7970}"/>
            </a:ext>
          </a:extLst>
        </xdr:cNvPr>
        <xdr:cNvCxnSpPr/>
      </xdr:nvCxnSpPr>
      <xdr:spPr>
        <a:xfrm flipV="1">
          <a:off x="1828800" y="6047794"/>
          <a:ext cx="790575" cy="8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861C0D6A-429E-4540-853D-6320E095BF4C}"/>
            </a:ext>
          </a:extLst>
        </xdr:cNvPr>
        <xdr:cNvSpPr/>
      </xdr:nvSpPr>
      <xdr:spPr>
        <a:xfrm>
          <a:off x="2571750" y="598470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874CB4AE-C3AC-4BBF-BC7E-9F91A0CB24D1}"/>
            </a:ext>
          </a:extLst>
        </xdr:cNvPr>
        <xdr:cNvSpPr txBox="1"/>
      </xdr:nvSpPr>
      <xdr:spPr>
        <a:xfrm>
          <a:off x="2390286" y="577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134981</xdr:rowOff>
    </xdr:from>
    <xdr:to>
      <xdr:col>10</xdr:col>
      <xdr:colOff>114300</xdr:colOff>
      <xdr:row>37</xdr:row>
      <xdr:rowOff>165205</xdr:rowOff>
    </xdr:to>
    <xdr:cxnSp macro="">
      <xdr:nvCxnSpPr>
        <xdr:cNvPr id="72" name="直線コネクタ 71">
          <a:extLst>
            <a:ext uri="{FF2B5EF4-FFF2-40B4-BE49-F238E27FC236}">
              <a16:creationId xmlns:a16="http://schemas.microsoft.com/office/drawing/2014/main" id="{88E84B50-329C-4C0F-8226-F45087BC7980}"/>
            </a:ext>
          </a:extLst>
        </xdr:cNvPr>
        <xdr:cNvCxnSpPr/>
      </xdr:nvCxnSpPr>
      <xdr:spPr>
        <a:xfrm flipV="1">
          <a:off x="1028700" y="6135731"/>
          <a:ext cx="800100" cy="2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5B202C76-45D5-437C-AFA8-CD9FBCF79502}"/>
            </a:ext>
          </a:extLst>
        </xdr:cNvPr>
        <xdr:cNvSpPr/>
      </xdr:nvSpPr>
      <xdr:spPr>
        <a:xfrm>
          <a:off x="1781175" y="599263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149D58D-1362-471A-ACC4-1D993E292B86}"/>
            </a:ext>
          </a:extLst>
        </xdr:cNvPr>
        <xdr:cNvSpPr txBox="1"/>
      </xdr:nvSpPr>
      <xdr:spPr>
        <a:xfrm>
          <a:off x="1580661" y="578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FF6CF91E-85B2-42E9-AD8B-7B5B6A17E3F7}"/>
            </a:ext>
          </a:extLst>
        </xdr:cNvPr>
        <xdr:cNvSpPr/>
      </xdr:nvSpPr>
      <xdr:spPr>
        <a:xfrm>
          <a:off x="981075" y="600786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7E136989-4107-4C2C-8358-0CD7AF3E3712}"/>
            </a:ext>
          </a:extLst>
        </xdr:cNvPr>
        <xdr:cNvSpPr txBox="1"/>
      </xdr:nvSpPr>
      <xdr:spPr>
        <a:xfrm>
          <a:off x="790086" y="580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B2E8A303-FBB6-4625-9B48-842423EF06A2}"/>
            </a:ext>
          </a:extLst>
        </xdr:cNvPr>
        <xdr:cNvSpPr txBox="1"/>
      </xdr:nvSpPr>
      <xdr:spPr>
        <a:xfrm>
          <a:off x="40100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F82C00FC-8DEE-4ADB-806E-6BB46707B135}"/>
            </a:ext>
          </a:extLst>
        </xdr:cNvPr>
        <xdr:cNvSpPr txBox="1"/>
      </xdr:nvSpPr>
      <xdr:spPr>
        <a:xfrm>
          <a:off x="32575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A38CBDA2-0982-4F1E-8B60-D24188BAB565}"/>
            </a:ext>
          </a:extLst>
        </xdr:cNvPr>
        <xdr:cNvSpPr txBox="1"/>
      </xdr:nvSpPr>
      <xdr:spPr>
        <a:xfrm>
          <a:off x="24479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EF58A5E4-BD04-4562-939F-DECF361C025D}"/>
            </a:ext>
          </a:extLst>
        </xdr:cNvPr>
        <xdr:cNvSpPr txBox="1"/>
      </xdr:nvSpPr>
      <xdr:spPr>
        <a:xfrm>
          <a:off x="16573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8E616176-E869-490A-8AED-74B6252F797E}"/>
            </a:ext>
          </a:extLst>
        </xdr:cNvPr>
        <xdr:cNvSpPr txBox="1"/>
      </xdr:nvSpPr>
      <xdr:spPr>
        <a:xfrm>
          <a:off x="8572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53483</xdr:rowOff>
    </xdr:from>
    <xdr:to>
      <xdr:col>24</xdr:col>
      <xdr:colOff>114300</xdr:colOff>
      <xdr:row>36</xdr:row>
      <xdr:rowOff>155083</xdr:rowOff>
    </xdr:to>
    <xdr:sp macro="" textlink="">
      <xdr:nvSpPr>
        <xdr:cNvPr id="82" name="楕円 81">
          <a:extLst>
            <a:ext uri="{FF2B5EF4-FFF2-40B4-BE49-F238E27FC236}">
              <a16:creationId xmlns:a16="http://schemas.microsoft.com/office/drawing/2014/main" id="{C0148693-BFD1-4175-B062-F2D6982A9FBF}"/>
            </a:ext>
          </a:extLst>
        </xdr:cNvPr>
        <xdr:cNvSpPr/>
      </xdr:nvSpPr>
      <xdr:spPr>
        <a:xfrm>
          <a:off x="4124325" y="588913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31910</xdr:rowOff>
    </xdr:from>
    <xdr:ext cx="534377" cy="259045"/>
    <xdr:sp macro="" textlink="">
      <xdr:nvSpPr>
        <xdr:cNvPr id="83" name="人件費該当値テキスト">
          <a:extLst>
            <a:ext uri="{FF2B5EF4-FFF2-40B4-BE49-F238E27FC236}">
              <a16:creationId xmlns:a16="http://schemas.microsoft.com/office/drawing/2014/main" id="{0496FD73-F4EF-46C6-9AAF-6AC59108AEFC}"/>
            </a:ext>
          </a:extLst>
        </xdr:cNvPr>
        <xdr:cNvSpPr txBox="1"/>
      </xdr:nvSpPr>
      <xdr:spPr>
        <a:xfrm>
          <a:off x="4229100" y="586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15781</xdr:rowOff>
    </xdr:from>
    <xdr:to>
      <xdr:col>20</xdr:col>
      <xdr:colOff>38100</xdr:colOff>
      <xdr:row>37</xdr:row>
      <xdr:rowOff>117381</xdr:rowOff>
    </xdr:to>
    <xdr:sp macro="" textlink="">
      <xdr:nvSpPr>
        <xdr:cNvPr id="84" name="楕円 83">
          <a:extLst>
            <a:ext uri="{FF2B5EF4-FFF2-40B4-BE49-F238E27FC236}">
              <a16:creationId xmlns:a16="http://schemas.microsoft.com/office/drawing/2014/main" id="{96103321-A80F-475B-A0FF-AB765BDDC7B2}"/>
            </a:ext>
          </a:extLst>
        </xdr:cNvPr>
        <xdr:cNvSpPr/>
      </xdr:nvSpPr>
      <xdr:spPr>
        <a:xfrm>
          <a:off x="3381375" y="601335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108508</xdr:rowOff>
    </xdr:from>
    <xdr:ext cx="534377" cy="259045"/>
    <xdr:sp macro="" textlink="">
      <xdr:nvSpPr>
        <xdr:cNvPr id="85" name="テキスト ボックス 84">
          <a:extLst>
            <a:ext uri="{FF2B5EF4-FFF2-40B4-BE49-F238E27FC236}">
              <a16:creationId xmlns:a16="http://schemas.microsoft.com/office/drawing/2014/main" id="{046DACB6-B52D-4122-BE2B-9E85C693EDD5}"/>
            </a:ext>
          </a:extLst>
        </xdr:cNvPr>
        <xdr:cNvSpPr txBox="1"/>
      </xdr:nvSpPr>
      <xdr:spPr>
        <a:xfrm>
          <a:off x="3190386" y="610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170869</xdr:rowOff>
    </xdr:from>
    <xdr:to>
      <xdr:col>15</xdr:col>
      <xdr:colOff>101600</xdr:colOff>
      <xdr:row>37</xdr:row>
      <xdr:rowOff>101019</xdr:rowOff>
    </xdr:to>
    <xdr:sp macro="" textlink="">
      <xdr:nvSpPr>
        <xdr:cNvPr id="86" name="楕円 85">
          <a:extLst>
            <a:ext uri="{FF2B5EF4-FFF2-40B4-BE49-F238E27FC236}">
              <a16:creationId xmlns:a16="http://schemas.microsoft.com/office/drawing/2014/main" id="{7C98D24F-B41B-4BA2-86C6-CE82AEFD45D6}"/>
            </a:ext>
          </a:extLst>
        </xdr:cNvPr>
        <xdr:cNvSpPr/>
      </xdr:nvSpPr>
      <xdr:spPr>
        <a:xfrm>
          <a:off x="2571750" y="600016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92146</xdr:rowOff>
    </xdr:from>
    <xdr:ext cx="534377" cy="259045"/>
    <xdr:sp macro="" textlink="">
      <xdr:nvSpPr>
        <xdr:cNvPr id="87" name="テキスト ボックス 86">
          <a:extLst>
            <a:ext uri="{FF2B5EF4-FFF2-40B4-BE49-F238E27FC236}">
              <a16:creationId xmlns:a16="http://schemas.microsoft.com/office/drawing/2014/main" id="{86D6D3A1-2CBB-4C1E-B362-60DAA283FB72}"/>
            </a:ext>
          </a:extLst>
        </xdr:cNvPr>
        <xdr:cNvSpPr txBox="1"/>
      </xdr:nvSpPr>
      <xdr:spPr>
        <a:xfrm>
          <a:off x="2390286" y="6092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84181</xdr:rowOff>
    </xdr:from>
    <xdr:to>
      <xdr:col>10</xdr:col>
      <xdr:colOff>165100</xdr:colOff>
      <xdr:row>38</xdr:row>
      <xdr:rowOff>14331</xdr:rowOff>
    </xdr:to>
    <xdr:sp macro="" textlink="">
      <xdr:nvSpPr>
        <xdr:cNvPr id="88" name="楕円 87">
          <a:extLst>
            <a:ext uri="{FF2B5EF4-FFF2-40B4-BE49-F238E27FC236}">
              <a16:creationId xmlns:a16="http://schemas.microsoft.com/office/drawing/2014/main" id="{CD111B7E-CE66-4113-B466-E738341C7E8C}"/>
            </a:ext>
          </a:extLst>
        </xdr:cNvPr>
        <xdr:cNvSpPr/>
      </xdr:nvSpPr>
      <xdr:spPr>
        <a:xfrm>
          <a:off x="1781175" y="608810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5458</xdr:rowOff>
    </xdr:from>
    <xdr:ext cx="534377" cy="259045"/>
    <xdr:sp macro="" textlink="">
      <xdr:nvSpPr>
        <xdr:cNvPr id="89" name="テキスト ボックス 88">
          <a:extLst>
            <a:ext uri="{FF2B5EF4-FFF2-40B4-BE49-F238E27FC236}">
              <a16:creationId xmlns:a16="http://schemas.microsoft.com/office/drawing/2014/main" id="{85DC17BB-0038-4954-A3D0-DBB3A0622CC5}"/>
            </a:ext>
          </a:extLst>
        </xdr:cNvPr>
        <xdr:cNvSpPr txBox="1"/>
      </xdr:nvSpPr>
      <xdr:spPr>
        <a:xfrm>
          <a:off x="1580661" y="617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114405</xdr:rowOff>
    </xdr:from>
    <xdr:to>
      <xdr:col>6</xdr:col>
      <xdr:colOff>38100</xdr:colOff>
      <xdr:row>38</xdr:row>
      <xdr:rowOff>44555</xdr:rowOff>
    </xdr:to>
    <xdr:sp macro="" textlink="">
      <xdr:nvSpPr>
        <xdr:cNvPr id="90" name="楕円 89">
          <a:extLst>
            <a:ext uri="{FF2B5EF4-FFF2-40B4-BE49-F238E27FC236}">
              <a16:creationId xmlns:a16="http://schemas.microsoft.com/office/drawing/2014/main" id="{142AF3FA-C0E3-4050-A9D2-C1399575E97D}"/>
            </a:ext>
          </a:extLst>
        </xdr:cNvPr>
        <xdr:cNvSpPr/>
      </xdr:nvSpPr>
      <xdr:spPr>
        <a:xfrm>
          <a:off x="981075" y="611515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35682</xdr:rowOff>
    </xdr:from>
    <xdr:ext cx="534377" cy="259045"/>
    <xdr:sp macro="" textlink="">
      <xdr:nvSpPr>
        <xdr:cNvPr id="91" name="テキスト ボックス 90">
          <a:extLst>
            <a:ext uri="{FF2B5EF4-FFF2-40B4-BE49-F238E27FC236}">
              <a16:creationId xmlns:a16="http://schemas.microsoft.com/office/drawing/2014/main" id="{8A53BF7F-FEB9-4393-B71F-EE462711B438}"/>
            </a:ext>
          </a:extLst>
        </xdr:cNvPr>
        <xdr:cNvSpPr txBox="1"/>
      </xdr:nvSpPr>
      <xdr:spPr>
        <a:xfrm>
          <a:off x="790086" y="619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FCC19095-3F4D-46BB-A78F-8B7138EC0A10}"/>
            </a:ext>
          </a:extLst>
        </xdr:cNvPr>
        <xdr:cNvSpPr/>
      </xdr:nvSpPr>
      <xdr:spPr>
        <a:xfrm>
          <a:off x="685800" y="7029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5EC945DD-ABB2-4A90-BC2C-3F11ACB10134}"/>
            </a:ext>
          </a:extLst>
        </xdr:cNvPr>
        <xdr:cNvSpPr/>
      </xdr:nvSpPr>
      <xdr:spPr>
        <a:xfrm>
          <a:off x="8096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9C3BF92E-CE3A-4361-B8D4-6F3AC31F0873}"/>
            </a:ext>
          </a:extLst>
        </xdr:cNvPr>
        <xdr:cNvSpPr/>
      </xdr:nvSpPr>
      <xdr:spPr>
        <a:xfrm>
          <a:off x="8096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EF47328F-676F-4D45-9CBB-1F4C840482FD}"/>
            </a:ext>
          </a:extLst>
        </xdr:cNvPr>
        <xdr:cNvSpPr/>
      </xdr:nvSpPr>
      <xdr:spPr>
        <a:xfrm>
          <a:off x="17145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D4CEAF05-9B5C-410C-A77B-DF8D8452B3B9}"/>
            </a:ext>
          </a:extLst>
        </xdr:cNvPr>
        <xdr:cNvSpPr/>
      </xdr:nvSpPr>
      <xdr:spPr>
        <a:xfrm>
          <a:off x="17145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9AE5EB75-E167-4566-B22D-306186CB39BE}"/>
            </a:ext>
          </a:extLst>
        </xdr:cNvPr>
        <xdr:cNvSpPr/>
      </xdr:nvSpPr>
      <xdr:spPr>
        <a:xfrm>
          <a:off x="27432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5353F185-F81C-400B-857B-EE9448B63EB5}"/>
            </a:ext>
          </a:extLst>
        </xdr:cNvPr>
        <xdr:cNvSpPr/>
      </xdr:nvSpPr>
      <xdr:spPr>
        <a:xfrm>
          <a:off x="27432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FA973F50-AF4C-4088-A2CB-746D41A89BE6}"/>
            </a:ext>
          </a:extLst>
        </xdr:cNvPr>
        <xdr:cNvSpPr/>
      </xdr:nvSpPr>
      <xdr:spPr>
        <a:xfrm>
          <a:off x="685800" y="78105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908284D6-692D-496A-AA08-FD50E565487A}"/>
            </a:ext>
          </a:extLst>
        </xdr:cNvPr>
        <xdr:cNvSpPr txBox="1"/>
      </xdr:nvSpPr>
      <xdr:spPr>
        <a:xfrm>
          <a:off x="666750"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24ED91B7-96C6-4029-9541-14E38034990C}"/>
            </a:ext>
          </a:extLst>
        </xdr:cNvPr>
        <xdr:cNvCxnSpPr/>
      </xdr:nvCxnSpPr>
      <xdr:spPr>
        <a:xfrm>
          <a:off x="685800" y="9972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5618EFA8-8CE2-4675-85F9-159EC20A076B}"/>
            </a:ext>
          </a:extLst>
        </xdr:cNvPr>
        <xdr:cNvCxnSpPr/>
      </xdr:nvCxnSpPr>
      <xdr:spPr>
        <a:xfrm>
          <a:off x="685800" y="96651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D15B80C3-2075-4B32-9C6F-2B33DB92D2DB}"/>
            </a:ext>
          </a:extLst>
        </xdr:cNvPr>
        <xdr:cNvSpPr txBox="1"/>
      </xdr:nvSpPr>
      <xdr:spPr>
        <a:xfrm>
          <a:off x="475114" y="95261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74F04DE3-8303-4A1B-832D-E000E9A187D5}"/>
            </a:ext>
          </a:extLst>
        </xdr:cNvPr>
        <xdr:cNvCxnSpPr/>
      </xdr:nvCxnSpPr>
      <xdr:spPr>
        <a:xfrm>
          <a:off x="685800" y="9354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9CA8497A-C680-4086-B54A-268978CAEBA1}"/>
            </a:ext>
          </a:extLst>
        </xdr:cNvPr>
        <xdr:cNvSpPr txBox="1"/>
      </xdr:nvSpPr>
      <xdr:spPr>
        <a:xfrm>
          <a:off x="163406" y="92185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472FDB3-ED7F-4DFB-BC9C-B1FDEA4BAA5D}"/>
            </a:ext>
          </a:extLst>
        </xdr:cNvPr>
        <xdr:cNvCxnSpPr/>
      </xdr:nvCxnSpPr>
      <xdr:spPr>
        <a:xfrm>
          <a:off x="685800" y="90469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CA0248A8-D53E-4BB3-91E3-A5AD2854A6FD}"/>
            </a:ext>
          </a:extLst>
        </xdr:cNvPr>
        <xdr:cNvSpPr txBox="1"/>
      </xdr:nvSpPr>
      <xdr:spPr>
        <a:xfrm>
          <a:off x="163406" y="89174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CA2644C3-3B9F-41ED-841D-CEEEF557DD58}"/>
            </a:ext>
          </a:extLst>
        </xdr:cNvPr>
        <xdr:cNvCxnSpPr/>
      </xdr:nvCxnSpPr>
      <xdr:spPr>
        <a:xfrm>
          <a:off x="685800" y="87362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7FD7B2-2C57-42B1-AE72-AC29D7A52FD8}"/>
            </a:ext>
          </a:extLst>
        </xdr:cNvPr>
        <xdr:cNvSpPr txBox="1"/>
      </xdr:nvSpPr>
      <xdr:spPr>
        <a:xfrm>
          <a:off x="163406" y="8600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BBEF0084-40E2-4B77-AEB2-96394C88E3F2}"/>
            </a:ext>
          </a:extLst>
        </xdr:cNvPr>
        <xdr:cNvCxnSpPr/>
      </xdr:nvCxnSpPr>
      <xdr:spPr>
        <a:xfrm>
          <a:off x="685800" y="84287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B2078EA8-5144-4935-AE11-AFB4F5788A7D}"/>
            </a:ext>
          </a:extLst>
        </xdr:cNvPr>
        <xdr:cNvSpPr txBox="1"/>
      </xdr:nvSpPr>
      <xdr:spPr>
        <a:xfrm>
          <a:off x="163406" y="8289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4383BC3D-0755-4CA2-9F69-20ABB74A4877}"/>
            </a:ext>
          </a:extLst>
        </xdr:cNvPr>
        <xdr:cNvCxnSpPr/>
      </xdr:nvCxnSpPr>
      <xdr:spPr>
        <a:xfrm>
          <a:off x="685800" y="8118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C6AC5819-C3A1-4AC0-9FE5-4E648E98410C}"/>
            </a:ext>
          </a:extLst>
        </xdr:cNvPr>
        <xdr:cNvSpPr txBox="1"/>
      </xdr:nvSpPr>
      <xdr:spPr>
        <a:xfrm>
          <a:off x="163406" y="79821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708856CE-61E5-4F80-9245-80D7DD5AE592}"/>
            </a:ext>
          </a:extLst>
        </xdr:cNvPr>
        <xdr:cNvCxnSpPr/>
      </xdr:nvCxnSpPr>
      <xdr:spPr>
        <a:xfrm>
          <a:off x="685800" y="781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A26AC7BA-254D-47D1-8379-BB3C12B08CE9}"/>
            </a:ext>
          </a:extLst>
        </xdr:cNvPr>
        <xdr:cNvSpPr txBox="1"/>
      </xdr:nvSpPr>
      <xdr:spPr>
        <a:xfrm>
          <a:off x="163406" y="7674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7139DB79-B9D8-49CC-B846-2129CD23EF16}"/>
            </a:ext>
          </a:extLst>
        </xdr:cNvPr>
        <xdr:cNvSpPr/>
      </xdr:nvSpPr>
      <xdr:spPr>
        <a:xfrm>
          <a:off x="685800" y="78105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FF077409-26A6-47B6-B7BB-DAF73932936F}"/>
            </a:ext>
          </a:extLst>
        </xdr:cNvPr>
        <xdr:cNvCxnSpPr/>
      </xdr:nvCxnSpPr>
      <xdr:spPr>
        <a:xfrm flipV="1">
          <a:off x="4179570" y="8231353"/>
          <a:ext cx="1270" cy="1301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C43145C9-C57F-438A-ACFF-CD93B493B7E0}"/>
            </a:ext>
          </a:extLst>
        </xdr:cNvPr>
        <xdr:cNvSpPr txBox="1"/>
      </xdr:nvSpPr>
      <xdr:spPr>
        <a:xfrm>
          <a:off x="4229100" y="953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54B412C9-072A-4A8F-87FA-6DB2154B3C9E}"/>
            </a:ext>
          </a:extLst>
        </xdr:cNvPr>
        <xdr:cNvCxnSpPr/>
      </xdr:nvCxnSpPr>
      <xdr:spPr>
        <a:xfrm>
          <a:off x="4105275" y="95328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F4633BD4-F9DE-4F27-98E1-339981E02D3E}"/>
            </a:ext>
          </a:extLst>
        </xdr:cNvPr>
        <xdr:cNvSpPr txBox="1"/>
      </xdr:nvSpPr>
      <xdr:spPr>
        <a:xfrm>
          <a:off x="4229100" y="801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6788140F-0B4B-411A-B1A3-F589B05D9C60}"/>
            </a:ext>
          </a:extLst>
        </xdr:cNvPr>
        <xdr:cNvCxnSpPr/>
      </xdr:nvCxnSpPr>
      <xdr:spPr>
        <a:xfrm>
          <a:off x="4105275" y="823135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43290</xdr:rowOff>
    </xdr:from>
    <xdr:to>
      <xdr:col>24</xdr:col>
      <xdr:colOff>63500</xdr:colOff>
      <xdr:row>58</xdr:row>
      <xdr:rowOff>80146</xdr:rowOff>
    </xdr:to>
    <xdr:cxnSp macro="">
      <xdr:nvCxnSpPr>
        <xdr:cNvPr id="122" name="直線コネクタ 121">
          <a:extLst>
            <a:ext uri="{FF2B5EF4-FFF2-40B4-BE49-F238E27FC236}">
              <a16:creationId xmlns:a16="http://schemas.microsoft.com/office/drawing/2014/main" id="{D37F7773-25CB-4EB6-88CA-B403F33CE45B}"/>
            </a:ext>
          </a:extLst>
        </xdr:cNvPr>
        <xdr:cNvCxnSpPr/>
      </xdr:nvCxnSpPr>
      <xdr:spPr>
        <a:xfrm flipV="1">
          <a:off x="3429000" y="9447640"/>
          <a:ext cx="752475" cy="36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A1F61FF0-F192-4A81-A4AE-D00F570348B0}"/>
            </a:ext>
          </a:extLst>
        </xdr:cNvPr>
        <xdr:cNvSpPr txBox="1"/>
      </xdr:nvSpPr>
      <xdr:spPr>
        <a:xfrm>
          <a:off x="4229100" y="9247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5D4E61B4-44FF-4969-A508-1FA24342FE3D}"/>
            </a:ext>
          </a:extLst>
        </xdr:cNvPr>
        <xdr:cNvSpPr/>
      </xdr:nvSpPr>
      <xdr:spPr>
        <a:xfrm>
          <a:off x="4124325" y="939270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69468</xdr:rowOff>
    </xdr:from>
    <xdr:to>
      <xdr:col>19</xdr:col>
      <xdr:colOff>177800</xdr:colOff>
      <xdr:row>58</xdr:row>
      <xdr:rowOff>80146</xdr:rowOff>
    </xdr:to>
    <xdr:cxnSp macro="">
      <xdr:nvCxnSpPr>
        <xdr:cNvPr id="125" name="直線コネクタ 124">
          <a:extLst>
            <a:ext uri="{FF2B5EF4-FFF2-40B4-BE49-F238E27FC236}">
              <a16:creationId xmlns:a16="http://schemas.microsoft.com/office/drawing/2014/main" id="{4AD677A4-3E61-4FE5-8447-247F7BF66787}"/>
            </a:ext>
          </a:extLst>
        </xdr:cNvPr>
        <xdr:cNvCxnSpPr/>
      </xdr:nvCxnSpPr>
      <xdr:spPr>
        <a:xfrm>
          <a:off x="2619375" y="9467468"/>
          <a:ext cx="809625" cy="1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914D018F-9E06-4835-B716-8197CE462C4F}"/>
            </a:ext>
          </a:extLst>
        </xdr:cNvPr>
        <xdr:cNvSpPr/>
      </xdr:nvSpPr>
      <xdr:spPr>
        <a:xfrm>
          <a:off x="3381375" y="940179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DA5749D8-D32F-4BD1-B894-FF804099F748}"/>
            </a:ext>
          </a:extLst>
        </xdr:cNvPr>
        <xdr:cNvSpPr txBox="1"/>
      </xdr:nvSpPr>
      <xdr:spPr>
        <a:xfrm>
          <a:off x="3190386" y="919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69468</xdr:rowOff>
    </xdr:from>
    <xdr:to>
      <xdr:col>15</xdr:col>
      <xdr:colOff>50800</xdr:colOff>
      <xdr:row>58</xdr:row>
      <xdr:rowOff>88395</xdr:rowOff>
    </xdr:to>
    <xdr:cxnSp macro="">
      <xdr:nvCxnSpPr>
        <xdr:cNvPr id="128" name="直線コネクタ 127">
          <a:extLst>
            <a:ext uri="{FF2B5EF4-FFF2-40B4-BE49-F238E27FC236}">
              <a16:creationId xmlns:a16="http://schemas.microsoft.com/office/drawing/2014/main" id="{EB0A61B0-4904-47CA-96EB-2F753EF63BA8}"/>
            </a:ext>
          </a:extLst>
        </xdr:cNvPr>
        <xdr:cNvCxnSpPr/>
      </xdr:nvCxnSpPr>
      <xdr:spPr>
        <a:xfrm flipV="1">
          <a:off x="1828800" y="9467468"/>
          <a:ext cx="790575" cy="1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93CE758A-9E1D-45B2-9D0D-C4CDBB5E7F4B}"/>
            </a:ext>
          </a:extLst>
        </xdr:cNvPr>
        <xdr:cNvSpPr/>
      </xdr:nvSpPr>
      <xdr:spPr>
        <a:xfrm>
          <a:off x="2571750" y="939978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7BC0CEB9-D7D3-4C6D-B2D3-10C6E6542F38}"/>
            </a:ext>
          </a:extLst>
        </xdr:cNvPr>
        <xdr:cNvSpPr txBox="1"/>
      </xdr:nvSpPr>
      <xdr:spPr>
        <a:xfrm>
          <a:off x="2390286" y="918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88395</xdr:rowOff>
    </xdr:from>
    <xdr:to>
      <xdr:col>10</xdr:col>
      <xdr:colOff>114300</xdr:colOff>
      <xdr:row>58</xdr:row>
      <xdr:rowOff>94231</xdr:rowOff>
    </xdr:to>
    <xdr:cxnSp macro="">
      <xdr:nvCxnSpPr>
        <xdr:cNvPr id="131" name="直線コネクタ 130">
          <a:extLst>
            <a:ext uri="{FF2B5EF4-FFF2-40B4-BE49-F238E27FC236}">
              <a16:creationId xmlns:a16="http://schemas.microsoft.com/office/drawing/2014/main" id="{6022762C-3E3D-4262-BD56-512CD5591AB0}"/>
            </a:ext>
          </a:extLst>
        </xdr:cNvPr>
        <xdr:cNvCxnSpPr/>
      </xdr:nvCxnSpPr>
      <xdr:spPr>
        <a:xfrm flipV="1">
          <a:off x="1028700" y="9486395"/>
          <a:ext cx="800100" cy="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AAB3E512-E97E-4428-9338-891627D1CD59}"/>
            </a:ext>
          </a:extLst>
        </xdr:cNvPr>
        <xdr:cNvSpPr/>
      </xdr:nvSpPr>
      <xdr:spPr>
        <a:xfrm>
          <a:off x="1781175" y="94088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8DC259C-C8AD-4BA2-9031-0BACA91CA444}"/>
            </a:ext>
          </a:extLst>
        </xdr:cNvPr>
        <xdr:cNvSpPr txBox="1"/>
      </xdr:nvSpPr>
      <xdr:spPr>
        <a:xfrm>
          <a:off x="158066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9A8B7B07-B8D4-42A0-92CD-0C4910EF9612}"/>
            </a:ext>
          </a:extLst>
        </xdr:cNvPr>
        <xdr:cNvSpPr/>
      </xdr:nvSpPr>
      <xdr:spPr>
        <a:xfrm>
          <a:off x="981075" y="943030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3809FC77-33E8-435C-B696-07CF9F468816}"/>
            </a:ext>
          </a:extLst>
        </xdr:cNvPr>
        <xdr:cNvSpPr txBox="1"/>
      </xdr:nvSpPr>
      <xdr:spPr>
        <a:xfrm>
          <a:off x="790086" y="921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1FC1568C-D7DA-4901-8D20-A1108751CC97}"/>
            </a:ext>
          </a:extLst>
        </xdr:cNvPr>
        <xdr:cNvSpPr txBox="1"/>
      </xdr:nvSpPr>
      <xdr:spPr>
        <a:xfrm>
          <a:off x="40100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21D09098-EE3A-4A9D-B002-99706AD79E18}"/>
            </a:ext>
          </a:extLst>
        </xdr:cNvPr>
        <xdr:cNvSpPr txBox="1"/>
      </xdr:nvSpPr>
      <xdr:spPr>
        <a:xfrm>
          <a:off x="32575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F67779A7-315D-4F8D-863B-3D1274ED1B17}"/>
            </a:ext>
          </a:extLst>
        </xdr:cNvPr>
        <xdr:cNvSpPr txBox="1"/>
      </xdr:nvSpPr>
      <xdr:spPr>
        <a:xfrm>
          <a:off x="24479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68CAF8B9-4076-4671-B98D-CFF7AA01AC49}"/>
            </a:ext>
          </a:extLst>
        </xdr:cNvPr>
        <xdr:cNvSpPr txBox="1"/>
      </xdr:nvSpPr>
      <xdr:spPr>
        <a:xfrm>
          <a:off x="16573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540652EB-8849-4709-AF83-618361D46DF6}"/>
            </a:ext>
          </a:extLst>
        </xdr:cNvPr>
        <xdr:cNvSpPr txBox="1"/>
      </xdr:nvSpPr>
      <xdr:spPr>
        <a:xfrm>
          <a:off x="8572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163940</xdr:rowOff>
    </xdr:from>
    <xdr:to>
      <xdr:col>24</xdr:col>
      <xdr:colOff>114300</xdr:colOff>
      <xdr:row>58</xdr:row>
      <xdr:rowOff>94090</xdr:rowOff>
    </xdr:to>
    <xdr:sp macro="" textlink="">
      <xdr:nvSpPr>
        <xdr:cNvPr id="141" name="楕円 140">
          <a:extLst>
            <a:ext uri="{FF2B5EF4-FFF2-40B4-BE49-F238E27FC236}">
              <a16:creationId xmlns:a16="http://schemas.microsoft.com/office/drawing/2014/main" id="{2E7B5D68-2F53-46BF-A9FC-AF31AFF8851E}"/>
            </a:ext>
          </a:extLst>
        </xdr:cNvPr>
        <xdr:cNvSpPr/>
      </xdr:nvSpPr>
      <xdr:spPr>
        <a:xfrm>
          <a:off x="4124325" y="940001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E6722362-190B-4831-AF84-FABC02DE21D2}"/>
            </a:ext>
          </a:extLst>
        </xdr:cNvPr>
        <xdr:cNvSpPr txBox="1"/>
      </xdr:nvSpPr>
      <xdr:spPr>
        <a:xfrm>
          <a:off x="4229100" y="937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29346</xdr:rowOff>
    </xdr:from>
    <xdr:to>
      <xdr:col>20</xdr:col>
      <xdr:colOff>38100</xdr:colOff>
      <xdr:row>58</xdr:row>
      <xdr:rowOff>130946</xdr:rowOff>
    </xdr:to>
    <xdr:sp macro="" textlink="">
      <xdr:nvSpPr>
        <xdr:cNvPr id="143" name="楕円 142">
          <a:extLst>
            <a:ext uri="{FF2B5EF4-FFF2-40B4-BE49-F238E27FC236}">
              <a16:creationId xmlns:a16="http://schemas.microsoft.com/office/drawing/2014/main" id="{73AF57F9-3E0E-4C53-89E8-3D74965D6FF7}"/>
            </a:ext>
          </a:extLst>
        </xdr:cNvPr>
        <xdr:cNvSpPr/>
      </xdr:nvSpPr>
      <xdr:spPr>
        <a:xfrm>
          <a:off x="3381375" y="942734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122073</xdr:rowOff>
    </xdr:from>
    <xdr:ext cx="534377" cy="259045"/>
    <xdr:sp macro="" textlink="">
      <xdr:nvSpPr>
        <xdr:cNvPr id="144" name="テキスト ボックス 143">
          <a:extLst>
            <a:ext uri="{FF2B5EF4-FFF2-40B4-BE49-F238E27FC236}">
              <a16:creationId xmlns:a16="http://schemas.microsoft.com/office/drawing/2014/main" id="{9D486D14-F7A1-4619-B488-D75FC4595976}"/>
            </a:ext>
          </a:extLst>
        </xdr:cNvPr>
        <xdr:cNvSpPr txBox="1"/>
      </xdr:nvSpPr>
      <xdr:spPr>
        <a:xfrm>
          <a:off x="3190386" y="952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18668</xdr:rowOff>
    </xdr:from>
    <xdr:to>
      <xdr:col>15</xdr:col>
      <xdr:colOff>101600</xdr:colOff>
      <xdr:row>58</xdr:row>
      <xdr:rowOff>120268</xdr:rowOff>
    </xdr:to>
    <xdr:sp macro="" textlink="">
      <xdr:nvSpPr>
        <xdr:cNvPr id="145" name="楕円 144">
          <a:extLst>
            <a:ext uri="{FF2B5EF4-FFF2-40B4-BE49-F238E27FC236}">
              <a16:creationId xmlns:a16="http://schemas.microsoft.com/office/drawing/2014/main" id="{7096A92B-9D0E-4782-8B3F-B704803EBF2D}"/>
            </a:ext>
          </a:extLst>
        </xdr:cNvPr>
        <xdr:cNvSpPr/>
      </xdr:nvSpPr>
      <xdr:spPr>
        <a:xfrm>
          <a:off x="2571750" y="941984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111395</xdr:rowOff>
    </xdr:from>
    <xdr:ext cx="534377" cy="259045"/>
    <xdr:sp macro="" textlink="">
      <xdr:nvSpPr>
        <xdr:cNvPr id="146" name="テキスト ボックス 145">
          <a:extLst>
            <a:ext uri="{FF2B5EF4-FFF2-40B4-BE49-F238E27FC236}">
              <a16:creationId xmlns:a16="http://schemas.microsoft.com/office/drawing/2014/main" id="{37C72AA0-ADD3-48B7-858E-49FDF7F9AB4B}"/>
            </a:ext>
          </a:extLst>
        </xdr:cNvPr>
        <xdr:cNvSpPr txBox="1"/>
      </xdr:nvSpPr>
      <xdr:spPr>
        <a:xfrm>
          <a:off x="2390286" y="951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37595</xdr:rowOff>
    </xdr:from>
    <xdr:to>
      <xdr:col>10</xdr:col>
      <xdr:colOff>165100</xdr:colOff>
      <xdr:row>58</xdr:row>
      <xdr:rowOff>139195</xdr:rowOff>
    </xdr:to>
    <xdr:sp macro="" textlink="">
      <xdr:nvSpPr>
        <xdr:cNvPr id="147" name="楕円 146">
          <a:extLst>
            <a:ext uri="{FF2B5EF4-FFF2-40B4-BE49-F238E27FC236}">
              <a16:creationId xmlns:a16="http://schemas.microsoft.com/office/drawing/2014/main" id="{9640B125-2F5E-439C-A1ED-E8B3E03BABC7}"/>
            </a:ext>
          </a:extLst>
        </xdr:cNvPr>
        <xdr:cNvSpPr/>
      </xdr:nvSpPr>
      <xdr:spPr>
        <a:xfrm>
          <a:off x="1781175" y="943877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130322</xdr:rowOff>
    </xdr:from>
    <xdr:ext cx="534377" cy="259045"/>
    <xdr:sp macro="" textlink="">
      <xdr:nvSpPr>
        <xdr:cNvPr id="148" name="テキスト ボックス 147">
          <a:extLst>
            <a:ext uri="{FF2B5EF4-FFF2-40B4-BE49-F238E27FC236}">
              <a16:creationId xmlns:a16="http://schemas.microsoft.com/office/drawing/2014/main" id="{904CC6F9-6C9E-443A-96BC-5EDA460685F6}"/>
            </a:ext>
          </a:extLst>
        </xdr:cNvPr>
        <xdr:cNvSpPr txBox="1"/>
      </xdr:nvSpPr>
      <xdr:spPr>
        <a:xfrm>
          <a:off x="1580661" y="953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43431</xdr:rowOff>
    </xdr:from>
    <xdr:to>
      <xdr:col>6</xdr:col>
      <xdr:colOff>38100</xdr:colOff>
      <xdr:row>58</xdr:row>
      <xdr:rowOff>145031</xdr:rowOff>
    </xdr:to>
    <xdr:sp macro="" textlink="">
      <xdr:nvSpPr>
        <xdr:cNvPr id="149" name="楕円 148">
          <a:extLst>
            <a:ext uri="{FF2B5EF4-FFF2-40B4-BE49-F238E27FC236}">
              <a16:creationId xmlns:a16="http://schemas.microsoft.com/office/drawing/2014/main" id="{6DF5D70C-CE2E-41EE-836C-69F2FBFC44F3}"/>
            </a:ext>
          </a:extLst>
        </xdr:cNvPr>
        <xdr:cNvSpPr/>
      </xdr:nvSpPr>
      <xdr:spPr>
        <a:xfrm>
          <a:off x="981075" y="944778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136158</xdr:rowOff>
    </xdr:from>
    <xdr:ext cx="534377" cy="259045"/>
    <xdr:sp macro="" textlink="">
      <xdr:nvSpPr>
        <xdr:cNvPr id="150" name="テキスト ボックス 149">
          <a:extLst>
            <a:ext uri="{FF2B5EF4-FFF2-40B4-BE49-F238E27FC236}">
              <a16:creationId xmlns:a16="http://schemas.microsoft.com/office/drawing/2014/main" id="{9EC5E490-D144-43E9-B1AF-D3945C23EB72}"/>
            </a:ext>
          </a:extLst>
        </xdr:cNvPr>
        <xdr:cNvSpPr txBox="1"/>
      </xdr:nvSpPr>
      <xdr:spPr>
        <a:xfrm>
          <a:off x="790086" y="953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58D7E958-BAC7-47E9-8F3B-91A15912082E}"/>
            </a:ext>
          </a:extLst>
        </xdr:cNvPr>
        <xdr:cNvSpPr/>
      </xdr:nvSpPr>
      <xdr:spPr>
        <a:xfrm>
          <a:off x="685800" y="10267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B230BAAF-9D9E-4CA7-B17B-8526BBD969A4}"/>
            </a:ext>
          </a:extLst>
        </xdr:cNvPr>
        <xdr:cNvSpPr/>
      </xdr:nvSpPr>
      <xdr:spPr>
        <a:xfrm>
          <a:off x="8096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EC550F9F-8834-40D2-AE72-DD902A69B9FE}"/>
            </a:ext>
          </a:extLst>
        </xdr:cNvPr>
        <xdr:cNvSpPr/>
      </xdr:nvSpPr>
      <xdr:spPr>
        <a:xfrm>
          <a:off x="8096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1B0B6EBF-7074-4517-A8BB-68568E1C7A49}"/>
            </a:ext>
          </a:extLst>
        </xdr:cNvPr>
        <xdr:cNvSpPr/>
      </xdr:nvSpPr>
      <xdr:spPr>
        <a:xfrm>
          <a:off x="17145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37BF3C5B-BA56-4501-914C-379E500B2F35}"/>
            </a:ext>
          </a:extLst>
        </xdr:cNvPr>
        <xdr:cNvSpPr/>
      </xdr:nvSpPr>
      <xdr:spPr>
        <a:xfrm>
          <a:off x="17145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AE4D782C-6A96-4C30-95D3-D7D3B81D135D}"/>
            </a:ext>
          </a:extLst>
        </xdr:cNvPr>
        <xdr:cNvSpPr/>
      </xdr:nvSpPr>
      <xdr:spPr>
        <a:xfrm>
          <a:off x="27432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FC330630-26E0-43E6-A767-3875A5285F7E}"/>
            </a:ext>
          </a:extLst>
        </xdr:cNvPr>
        <xdr:cNvSpPr/>
      </xdr:nvSpPr>
      <xdr:spPr>
        <a:xfrm>
          <a:off x="27432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609D668B-72AC-4820-B6E5-994A24A19EA0}"/>
            </a:ext>
          </a:extLst>
        </xdr:cNvPr>
        <xdr:cNvSpPr/>
      </xdr:nvSpPr>
      <xdr:spPr>
        <a:xfrm>
          <a:off x="685800" y="11049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DCF1CD88-FE88-47E6-8D72-FBB658C0810C}"/>
            </a:ext>
          </a:extLst>
        </xdr:cNvPr>
        <xdr:cNvSpPr txBox="1"/>
      </xdr:nvSpPr>
      <xdr:spPr>
        <a:xfrm>
          <a:off x="666750"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EBE44FA4-07C8-4DC4-A00C-B515A970CBB4}"/>
            </a:ext>
          </a:extLst>
        </xdr:cNvPr>
        <xdr:cNvCxnSpPr/>
      </xdr:nvCxnSpPr>
      <xdr:spPr>
        <a:xfrm>
          <a:off x="685800" y="1321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97177123-84E9-41E2-A54C-BA2D2445A612}"/>
            </a:ext>
          </a:extLst>
        </xdr:cNvPr>
        <xdr:cNvCxnSpPr/>
      </xdr:nvCxnSpPr>
      <xdr:spPr>
        <a:xfrm>
          <a:off x="685800" y="12849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8269443B-8E77-4667-9332-B8B831E54AAA}"/>
            </a:ext>
          </a:extLst>
        </xdr:cNvPr>
        <xdr:cNvSpPr txBox="1"/>
      </xdr:nvSpPr>
      <xdr:spPr>
        <a:xfrm>
          <a:off x="475114" y="12713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F835E74C-F739-4776-A816-19F8FB41C8F1}"/>
            </a:ext>
          </a:extLst>
        </xdr:cNvPr>
        <xdr:cNvCxnSpPr/>
      </xdr:nvCxnSpPr>
      <xdr:spPr>
        <a:xfrm>
          <a:off x="685800" y="12487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CF0AABE1-FAFE-48ED-BDCA-296692245E05}"/>
            </a:ext>
          </a:extLst>
        </xdr:cNvPr>
        <xdr:cNvSpPr txBox="1"/>
      </xdr:nvSpPr>
      <xdr:spPr>
        <a:xfrm>
          <a:off x="211651"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C5D82A36-46BE-4399-9A74-80B18C54F2BC}"/>
            </a:ext>
          </a:extLst>
        </xdr:cNvPr>
        <xdr:cNvCxnSpPr/>
      </xdr:nvCxnSpPr>
      <xdr:spPr>
        <a:xfrm>
          <a:off x="685800" y="1213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BEFDB321-3D96-4AFA-830D-A8A630EEFD7C}"/>
            </a:ext>
          </a:extLst>
        </xdr:cNvPr>
        <xdr:cNvSpPr txBox="1"/>
      </xdr:nvSpPr>
      <xdr:spPr>
        <a:xfrm>
          <a:off x="211651"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493A1E1-ADC9-427C-BF2F-ABA1A0D6645C}"/>
            </a:ext>
          </a:extLst>
        </xdr:cNvPr>
        <xdr:cNvCxnSpPr/>
      </xdr:nvCxnSpPr>
      <xdr:spPr>
        <a:xfrm>
          <a:off x="685800" y="1177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E2E987AD-1815-46E8-855A-058EDF702CED}"/>
            </a:ext>
          </a:extLst>
        </xdr:cNvPr>
        <xdr:cNvSpPr txBox="1"/>
      </xdr:nvSpPr>
      <xdr:spPr>
        <a:xfrm>
          <a:off x="211651"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B57AE419-4D39-45C7-B934-ECB301967CD1}"/>
            </a:ext>
          </a:extLst>
        </xdr:cNvPr>
        <xdr:cNvCxnSpPr/>
      </xdr:nvCxnSpPr>
      <xdr:spPr>
        <a:xfrm>
          <a:off x="685800" y="1141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E65A98C9-2327-4C09-BB31-64A8AB2E3D08}"/>
            </a:ext>
          </a:extLst>
        </xdr:cNvPr>
        <xdr:cNvSpPr txBox="1"/>
      </xdr:nvSpPr>
      <xdr:spPr>
        <a:xfrm>
          <a:off x="211651" y="11275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75722255-8F2A-44D9-A8D2-BAC6FA5E7083}"/>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22590843-BA5F-43B9-BB26-96239B23D029}"/>
            </a:ext>
          </a:extLst>
        </xdr:cNvPr>
        <xdr:cNvSpPr txBox="1"/>
      </xdr:nvSpPr>
      <xdr:spPr>
        <a:xfrm>
          <a:off x="211651" y="10913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9B258304-62E1-4775-B887-7D9437B7799A}"/>
            </a:ext>
          </a:extLst>
        </xdr:cNvPr>
        <xdr:cNvSpPr/>
      </xdr:nvSpPr>
      <xdr:spPr>
        <a:xfrm>
          <a:off x="685800" y="11049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9F8440DF-03C0-4DCC-9445-258515912192}"/>
            </a:ext>
          </a:extLst>
        </xdr:cNvPr>
        <xdr:cNvCxnSpPr/>
      </xdr:nvCxnSpPr>
      <xdr:spPr>
        <a:xfrm flipV="1">
          <a:off x="4179570" y="11450498"/>
          <a:ext cx="1270" cy="1378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E0A5BBC4-9E80-4D1D-B45A-AE5FC05DE6E3}"/>
            </a:ext>
          </a:extLst>
        </xdr:cNvPr>
        <xdr:cNvSpPr txBox="1"/>
      </xdr:nvSpPr>
      <xdr:spPr>
        <a:xfrm>
          <a:off x="4229100" y="12832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4E4D932C-3A50-4EAB-9E19-72034836F766}"/>
            </a:ext>
          </a:extLst>
        </xdr:cNvPr>
        <xdr:cNvCxnSpPr/>
      </xdr:nvCxnSpPr>
      <xdr:spPr>
        <a:xfrm>
          <a:off x="4105275" y="128291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6EC2D1B3-4B94-46A8-8D89-8F97D0603809}"/>
            </a:ext>
          </a:extLst>
        </xdr:cNvPr>
        <xdr:cNvSpPr txBox="1"/>
      </xdr:nvSpPr>
      <xdr:spPr>
        <a:xfrm>
          <a:off x="4229100" y="1122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328230AA-F73E-4F57-A95F-3719CA79B5B9}"/>
            </a:ext>
          </a:extLst>
        </xdr:cNvPr>
        <xdr:cNvCxnSpPr/>
      </xdr:nvCxnSpPr>
      <xdr:spPr>
        <a:xfrm>
          <a:off x="4105275" y="1145049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6198</xdr:rowOff>
    </xdr:from>
    <xdr:to>
      <xdr:col>24</xdr:col>
      <xdr:colOff>63500</xdr:colOff>
      <xdr:row>79</xdr:row>
      <xdr:rowOff>8370</xdr:rowOff>
    </xdr:to>
    <xdr:cxnSp macro="">
      <xdr:nvCxnSpPr>
        <xdr:cNvPr id="179" name="直線コネクタ 178">
          <a:extLst>
            <a:ext uri="{FF2B5EF4-FFF2-40B4-BE49-F238E27FC236}">
              <a16:creationId xmlns:a16="http://schemas.microsoft.com/office/drawing/2014/main" id="{5EDD9AFB-B549-4359-8B38-A2AEAFD6C7CA}"/>
            </a:ext>
          </a:extLst>
        </xdr:cNvPr>
        <xdr:cNvCxnSpPr/>
      </xdr:nvCxnSpPr>
      <xdr:spPr>
        <a:xfrm>
          <a:off x="3429000" y="12810973"/>
          <a:ext cx="752475"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FE9F0380-FEF9-4EB0-AFA4-D65FD70B2B22}"/>
            </a:ext>
          </a:extLst>
        </xdr:cNvPr>
        <xdr:cNvSpPr txBox="1"/>
      </xdr:nvSpPr>
      <xdr:spPr>
        <a:xfrm>
          <a:off x="4229100" y="12487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2778D2B3-9057-4D48-9E75-930C18D5CF2C}"/>
            </a:ext>
          </a:extLst>
        </xdr:cNvPr>
        <xdr:cNvSpPr/>
      </xdr:nvSpPr>
      <xdr:spPr>
        <a:xfrm>
          <a:off x="4124325" y="1263294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6198</xdr:rowOff>
    </xdr:from>
    <xdr:to>
      <xdr:col>19</xdr:col>
      <xdr:colOff>177800</xdr:colOff>
      <xdr:row>79</xdr:row>
      <xdr:rowOff>8179</xdr:rowOff>
    </xdr:to>
    <xdr:cxnSp macro="">
      <xdr:nvCxnSpPr>
        <xdr:cNvPr id="182" name="直線コネクタ 181">
          <a:extLst>
            <a:ext uri="{FF2B5EF4-FFF2-40B4-BE49-F238E27FC236}">
              <a16:creationId xmlns:a16="http://schemas.microsoft.com/office/drawing/2014/main" id="{0F9DF69B-F211-4F2D-85E1-DB92F029FEDA}"/>
            </a:ext>
          </a:extLst>
        </xdr:cNvPr>
        <xdr:cNvCxnSpPr/>
      </xdr:nvCxnSpPr>
      <xdr:spPr>
        <a:xfrm flipV="1">
          <a:off x="2619375" y="12810973"/>
          <a:ext cx="809625"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B4B9E392-A6D3-4D8D-959B-BC117EC88450}"/>
            </a:ext>
          </a:extLst>
        </xdr:cNvPr>
        <xdr:cNvSpPr/>
      </xdr:nvSpPr>
      <xdr:spPr>
        <a:xfrm>
          <a:off x="3381375" y="1264036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B45E5CF4-F926-4673-947A-709E6C13DDB7}"/>
            </a:ext>
          </a:extLst>
        </xdr:cNvPr>
        <xdr:cNvSpPr txBox="1"/>
      </xdr:nvSpPr>
      <xdr:spPr>
        <a:xfrm>
          <a:off x="3219528" y="1242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171286</xdr:rowOff>
    </xdr:from>
    <xdr:to>
      <xdr:col>15</xdr:col>
      <xdr:colOff>50800</xdr:colOff>
      <xdr:row>79</xdr:row>
      <xdr:rowOff>8179</xdr:rowOff>
    </xdr:to>
    <xdr:cxnSp macro="">
      <xdr:nvCxnSpPr>
        <xdr:cNvPr id="185" name="直線コネクタ 184">
          <a:extLst>
            <a:ext uri="{FF2B5EF4-FFF2-40B4-BE49-F238E27FC236}">
              <a16:creationId xmlns:a16="http://schemas.microsoft.com/office/drawing/2014/main" id="{3735B3B0-CE96-4056-BDAF-4DB35F2F33DA}"/>
            </a:ext>
          </a:extLst>
        </xdr:cNvPr>
        <xdr:cNvCxnSpPr/>
      </xdr:nvCxnSpPr>
      <xdr:spPr>
        <a:xfrm>
          <a:off x="1828800" y="12801436"/>
          <a:ext cx="790575" cy="1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8E9321A8-B125-4FEF-90A9-08568DB1A416}"/>
            </a:ext>
          </a:extLst>
        </xdr:cNvPr>
        <xdr:cNvSpPr/>
      </xdr:nvSpPr>
      <xdr:spPr>
        <a:xfrm>
          <a:off x="2571750" y="1264010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DC94AD56-FF69-4133-985D-2BA9561AB1F6}"/>
            </a:ext>
          </a:extLst>
        </xdr:cNvPr>
        <xdr:cNvSpPr txBox="1"/>
      </xdr:nvSpPr>
      <xdr:spPr>
        <a:xfrm>
          <a:off x="2409903" y="1243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171286</xdr:rowOff>
    </xdr:from>
    <xdr:to>
      <xdr:col>10</xdr:col>
      <xdr:colOff>114300</xdr:colOff>
      <xdr:row>79</xdr:row>
      <xdr:rowOff>16827</xdr:rowOff>
    </xdr:to>
    <xdr:cxnSp macro="">
      <xdr:nvCxnSpPr>
        <xdr:cNvPr id="188" name="直線コネクタ 187">
          <a:extLst>
            <a:ext uri="{FF2B5EF4-FFF2-40B4-BE49-F238E27FC236}">
              <a16:creationId xmlns:a16="http://schemas.microsoft.com/office/drawing/2014/main" id="{1EBE5B0A-0C76-4640-A2ED-86EEEF693215}"/>
            </a:ext>
          </a:extLst>
        </xdr:cNvPr>
        <xdr:cNvCxnSpPr/>
      </xdr:nvCxnSpPr>
      <xdr:spPr>
        <a:xfrm flipV="1">
          <a:off x="1028700" y="12801436"/>
          <a:ext cx="800100" cy="1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BC50496-E7D0-4DB3-B508-8ADCBC9C979E}"/>
            </a:ext>
          </a:extLst>
        </xdr:cNvPr>
        <xdr:cNvSpPr/>
      </xdr:nvSpPr>
      <xdr:spPr>
        <a:xfrm>
          <a:off x="1781175" y="1263961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D03DC734-2236-4975-B478-5D7B27E70D9E}"/>
            </a:ext>
          </a:extLst>
        </xdr:cNvPr>
        <xdr:cNvSpPr txBox="1"/>
      </xdr:nvSpPr>
      <xdr:spPr>
        <a:xfrm>
          <a:off x="1609803" y="12437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F86B1E6-34E0-4A70-8EDB-EBCEAB5A9D60}"/>
            </a:ext>
          </a:extLst>
        </xdr:cNvPr>
        <xdr:cNvSpPr/>
      </xdr:nvSpPr>
      <xdr:spPr>
        <a:xfrm>
          <a:off x="981075" y="126424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4A9B4C03-FD74-4142-B10A-2B4B82FCC7EF}"/>
            </a:ext>
          </a:extLst>
        </xdr:cNvPr>
        <xdr:cNvSpPr txBox="1"/>
      </xdr:nvSpPr>
      <xdr:spPr>
        <a:xfrm>
          <a:off x="819228" y="1243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7EF29DE2-2493-420A-9778-AD267CACC15F}"/>
            </a:ext>
          </a:extLst>
        </xdr:cNvPr>
        <xdr:cNvSpPr txBox="1"/>
      </xdr:nvSpPr>
      <xdr:spPr>
        <a:xfrm>
          <a:off x="40100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8CD85FA-8129-4622-98B5-98DEE5721029}"/>
            </a:ext>
          </a:extLst>
        </xdr:cNvPr>
        <xdr:cNvSpPr txBox="1"/>
      </xdr:nvSpPr>
      <xdr:spPr>
        <a:xfrm>
          <a:off x="32575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A39AC8CA-4F81-46B6-A312-4BB61AB66997}"/>
            </a:ext>
          </a:extLst>
        </xdr:cNvPr>
        <xdr:cNvSpPr txBox="1"/>
      </xdr:nvSpPr>
      <xdr:spPr>
        <a:xfrm>
          <a:off x="24479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2D6CD7A9-487E-4D6A-BE54-0F9AC20E1FF4}"/>
            </a:ext>
          </a:extLst>
        </xdr:cNvPr>
        <xdr:cNvSpPr txBox="1"/>
      </xdr:nvSpPr>
      <xdr:spPr>
        <a:xfrm>
          <a:off x="16573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E75DDDA7-18EE-4207-BB50-F41433721473}"/>
            </a:ext>
          </a:extLst>
        </xdr:cNvPr>
        <xdr:cNvSpPr txBox="1"/>
      </xdr:nvSpPr>
      <xdr:spPr>
        <a:xfrm>
          <a:off x="8572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129020</xdr:rowOff>
    </xdr:from>
    <xdr:to>
      <xdr:col>24</xdr:col>
      <xdr:colOff>114300</xdr:colOff>
      <xdr:row>79</xdr:row>
      <xdr:rowOff>59170</xdr:rowOff>
    </xdr:to>
    <xdr:sp macro="" textlink="">
      <xdr:nvSpPr>
        <xdr:cNvPr id="198" name="楕円 197">
          <a:extLst>
            <a:ext uri="{FF2B5EF4-FFF2-40B4-BE49-F238E27FC236}">
              <a16:creationId xmlns:a16="http://schemas.microsoft.com/office/drawing/2014/main" id="{CAADB41B-9EBD-4526-AA7B-851F1C723128}"/>
            </a:ext>
          </a:extLst>
        </xdr:cNvPr>
        <xdr:cNvSpPr/>
      </xdr:nvSpPr>
      <xdr:spPr>
        <a:xfrm>
          <a:off x="4124325" y="127655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43947</xdr:rowOff>
    </xdr:from>
    <xdr:ext cx="378565" cy="259045"/>
    <xdr:sp macro="" textlink="">
      <xdr:nvSpPr>
        <xdr:cNvPr id="199" name="維持補修費該当値テキスト">
          <a:extLst>
            <a:ext uri="{FF2B5EF4-FFF2-40B4-BE49-F238E27FC236}">
              <a16:creationId xmlns:a16="http://schemas.microsoft.com/office/drawing/2014/main" id="{37BDBA5E-7C15-4EBF-B9E2-9FB41B5CC28D}"/>
            </a:ext>
          </a:extLst>
        </xdr:cNvPr>
        <xdr:cNvSpPr txBox="1"/>
      </xdr:nvSpPr>
      <xdr:spPr>
        <a:xfrm>
          <a:off x="4229100" y="12686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126848</xdr:rowOff>
    </xdr:from>
    <xdr:to>
      <xdr:col>20</xdr:col>
      <xdr:colOff>38100</xdr:colOff>
      <xdr:row>79</xdr:row>
      <xdr:rowOff>56998</xdr:rowOff>
    </xdr:to>
    <xdr:sp macro="" textlink="">
      <xdr:nvSpPr>
        <xdr:cNvPr id="200" name="楕円 199">
          <a:extLst>
            <a:ext uri="{FF2B5EF4-FFF2-40B4-BE49-F238E27FC236}">
              <a16:creationId xmlns:a16="http://schemas.microsoft.com/office/drawing/2014/main" id="{B9A6BE97-2EF5-4CF1-B8E4-C1D7C36B48FE}"/>
            </a:ext>
          </a:extLst>
        </xdr:cNvPr>
        <xdr:cNvSpPr/>
      </xdr:nvSpPr>
      <xdr:spPr>
        <a:xfrm>
          <a:off x="3381375" y="1276334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48125</xdr:rowOff>
    </xdr:from>
    <xdr:ext cx="469744" cy="259045"/>
    <xdr:sp macro="" textlink="">
      <xdr:nvSpPr>
        <xdr:cNvPr id="201" name="テキスト ボックス 200">
          <a:extLst>
            <a:ext uri="{FF2B5EF4-FFF2-40B4-BE49-F238E27FC236}">
              <a16:creationId xmlns:a16="http://schemas.microsoft.com/office/drawing/2014/main" id="{3777DA1A-D660-450B-811E-38DAAA02EAFF}"/>
            </a:ext>
          </a:extLst>
        </xdr:cNvPr>
        <xdr:cNvSpPr txBox="1"/>
      </xdr:nvSpPr>
      <xdr:spPr>
        <a:xfrm>
          <a:off x="3219528" y="1284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128829</xdr:rowOff>
    </xdr:from>
    <xdr:to>
      <xdr:col>15</xdr:col>
      <xdr:colOff>101600</xdr:colOff>
      <xdr:row>79</xdr:row>
      <xdr:rowOff>58979</xdr:rowOff>
    </xdr:to>
    <xdr:sp macro="" textlink="">
      <xdr:nvSpPr>
        <xdr:cNvPr id="202" name="楕円 201">
          <a:extLst>
            <a:ext uri="{FF2B5EF4-FFF2-40B4-BE49-F238E27FC236}">
              <a16:creationId xmlns:a16="http://schemas.microsoft.com/office/drawing/2014/main" id="{D04C86DB-31F8-43B0-B23F-63E70D2B4066}"/>
            </a:ext>
          </a:extLst>
        </xdr:cNvPr>
        <xdr:cNvSpPr/>
      </xdr:nvSpPr>
      <xdr:spPr>
        <a:xfrm>
          <a:off x="2571750" y="1276532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50106</xdr:rowOff>
    </xdr:from>
    <xdr:ext cx="378565" cy="259045"/>
    <xdr:sp macro="" textlink="">
      <xdr:nvSpPr>
        <xdr:cNvPr id="203" name="テキスト ボックス 202">
          <a:extLst>
            <a:ext uri="{FF2B5EF4-FFF2-40B4-BE49-F238E27FC236}">
              <a16:creationId xmlns:a16="http://schemas.microsoft.com/office/drawing/2014/main" id="{E1F79815-D844-4C6B-B918-9D5E90835E85}"/>
            </a:ext>
          </a:extLst>
        </xdr:cNvPr>
        <xdr:cNvSpPr txBox="1"/>
      </xdr:nvSpPr>
      <xdr:spPr>
        <a:xfrm>
          <a:off x="2449142" y="12848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120486</xdr:rowOff>
    </xdr:from>
    <xdr:to>
      <xdr:col>10</xdr:col>
      <xdr:colOff>165100</xdr:colOff>
      <xdr:row>79</xdr:row>
      <xdr:rowOff>50636</xdr:rowOff>
    </xdr:to>
    <xdr:sp macro="" textlink="">
      <xdr:nvSpPr>
        <xdr:cNvPr id="204" name="楕円 203">
          <a:extLst>
            <a:ext uri="{FF2B5EF4-FFF2-40B4-BE49-F238E27FC236}">
              <a16:creationId xmlns:a16="http://schemas.microsoft.com/office/drawing/2014/main" id="{FB3A4AE7-0451-425D-B5A4-2108B5E1B43C}"/>
            </a:ext>
          </a:extLst>
        </xdr:cNvPr>
        <xdr:cNvSpPr/>
      </xdr:nvSpPr>
      <xdr:spPr>
        <a:xfrm>
          <a:off x="1781175" y="1276333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41763</xdr:rowOff>
    </xdr:from>
    <xdr:ext cx="469744" cy="259045"/>
    <xdr:sp macro="" textlink="">
      <xdr:nvSpPr>
        <xdr:cNvPr id="205" name="テキスト ボックス 204">
          <a:extLst>
            <a:ext uri="{FF2B5EF4-FFF2-40B4-BE49-F238E27FC236}">
              <a16:creationId xmlns:a16="http://schemas.microsoft.com/office/drawing/2014/main" id="{D487E004-049B-436F-91F1-40BC914C79AB}"/>
            </a:ext>
          </a:extLst>
        </xdr:cNvPr>
        <xdr:cNvSpPr txBox="1"/>
      </xdr:nvSpPr>
      <xdr:spPr>
        <a:xfrm>
          <a:off x="1609803" y="1284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137477</xdr:rowOff>
    </xdr:from>
    <xdr:to>
      <xdr:col>6</xdr:col>
      <xdr:colOff>38100</xdr:colOff>
      <xdr:row>79</xdr:row>
      <xdr:rowOff>67627</xdr:rowOff>
    </xdr:to>
    <xdr:sp macro="" textlink="">
      <xdr:nvSpPr>
        <xdr:cNvPr id="206" name="楕円 205">
          <a:extLst>
            <a:ext uri="{FF2B5EF4-FFF2-40B4-BE49-F238E27FC236}">
              <a16:creationId xmlns:a16="http://schemas.microsoft.com/office/drawing/2014/main" id="{102D998C-51CC-4ABE-9207-4F3F266C60A6}"/>
            </a:ext>
          </a:extLst>
        </xdr:cNvPr>
        <xdr:cNvSpPr/>
      </xdr:nvSpPr>
      <xdr:spPr>
        <a:xfrm>
          <a:off x="981075" y="1278032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58754</xdr:rowOff>
    </xdr:from>
    <xdr:ext cx="378565" cy="259045"/>
    <xdr:sp macro="" textlink="">
      <xdr:nvSpPr>
        <xdr:cNvPr id="207" name="テキスト ボックス 206">
          <a:extLst>
            <a:ext uri="{FF2B5EF4-FFF2-40B4-BE49-F238E27FC236}">
              <a16:creationId xmlns:a16="http://schemas.microsoft.com/office/drawing/2014/main" id="{D10CA739-178C-4965-8B20-49F6C4DE033B}"/>
            </a:ext>
          </a:extLst>
        </xdr:cNvPr>
        <xdr:cNvSpPr txBox="1"/>
      </xdr:nvSpPr>
      <xdr:spPr>
        <a:xfrm>
          <a:off x="858467" y="12860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CAE1DF58-33F1-475A-92A6-EDCD5C143BB8}"/>
            </a:ext>
          </a:extLst>
        </xdr:cNvPr>
        <xdr:cNvSpPr/>
      </xdr:nvSpPr>
      <xdr:spPr>
        <a:xfrm>
          <a:off x="685800" y="13506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C3964AA2-1878-4FE6-A90C-A78B6C7291F5}"/>
            </a:ext>
          </a:extLst>
        </xdr:cNvPr>
        <xdr:cNvSpPr/>
      </xdr:nvSpPr>
      <xdr:spPr>
        <a:xfrm>
          <a:off x="8096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A9BAE527-ACC6-43FC-BCF1-24DD38547632}"/>
            </a:ext>
          </a:extLst>
        </xdr:cNvPr>
        <xdr:cNvSpPr/>
      </xdr:nvSpPr>
      <xdr:spPr>
        <a:xfrm>
          <a:off x="8096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AB03D89C-E6A3-4400-9AFD-50B00A4B4788}"/>
            </a:ext>
          </a:extLst>
        </xdr:cNvPr>
        <xdr:cNvSpPr/>
      </xdr:nvSpPr>
      <xdr:spPr>
        <a:xfrm>
          <a:off x="17145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34CDEC06-0354-46EB-A244-485BB7BA06C6}"/>
            </a:ext>
          </a:extLst>
        </xdr:cNvPr>
        <xdr:cNvSpPr/>
      </xdr:nvSpPr>
      <xdr:spPr>
        <a:xfrm>
          <a:off x="17145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14655587-D136-4585-8322-7FF8CEA36C33}"/>
            </a:ext>
          </a:extLst>
        </xdr:cNvPr>
        <xdr:cNvSpPr/>
      </xdr:nvSpPr>
      <xdr:spPr>
        <a:xfrm>
          <a:off x="27432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ABE08290-88B3-4F69-820A-8403F025FDF0}"/>
            </a:ext>
          </a:extLst>
        </xdr:cNvPr>
        <xdr:cNvSpPr/>
      </xdr:nvSpPr>
      <xdr:spPr>
        <a:xfrm>
          <a:off x="27432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8D427115-021B-40E9-AAC8-1A8C1655DBE2}"/>
            </a:ext>
          </a:extLst>
        </xdr:cNvPr>
        <xdr:cNvSpPr/>
      </xdr:nvSpPr>
      <xdr:spPr>
        <a:xfrm>
          <a:off x="685800" y="14287500"/>
          <a:ext cx="42291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C4456A57-AE19-4255-9377-B8D715CF99E6}"/>
            </a:ext>
          </a:extLst>
        </xdr:cNvPr>
        <xdr:cNvSpPr txBox="1"/>
      </xdr:nvSpPr>
      <xdr:spPr>
        <a:xfrm>
          <a:off x="666750"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73365369-072B-4820-9BFC-5322F4B028E4}"/>
            </a:ext>
          </a:extLst>
        </xdr:cNvPr>
        <xdr:cNvCxnSpPr/>
      </xdr:nvCxnSpPr>
      <xdr:spPr>
        <a:xfrm>
          <a:off x="685800" y="16544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A168E905-7881-4B71-9A2A-A989413EFCD2}"/>
            </a:ext>
          </a:extLst>
        </xdr:cNvPr>
        <xdr:cNvSpPr txBox="1"/>
      </xdr:nvSpPr>
      <xdr:spPr>
        <a:xfrm>
          <a:off x="21165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156B37A3-07CE-4074-A37A-9A2C9DEB469F}"/>
            </a:ext>
          </a:extLst>
        </xdr:cNvPr>
        <xdr:cNvCxnSpPr/>
      </xdr:nvCxnSpPr>
      <xdr:spPr>
        <a:xfrm>
          <a:off x="685800" y="162183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649E0B87-8FEA-441C-8FB0-F446A5E084EE}"/>
            </a:ext>
          </a:extLst>
        </xdr:cNvPr>
        <xdr:cNvSpPr txBox="1"/>
      </xdr:nvSpPr>
      <xdr:spPr>
        <a:xfrm>
          <a:off x="211651" y="1606978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9AC28E07-4E1C-4BD8-8D0D-750DE7979D10}"/>
            </a:ext>
          </a:extLst>
        </xdr:cNvPr>
        <xdr:cNvCxnSpPr/>
      </xdr:nvCxnSpPr>
      <xdr:spPr>
        <a:xfrm>
          <a:off x="685800" y="158886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971D9BFA-0C87-4680-91D8-E46F206B3CEA}"/>
            </a:ext>
          </a:extLst>
        </xdr:cNvPr>
        <xdr:cNvSpPr txBox="1"/>
      </xdr:nvSpPr>
      <xdr:spPr>
        <a:xfrm>
          <a:off x="163406" y="157432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B7604AAB-4563-4E19-AE96-AC5EA9A9A71E}"/>
            </a:ext>
          </a:extLst>
        </xdr:cNvPr>
        <xdr:cNvCxnSpPr/>
      </xdr:nvCxnSpPr>
      <xdr:spPr>
        <a:xfrm>
          <a:off x="685800" y="155620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A33A88BF-7263-45CE-8097-A43E7F3CFD42}"/>
            </a:ext>
          </a:extLst>
        </xdr:cNvPr>
        <xdr:cNvSpPr txBox="1"/>
      </xdr:nvSpPr>
      <xdr:spPr>
        <a:xfrm>
          <a:off x="163406" y="154229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45CDCB39-80BF-405F-A9DE-C155CA5A7D70}"/>
            </a:ext>
          </a:extLst>
        </xdr:cNvPr>
        <xdr:cNvCxnSpPr/>
      </xdr:nvCxnSpPr>
      <xdr:spPr>
        <a:xfrm>
          <a:off x="685800" y="152322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F0B02B54-12F5-41CE-AB5A-15627D46BEFF}"/>
            </a:ext>
          </a:extLst>
        </xdr:cNvPr>
        <xdr:cNvSpPr txBox="1"/>
      </xdr:nvSpPr>
      <xdr:spPr>
        <a:xfrm>
          <a:off x="163406" y="1509641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E6E2395D-334D-41B2-8B6A-36F4C0B899B8}"/>
            </a:ext>
          </a:extLst>
        </xdr:cNvPr>
        <xdr:cNvCxnSpPr/>
      </xdr:nvCxnSpPr>
      <xdr:spPr>
        <a:xfrm>
          <a:off x="685800" y="149057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C3BA9127-25E3-4DB2-A7A1-90FEA4CAC44D}"/>
            </a:ext>
          </a:extLst>
        </xdr:cNvPr>
        <xdr:cNvSpPr txBox="1"/>
      </xdr:nvSpPr>
      <xdr:spPr>
        <a:xfrm>
          <a:off x="163406" y="14766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8E7995A1-41F1-4E01-AFAA-B5147DAAE797}"/>
            </a:ext>
          </a:extLst>
        </xdr:cNvPr>
        <xdr:cNvCxnSpPr/>
      </xdr:nvCxnSpPr>
      <xdr:spPr>
        <a:xfrm>
          <a:off x="685800" y="145950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6306F61B-2379-4982-9866-0C0E891D8B9A}"/>
            </a:ext>
          </a:extLst>
        </xdr:cNvPr>
        <xdr:cNvSpPr txBox="1"/>
      </xdr:nvSpPr>
      <xdr:spPr>
        <a:xfrm>
          <a:off x="163406" y="144591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46A02F61-ADCB-4A17-9F88-291B6B63600C}"/>
            </a:ext>
          </a:extLst>
        </xdr:cNvPr>
        <xdr:cNvCxnSpPr/>
      </xdr:nvCxnSpPr>
      <xdr:spPr>
        <a:xfrm>
          <a:off x="685800" y="1428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BDEC8AA5-632F-4CF4-90B2-2E26733E4FBB}"/>
            </a:ext>
          </a:extLst>
        </xdr:cNvPr>
        <xdr:cNvSpPr txBox="1"/>
      </xdr:nvSpPr>
      <xdr:spPr>
        <a:xfrm>
          <a:off x="163406"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6DD44973-4161-48FB-8612-BDF1BD4194F2}"/>
            </a:ext>
          </a:extLst>
        </xdr:cNvPr>
        <xdr:cNvSpPr/>
      </xdr:nvSpPr>
      <xdr:spPr>
        <a:xfrm>
          <a:off x="685800" y="14287500"/>
          <a:ext cx="42291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5C8A08B3-5E80-407D-AA1E-3B563596231B}"/>
            </a:ext>
          </a:extLst>
        </xdr:cNvPr>
        <xdr:cNvCxnSpPr/>
      </xdr:nvCxnSpPr>
      <xdr:spPr>
        <a:xfrm flipV="1">
          <a:off x="4179570" y="14708611"/>
          <a:ext cx="1270" cy="157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2811B60F-6ACD-4CEB-B980-83CFDED660A0}"/>
            </a:ext>
          </a:extLst>
        </xdr:cNvPr>
        <xdr:cNvSpPr txBox="1"/>
      </xdr:nvSpPr>
      <xdr:spPr>
        <a:xfrm>
          <a:off x="4229100" y="1628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CE4A2B37-E589-407B-854F-49764E458816}"/>
            </a:ext>
          </a:extLst>
        </xdr:cNvPr>
        <xdr:cNvCxnSpPr/>
      </xdr:nvCxnSpPr>
      <xdr:spPr>
        <a:xfrm>
          <a:off x="4105275" y="162850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47BC7785-D6AE-42DE-82B9-D8B9EF2405BC}"/>
            </a:ext>
          </a:extLst>
        </xdr:cNvPr>
        <xdr:cNvSpPr txBox="1"/>
      </xdr:nvSpPr>
      <xdr:spPr>
        <a:xfrm>
          <a:off x="4229100" y="1449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A9D5C87D-01F7-4915-A441-E645AB32F8B1}"/>
            </a:ext>
          </a:extLst>
        </xdr:cNvPr>
        <xdr:cNvCxnSpPr/>
      </xdr:nvCxnSpPr>
      <xdr:spPr>
        <a:xfrm>
          <a:off x="4105275" y="147086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61345</xdr:rowOff>
    </xdr:from>
    <xdr:to>
      <xdr:col>24</xdr:col>
      <xdr:colOff>63500</xdr:colOff>
      <xdr:row>96</xdr:row>
      <xdr:rowOff>102786</xdr:rowOff>
    </xdr:to>
    <xdr:cxnSp macro="">
      <xdr:nvCxnSpPr>
        <xdr:cNvPr id="239" name="直線コネクタ 238">
          <a:extLst>
            <a:ext uri="{FF2B5EF4-FFF2-40B4-BE49-F238E27FC236}">
              <a16:creationId xmlns:a16="http://schemas.microsoft.com/office/drawing/2014/main" id="{5CCC514E-489B-4F2E-8989-65A9F757A34F}"/>
            </a:ext>
          </a:extLst>
        </xdr:cNvPr>
        <xdr:cNvCxnSpPr/>
      </xdr:nvCxnSpPr>
      <xdr:spPr>
        <a:xfrm flipV="1">
          <a:off x="3429000" y="15666470"/>
          <a:ext cx="752475" cy="4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4EEFE497-0778-4FD1-ADF4-E1D0538EDD30}"/>
            </a:ext>
          </a:extLst>
        </xdr:cNvPr>
        <xdr:cNvSpPr txBox="1"/>
      </xdr:nvSpPr>
      <xdr:spPr>
        <a:xfrm>
          <a:off x="4229100" y="15689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FE4D444A-D3B2-4EC8-BF7A-D267B039C834}"/>
            </a:ext>
          </a:extLst>
        </xdr:cNvPr>
        <xdr:cNvSpPr/>
      </xdr:nvSpPr>
      <xdr:spPr>
        <a:xfrm>
          <a:off x="4124325" y="1570513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102786</xdr:rowOff>
    </xdr:from>
    <xdr:to>
      <xdr:col>19</xdr:col>
      <xdr:colOff>177800</xdr:colOff>
      <xdr:row>97</xdr:row>
      <xdr:rowOff>57285</xdr:rowOff>
    </xdr:to>
    <xdr:cxnSp macro="">
      <xdr:nvCxnSpPr>
        <xdr:cNvPr id="242" name="直線コネクタ 241">
          <a:extLst>
            <a:ext uri="{FF2B5EF4-FFF2-40B4-BE49-F238E27FC236}">
              <a16:creationId xmlns:a16="http://schemas.microsoft.com/office/drawing/2014/main" id="{4D53641D-5CDA-406D-AA5C-22CB6D7A15BE}"/>
            </a:ext>
          </a:extLst>
        </xdr:cNvPr>
        <xdr:cNvCxnSpPr/>
      </xdr:nvCxnSpPr>
      <xdr:spPr>
        <a:xfrm flipV="1">
          <a:off x="2619375" y="15707911"/>
          <a:ext cx="809625" cy="12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F6DEE53E-669A-41C1-9E34-DCD1D856ED60}"/>
            </a:ext>
          </a:extLst>
        </xdr:cNvPr>
        <xdr:cNvSpPr/>
      </xdr:nvSpPr>
      <xdr:spPr>
        <a:xfrm>
          <a:off x="3381375" y="158139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EAC62F85-A89A-4F07-987F-DAFB7356E013}"/>
            </a:ext>
          </a:extLst>
        </xdr:cNvPr>
        <xdr:cNvSpPr txBox="1"/>
      </xdr:nvSpPr>
      <xdr:spPr>
        <a:xfrm>
          <a:off x="3151720" y="15906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80363</xdr:rowOff>
    </xdr:from>
    <xdr:to>
      <xdr:col>15</xdr:col>
      <xdr:colOff>50800</xdr:colOff>
      <xdr:row>97</xdr:row>
      <xdr:rowOff>57285</xdr:rowOff>
    </xdr:to>
    <xdr:cxnSp macro="">
      <xdr:nvCxnSpPr>
        <xdr:cNvPr id="245" name="直線コネクタ 244">
          <a:extLst>
            <a:ext uri="{FF2B5EF4-FFF2-40B4-BE49-F238E27FC236}">
              <a16:creationId xmlns:a16="http://schemas.microsoft.com/office/drawing/2014/main" id="{73FF08B4-152A-4F14-AED9-27660C39001B}"/>
            </a:ext>
          </a:extLst>
        </xdr:cNvPr>
        <xdr:cNvCxnSpPr/>
      </xdr:nvCxnSpPr>
      <xdr:spPr>
        <a:xfrm>
          <a:off x="1828800" y="15685488"/>
          <a:ext cx="790575" cy="14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7B084E7-F232-4C5D-A0EA-F06D34730F42}"/>
            </a:ext>
          </a:extLst>
        </xdr:cNvPr>
        <xdr:cNvSpPr/>
      </xdr:nvSpPr>
      <xdr:spPr>
        <a:xfrm>
          <a:off x="2571750" y="1590414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2AF95EC9-2D7A-467A-BE89-C1CFBFC492BA}"/>
            </a:ext>
          </a:extLst>
        </xdr:cNvPr>
        <xdr:cNvSpPr txBox="1"/>
      </xdr:nvSpPr>
      <xdr:spPr>
        <a:xfrm>
          <a:off x="2361145" y="15993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80363</xdr:rowOff>
    </xdr:from>
    <xdr:to>
      <xdr:col>10</xdr:col>
      <xdr:colOff>114300</xdr:colOff>
      <xdr:row>98</xdr:row>
      <xdr:rowOff>10237</xdr:rowOff>
    </xdr:to>
    <xdr:cxnSp macro="">
      <xdr:nvCxnSpPr>
        <xdr:cNvPr id="248" name="直線コネクタ 247">
          <a:extLst>
            <a:ext uri="{FF2B5EF4-FFF2-40B4-BE49-F238E27FC236}">
              <a16:creationId xmlns:a16="http://schemas.microsoft.com/office/drawing/2014/main" id="{79ABBA49-9F53-452E-94FD-2DB686CC8586}"/>
            </a:ext>
          </a:extLst>
        </xdr:cNvPr>
        <xdr:cNvCxnSpPr/>
      </xdr:nvCxnSpPr>
      <xdr:spPr>
        <a:xfrm flipV="1">
          <a:off x="1028700" y="15685488"/>
          <a:ext cx="800100" cy="26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8FF136AA-6C1E-4D28-9949-3631EDC1CFD5}"/>
            </a:ext>
          </a:extLst>
        </xdr:cNvPr>
        <xdr:cNvSpPr/>
      </xdr:nvSpPr>
      <xdr:spPr>
        <a:xfrm>
          <a:off x="1781175" y="1576358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7BEBA305-758C-4824-830C-7DE149FF48AE}"/>
            </a:ext>
          </a:extLst>
        </xdr:cNvPr>
        <xdr:cNvSpPr txBox="1"/>
      </xdr:nvSpPr>
      <xdr:spPr>
        <a:xfrm>
          <a:off x="1551520" y="1585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39C9098-7A11-4A21-8C1C-1F23C73B197C}"/>
            </a:ext>
          </a:extLst>
        </xdr:cNvPr>
        <xdr:cNvSpPr/>
      </xdr:nvSpPr>
      <xdr:spPr>
        <a:xfrm>
          <a:off x="981075" y="1605266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A1C73F71-E75B-40C6-B58F-7C5CDB973801}"/>
            </a:ext>
          </a:extLst>
        </xdr:cNvPr>
        <xdr:cNvSpPr txBox="1"/>
      </xdr:nvSpPr>
      <xdr:spPr>
        <a:xfrm>
          <a:off x="751420" y="1614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DD046E64-A0B2-43D0-AB24-BD3028470B07}"/>
            </a:ext>
          </a:extLst>
        </xdr:cNvPr>
        <xdr:cNvSpPr txBox="1"/>
      </xdr:nvSpPr>
      <xdr:spPr>
        <a:xfrm>
          <a:off x="40100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5B306A33-5A0A-4297-91BB-0CC693964A83}"/>
            </a:ext>
          </a:extLst>
        </xdr:cNvPr>
        <xdr:cNvSpPr txBox="1"/>
      </xdr:nvSpPr>
      <xdr:spPr>
        <a:xfrm>
          <a:off x="32575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98A74C6A-29FA-4BBE-A87E-CB8F864C7C4B}"/>
            </a:ext>
          </a:extLst>
        </xdr:cNvPr>
        <xdr:cNvSpPr txBox="1"/>
      </xdr:nvSpPr>
      <xdr:spPr>
        <a:xfrm>
          <a:off x="24479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70927DB1-5620-431E-9EAE-32D35DBBF118}"/>
            </a:ext>
          </a:extLst>
        </xdr:cNvPr>
        <xdr:cNvSpPr txBox="1"/>
      </xdr:nvSpPr>
      <xdr:spPr>
        <a:xfrm>
          <a:off x="16573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3FF65E16-93E8-4745-858C-34C765AB5E90}"/>
            </a:ext>
          </a:extLst>
        </xdr:cNvPr>
        <xdr:cNvSpPr txBox="1"/>
      </xdr:nvSpPr>
      <xdr:spPr>
        <a:xfrm>
          <a:off x="8572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10545</xdr:rowOff>
    </xdr:from>
    <xdr:to>
      <xdr:col>24</xdr:col>
      <xdr:colOff>114300</xdr:colOff>
      <xdr:row>96</xdr:row>
      <xdr:rowOff>112145</xdr:rowOff>
    </xdr:to>
    <xdr:sp macro="" textlink="">
      <xdr:nvSpPr>
        <xdr:cNvPr id="258" name="楕円 257">
          <a:extLst>
            <a:ext uri="{FF2B5EF4-FFF2-40B4-BE49-F238E27FC236}">
              <a16:creationId xmlns:a16="http://schemas.microsoft.com/office/drawing/2014/main" id="{2B22305C-9BA8-4676-AA27-D1F1FFCD2C33}"/>
            </a:ext>
          </a:extLst>
        </xdr:cNvPr>
        <xdr:cNvSpPr/>
      </xdr:nvSpPr>
      <xdr:spPr>
        <a:xfrm>
          <a:off x="4124325" y="1560932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33422</xdr:rowOff>
    </xdr:from>
    <xdr:ext cx="599010" cy="259045"/>
    <xdr:sp macro="" textlink="">
      <xdr:nvSpPr>
        <xdr:cNvPr id="259" name="扶助費該当値テキスト">
          <a:extLst>
            <a:ext uri="{FF2B5EF4-FFF2-40B4-BE49-F238E27FC236}">
              <a16:creationId xmlns:a16="http://schemas.microsoft.com/office/drawing/2014/main" id="{B764AC8B-CB2A-45BE-BF0E-4A897860D309}"/>
            </a:ext>
          </a:extLst>
        </xdr:cNvPr>
        <xdr:cNvSpPr txBox="1"/>
      </xdr:nvSpPr>
      <xdr:spPr>
        <a:xfrm>
          <a:off x="4229100" y="15460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51986</xdr:rowOff>
    </xdr:from>
    <xdr:to>
      <xdr:col>20</xdr:col>
      <xdr:colOff>38100</xdr:colOff>
      <xdr:row>96</xdr:row>
      <xdr:rowOff>153586</xdr:rowOff>
    </xdr:to>
    <xdr:sp macro="" textlink="">
      <xdr:nvSpPr>
        <xdr:cNvPr id="260" name="楕円 259">
          <a:extLst>
            <a:ext uri="{FF2B5EF4-FFF2-40B4-BE49-F238E27FC236}">
              <a16:creationId xmlns:a16="http://schemas.microsoft.com/office/drawing/2014/main" id="{70AEFFE9-B5C0-4398-B693-9381784BB2AE}"/>
            </a:ext>
          </a:extLst>
        </xdr:cNvPr>
        <xdr:cNvSpPr/>
      </xdr:nvSpPr>
      <xdr:spPr>
        <a:xfrm>
          <a:off x="3381375" y="1565076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170113</xdr:rowOff>
    </xdr:from>
    <xdr:ext cx="599010" cy="259045"/>
    <xdr:sp macro="" textlink="">
      <xdr:nvSpPr>
        <xdr:cNvPr id="261" name="テキスト ボックス 260">
          <a:extLst>
            <a:ext uri="{FF2B5EF4-FFF2-40B4-BE49-F238E27FC236}">
              <a16:creationId xmlns:a16="http://schemas.microsoft.com/office/drawing/2014/main" id="{45F2F96F-AECA-406A-BB52-B1C665B4D256}"/>
            </a:ext>
          </a:extLst>
        </xdr:cNvPr>
        <xdr:cNvSpPr txBox="1"/>
      </xdr:nvSpPr>
      <xdr:spPr>
        <a:xfrm>
          <a:off x="3151720" y="1542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6485</xdr:rowOff>
    </xdr:from>
    <xdr:to>
      <xdr:col>15</xdr:col>
      <xdr:colOff>101600</xdr:colOff>
      <xdr:row>97</xdr:row>
      <xdr:rowOff>108085</xdr:rowOff>
    </xdr:to>
    <xdr:sp macro="" textlink="">
      <xdr:nvSpPr>
        <xdr:cNvPr id="262" name="楕円 261">
          <a:extLst>
            <a:ext uri="{FF2B5EF4-FFF2-40B4-BE49-F238E27FC236}">
              <a16:creationId xmlns:a16="http://schemas.microsoft.com/office/drawing/2014/main" id="{5A96DCB7-2588-4841-A80A-6526F02E1C35}"/>
            </a:ext>
          </a:extLst>
        </xdr:cNvPr>
        <xdr:cNvSpPr/>
      </xdr:nvSpPr>
      <xdr:spPr>
        <a:xfrm>
          <a:off x="2571750" y="1578306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124612</xdr:rowOff>
    </xdr:from>
    <xdr:ext cx="599010" cy="259045"/>
    <xdr:sp macro="" textlink="">
      <xdr:nvSpPr>
        <xdr:cNvPr id="263" name="テキスト ボックス 262">
          <a:extLst>
            <a:ext uri="{FF2B5EF4-FFF2-40B4-BE49-F238E27FC236}">
              <a16:creationId xmlns:a16="http://schemas.microsoft.com/office/drawing/2014/main" id="{0D8DA528-CEB2-4472-AF03-A28FB1475CAF}"/>
            </a:ext>
          </a:extLst>
        </xdr:cNvPr>
        <xdr:cNvSpPr txBox="1"/>
      </xdr:nvSpPr>
      <xdr:spPr>
        <a:xfrm>
          <a:off x="2361145" y="155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29563</xdr:rowOff>
    </xdr:from>
    <xdr:to>
      <xdr:col>10</xdr:col>
      <xdr:colOff>165100</xdr:colOff>
      <xdr:row>96</xdr:row>
      <xdr:rowOff>131163</xdr:rowOff>
    </xdr:to>
    <xdr:sp macro="" textlink="">
      <xdr:nvSpPr>
        <xdr:cNvPr id="264" name="楕円 263">
          <a:extLst>
            <a:ext uri="{FF2B5EF4-FFF2-40B4-BE49-F238E27FC236}">
              <a16:creationId xmlns:a16="http://schemas.microsoft.com/office/drawing/2014/main" id="{8BF31618-C1DB-4B1D-B441-5E10715370F3}"/>
            </a:ext>
          </a:extLst>
        </xdr:cNvPr>
        <xdr:cNvSpPr/>
      </xdr:nvSpPr>
      <xdr:spPr>
        <a:xfrm>
          <a:off x="1781175" y="1562833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147690</xdr:rowOff>
    </xdr:from>
    <xdr:ext cx="599010" cy="259045"/>
    <xdr:sp macro="" textlink="">
      <xdr:nvSpPr>
        <xdr:cNvPr id="265" name="テキスト ボックス 264">
          <a:extLst>
            <a:ext uri="{FF2B5EF4-FFF2-40B4-BE49-F238E27FC236}">
              <a16:creationId xmlns:a16="http://schemas.microsoft.com/office/drawing/2014/main" id="{99F7C12C-B241-4BED-A883-0E05478AB9E2}"/>
            </a:ext>
          </a:extLst>
        </xdr:cNvPr>
        <xdr:cNvSpPr txBox="1"/>
      </xdr:nvSpPr>
      <xdr:spPr>
        <a:xfrm>
          <a:off x="1551520" y="15403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130887</xdr:rowOff>
    </xdr:from>
    <xdr:to>
      <xdr:col>6</xdr:col>
      <xdr:colOff>38100</xdr:colOff>
      <xdr:row>98</xdr:row>
      <xdr:rowOff>61037</xdr:rowOff>
    </xdr:to>
    <xdr:sp macro="" textlink="">
      <xdr:nvSpPr>
        <xdr:cNvPr id="266" name="楕円 265">
          <a:extLst>
            <a:ext uri="{FF2B5EF4-FFF2-40B4-BE49-F238E27FC236}">
              <a16:creationId xmlns:a16="http://schemas.microsoft.com/office/drawing/2014/main" id="{3821DDED-D591-40CB-9125-038C80E6BB49}"/>
            </a:ext>
          </a:extLst>
        </xdr:cNvPr>
        <xdr:cNvSpPr/>
      </xdr:nvSpPr>
      <xdr:spPr>
        <a:xfrm>
          <a:off x="981075" y="1590428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77564</xdr:rowOff>
    </xdr:from>
    <xdr:ext cx="599010" cy="259045"/>
    <xdr:sp macro="" textlink="">
      <xdr:nvSpPr>
        <xdr:cNvPr id="267" name="テキスト ボックス 266">
          <a:extLst>
            <a:ext uri="{FF2B5EF4-FFF2-40B4-BE49-F238E27FC236}">
              <a16:creationId xmlns:a16="http://schemas.microsoft.com/office/drawing/2014/main" id="{8DE484BE-FE70-4DA2-9C34-D499335233B2}"/>
            </a:ext>
          </a:extLst>
        </xdr:cNvPr>
        <xdr:cNvSpPr txBox="1"/>
      </xdr:nvSpPr>
      <xdr:spPr>
        <a:xfrm>
          <a:off x="751420" y="1567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89C5717F-24F1-469E-80E1-7BEAC7BA76F0}"/>
            </a:ext>
          </a:extLst>
        </xdr:cNvPr>
        <xdr:cNvSpPr/>
      </xdr:nvSpPr>
      <xdr:spPr>
        <a:xfrm>
          <a:off x="5953125" y="37909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D05ACD2F-499D-439C-9C87-FB7EE1E2875E}"/>
            </a:ext>
          </a:extLst>
        </xdr:cNvPr>
        <xdr:cNvSpPr/>
      </xdr:nvSpPr>
      <xdr:spPr>
        <a:xfrm>
          <a:off x="60674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800DAC6C-D6EC-40A0-A024-B9125028685A}"/>
            </a:ext>
          </a:extLst>
        </xdr:cNvPr>
        <xdr:cNvSpPr/>
      </xdr:nvSpPr>
      <xdr:spPr>
        <a:xfrm>
          <a:off x="60674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B75DFC4B-5B7C-43B2-BB0A-D6BCDD781599}"/>
            </a:ext>
          </a:extLst>
        </xdr:cNvPr>
        <xdr:cNvSpPr/>
      </xdr:nvSpPr>
      <xdr:spPr>
        <a:xfrm>
          <a:off x="69818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671E994E-D2A1-4A62-8FED-DC66E7212F49}"/>
            </a:ext>
          </a:extLst>
        </xdr:cNvPr>
        <xdr:cNvSpPr/>
      </xdr:nvSpPr>
      <xdr:spPr>
        <a:xfrm>
          <a:off x="69818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3A05EA00-82EC-42D0-9786-5EC7DF9C297C}"/>
            </a:ext>
          </a:extLst>
        </xdr:cNvPr>
        <xdr:cNvSpPr/>
      </xdr:nvSpPr>
      <xdr:spPr>
        <a:xfrm>
          <a:off x="80105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FAD99CB7-3B92-4B65-B49E-0C25BB352401}"/>
            </a:ext>
          </a:extLst>
        </xdr:cNvPr>
        <xdr:cNvSpPr/>
      </xdr:nvSpPr>
      <xdr:spPr>
        <a:xfrm>
          <a:off x="80105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CF33D02A-CA89-403B-B0D7-16E9E7F38735}"/>
            </a:ext>
          </a:extLst>
        </xdr:cNvPr>
        <xdr:cNvSpPr/>
      </xdr:nvSpPr>
      <xdr:spPr>
        <a:xfrm>
          <a:off x="5953125" y="45720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F4399B8C-8E35-4713-A71A-92B4E725F51A}"/>
            </a:ext>
          </a:extLst>
        </xdr:cNvPr>
        <xdr:cNvSpPr txBox="1"/>
      </xdr:nvSpPr>
      <xdr:spPr>
        <a:xfrm>
          <a:off x="5915025"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18E17561-DB04-467C-A16B-4339B870DF0E}"/>
            </a:ext>
          </a:extLst>
        </xdr:cNvPr>
        <xdr:cNvCxnSpPr/>
      </xdr:nvCxnSpPr>
      <xdr:spPr>
        <a:xfrm>
          <a:off x="5953125" y="6734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53638FE9-2DB0-43CC-AF96-6B3552FB4FCE}"/>
            </a:ext>
          </a:extLst>
        </xdr:cNvPr>
        <xdr:cNvCxnSpPr/>
      </xdr:nvCxnSpPr>
      <xdr:spPr>
        <a:xfrm>
          <a:off x="5953125" y="63722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AD93344C-E6DF-45C4-A217-9E055BBA0B42}"/>
            </a:ext>
          </a:extLst>
        </xdr:cNvPr>
        <xdr:cNvSpPr txBox="1"/>
      </xdr:nvSpPr>
      <xdr:spPr>
        <a:xfrm>
          <a:off x="5723389" y="6236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DD592507-55FE-465F-A796-22654A8B8A4E}"/>
            </a:ext>
          </a:extLst>
        </xdr:cNvPr>
        <xdr:cNvCxnSpPr/>
      </xdr:nvCxnSpPr>
      <xdr:spPr>
        <a:xfrm>
          <a:off x="5953125" y="60102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EA9FBB77-07C5-4553-B530-E6325FCFA304}"/>
            </a:ext>
          </a:extLst>
        </xdr:cNvPr>
        <xdr:cNvSpPr txBox="1"/>
      </xdr:nvSpPr>
      <xdr:spPr>
        <a:xfrm>
          <a:off x="5478976" y="5874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1759063F-6DCC-430A-AC76-400087C6BC9F}"/>
            </a:ext>
          </a:extLst>
        </xdr:cNvPr>
        <xdr:cNvCxnSpPr/>
      </xdr:nvCxnSpPr>
      <xdr:spPr>
        <a:xfrm>
          <a:off x="5953125" y="5657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42AC94C-5F60-4D19-BF84-A8420C302E46}"/>
            </a:ext>
          </a:extLst>
        </xdr:cNvPr>
        <xdr:cNvSpPr txBox="1"/>
      </xdr:nvSpPr>
      <xdr:spPr>
        <a:xfrm>
          <a:off x="5421206" y="5512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106247AD-B061-4F67-8FE2-77131DEBFD4A}"/>
            </a:ext>
          </a:extLst>
        </xdr:cNvPr>
        <xdr:cNvCxnSpPr/>
      </xdr:nvCxnSpPr>
      <xdr:spPr>
        <a:xfrm>
          <a:off x="5953125" y="529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195E42F4-C087-4177-AB1E-7AD5C5F00011}"/>
            </a:ext>
          </a:extLst>
        </xdr:cNvPr>
        <xdr:cNvSpPr txBox="1"/>
      </xdr:nvSpPr>
      <xdr:spPr>
        <a:xfrm>
          <a:off x="5421206" y="516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C9D6F2AE-B3FF-47B3-ABD9-90751940AA3C}"/>
            </a:ext>
          </a:extLst>
        </xdr:cNvPr>
        <xdr:cNvCxnSpPr/>
      </xdr:nvCxnSpPr>
      <xdr:spPr>
        <a:xfrm>
          <a:off x="5953125" y="4933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C16673E1-87FB-4C5A-86CB-D1FB3C5A82BE}"/>
            </a:ext>
          </a:extLst>
        </xdr:cNvPr>
        <xdr:cNvSpPr txBox="1"/>
      </xdr:nvSpPr>
      <xdr:spPr>
        <a:xfrm>
          <a:off x="5421206" y="4798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175C1C21-E92C-40CE-9536-D4406D63EA2A}"/>
            </a:ext>
          </a:extLst>
        </xdr:cNvPr>
        <xdr:cNvCxnSpPr/>
      </xdr:nvCxnSpPr>
      <xdr:spPr>
        <a:xfrm>
          <a:off x="5953125" y="457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194F6C2F-CD56-41BA-BD01-25D06ABB20E7}"/>
            </a:ext>
          </a:extLst>
        </xdr:cNvPr>
        <xdr:cNvSpPr txBox="1"/>
      </xdr:nvSpPr>
      <xdr:spPr>
        <a:xfrm>
          <a:off x="5421206" y="4436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4D07299-E673-4026-86E7-FA29DDB674BF}"/>
            </a:ext>
          </a:extLst>
        </xdr:cNvPr>
        <xdr:cNvSpPr/>
      </xdr:nvSpPr>
      <xdr:spPr>
        <a:xfrm>
          <a:off x="5953125" y="45720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125A529B-6BD0-4CEF-8F5E-C0BF18E08679}"/>
            </a:ext>
          </a:extLst>
        </xdr:cNvPr>
        <xdr:cNvCxnSpPr/>
      </xdr:nvCxnSpPr>
      <xdr:spPr>
        <a:xfrm flipV="1">
          <a:off x="9427845" y="4870321"/>
          <a:ext cx="1270" cy="1370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69607683-1C62-4AC2-8625-07EC1A02E67C}"/>
            </a:ext>
          </a:extLst>
        </xdr:cNvPr>
        <xdr:cNvSpPr txBox="1"/>
      </xdr:nvSpPr>
      <xdr:spPr>
        <a:xfrm>
          <a:off x="9477375" y="624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51451D55-8663-43EC-A35B-D26A3AF1C605}"/>
            </a:ext>
          </a:extLst>
        </xdr:cNvPr>
        <xdr:cNvCxnSpPr/>
      </xdr:nvCxnSpPr>
      <xdr:spPr>
        <a:xfrm>
          <a:off x="9363075" y="62404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A7239CC5-9F49-45B9-8E54-5377F10F2416}"/>
            </a:ext>
          </a:extLst>
        </xdr:cNvPr>
        <xdr:cNvSpPr txBox="1"/>
      </xdr:nvSpPr>
      <xdr:spPr>
        <a:xfrm>
          <a:off x="9477375" y="4658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7BFCBFB2-7BBD-4619-AD03-1A19D861F6D1}"/>
            </a:ext>
          </a:extLst>
        </xdr:cNvPr>
        <xdr:cNvCxnSpPr/>
      </xdr:nvCxnSpPr>
      <xdr:spPr>
        <a:xfrm>
          <a:off x="9363075" y="487032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38011</xdr:rowOff>
    </xdr:from>
    <xdr:to>
      <xdr:col>55</xdr:col>
      <xdr:colOff>0</xdr:colOff>
      <xdr:row>36</xdr:row>
      <xdr:rowOff>86474</xdr:rowOff>
    </xdr:to>
    <xdr:cxnSp macro="">
      <xdr:nvCxnSpPr>
        <xdr:cNvPr id="296" name="直線コネクタ 295">
          <a:extLst>
            <a:ext uri="{FF2B5EF4-FFF2-40B4-BE49-F238E27FC236}">
              <a16:creationId xmlns:a16="http://schemas.microsoft.com/office/drawing/2014/main" id="{C7C5AF8A-35B7-436A-A532-B1C90294E536}"/>
            </a:ext>
          </a:extLst>
        </xdr:cNvPr>
        <xdr:cNvCxnSpPr/>
      </xdr:nvCxnSpPr>
      <xdr:spPr>
        <a:xfrm flipV="1">
          <a:off x="8686800" y="5876836"/>
          <a:ext cx="742950" cy="4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4EDB09CB-5040-4813-93A0-4FB1DE88C3DE}"/>
            </a:ext>
          </a:extLst>
        </xdr:cNvPr>
        <xdr:cNvSpPr txBox="1"/>
      </xdr:nvSpPr>
      <xdr:spPr>
        <a:xfrm>
          <a:off x="9477375" y="59061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2A4B851D-995C-4115-B1D7-484C94C6F8D7}"/>
            </a:ext>
          </a:extLst>
        </xdr:cNvPr>
        <xdr:cNvSpPr/>
      </xdr:nvSpPr>
      <xdr:spPr>
        <a:xfrm>
          <a:off x="9401175" y="5921403"/>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86474</xdr:rowOff>
    </xdr:from>
    <xdr:to>
      <xdr:col>50</xdr:col>
      <xdr:colOff>114300</xdr:colOff>
      <xdr:row>36</xdr:row>
      <xdr:rowOff>99771</xdr:rowOff>
    </xdr:to>
    <xdr:cxnSp macro="">
      <xdr:nvCxnSpPr>
        <xdr:cNvPr id="299" name="直線コネクタ 298">
          <a:extLst>
            <a:ext uri="{FF2B5EF4-FFF2-40B4-BE49-F238E27FC236}">
              <a16:creationId xmlns:a16="http://schemas.microsoft.com/office/drawing/2014/main" id="{CE506DAA-3015-496F-A00A-D89D0320606E}"/>
            </a:ext>
          </a:extLst>
        </xdr:cNvPr>
        <xdr:cNvCxnSpPr/>
      </xdr:nvCxnSpPr>
      <xdr:spPr>
        <a:xfrm flipV="1">
          <a:off x="7886700" y="5922124"/>
          <a:ext cx="800100" cy="1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8DE9D54F-2079-4449-9148-F0997417318B}"/>
            </a:ext>
          </a:extLst>
        </xdr:cNvPr>
        <xdr:cNvSpPr/>
      </xdr:nvSpPr>
      <xdr:spPr>
        <a:xfrm>
          <a:off x="8639175" y="592635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847E152-B44A-41CF-9200-747EFF6ABE35}"/>
            </a:ext>
          </a:extLst>
        </xdr:cNvPr>
        <xdr:cNvSpPr txBox="1"/>
      </xdr:nvSpPr>
      <xdr:spPr>
        <a:xfrm>
          <a:off x="8438661" y="600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99771</xdr:rowOff>
    </xdr:from>
    <xdr:to>
      <xdr:col>45</xdr:col>
      <xdr:colOff>177800</xdr:colOff>
      <xdr:row>36</xdr:row>
      <xdr:rowOff>126959</xdr:rowOff>
    </xdr:to>
    <xdr:cxnSp macro="">
      <xdr:nvCxnSpPr>
        <xdr:cNvPr id="302" name="直線コネクタ 301">
          <a:extLst>
            <a:ext uri="{FF2B5EF4-FFF2-40B4-BE49-F238E27FC236}">
              <a16:creationId xmlns:a16="http://schemas.microsoft.com/office/drawing/2014/main" id="{CCC04A1C-51DD-4066-AB1F-5D1817377997}"/>
            </a:ext>
          </a:extLst>
        </xdr:cNvPr>
        <xdr:cNvCxnSpPr/>
      </xdr:nvCxnSpPr>
      <xdr:spPr>
        <a:xfrm flipV="1">
          <a:off x="7077075" y="5941771"/>
          <a:ext cx="809625" cy="20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B0F04092-9F30-4029-A940-A8E225C3C909}"/>
            </a:ext>
          </a:extLst>
        </xdr:cNvPr>
        <xdr:cNvSpPr/>
      </xdr:nvSpPr>
      <xdr:spPr>
        <a:xfrm>
          <a:off x="7839075" y="591245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87BC3EC9-D08F-4E3E-9C20-1EC57332903E}"/>
            </a:ext>
          </a:extLst>
        </xdr:cNvPr>
        <xdr:cNvSpPr txBox="1"/>
      </xdr:nvSpPr>
      <xdr:spPr>
        <a:xfrm>
          <a:off x="7648086" y="600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44648</xdr:rowOff>
    </xdr:from>
    <xdr:to>
      <xdr:col>41</xdr:col>
      <xdr:colOff>50800</xdr:colOff>
      <xdr:row>36</xdr:row>
      <xdr:rowOff>126959</xdr:rowOff>
    </xdr:to>
    <xdr:cxnSp macro="">
      <xdr:nvCxnSpPr>
        <xdr:cNvPr id="305" name="直線コネクタ 304">
          <a:extLst>
            <a:ext uri="{FF2B5EF4-FFF2-40B4-BE49-F238E27FC236}">
              <a16:creationId xmlns:a16="http://schemas.microsoft.com/office/drawing/2014/main" id="{37701364-5C8D-42B8-9CD2-26B2A522DB0F}"/>
            </a:ext>
          </a:extLst>
        </xdr:cNvPr>
        <xdr:cNvCxnSpPr/>
      </xdr:nvCxnSpPr>
      <xdr:spPr>
        <a:xfrm>
          <a:off x="6286500" y="5238948"/>
          <a:ext cx="790575" cy="72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A18335D1-2691-4463-B707-0E5E1B900245}"/>
            </a:ext>
          </a:extLst>
        </xdr:cNvPr>
        <xdr:cNvSpPr/>
      </xdr:nvSpPr>
      <xdr:spPr>
        <a:xfrm>
          <a:off x="7029450" y="595221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6840720E-2BB4-43E7-AE60-CB5CE53934B4}"/>
            </a:ext>
          </a:extLst>
        </xdr:cNvPr>
        <xdr:cNvSpPr txBox="1"/>
      </xdr:nvSpPr>
      <xdr:spPr>
        <a:xfrm>
          <a:off x="6847986" y="603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621C7BD9-EF55-4907-9829-E5D77F394326}"/>
            </a:ext>
          </a:extLst>
        </xdr:cNvPr>
        <xdr:cNvSpPr/>
      </xdr:nvSpPr>
      <xdr:spPr>
        <a:xfrm>
          <a:off x="6238875" y="5207178"/>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D0AEDE2A-5C88-416D-96DC-F2B6272A45B6}"/>
            </a:ext>
          </a:extLst>
        </xdr:cNvPr>
        <xdr:cNvSpPr txBox="1"/>
      </xdr:nvSpPr>
      <xdr:spPr>
        <a:xfrm>
          <a:off x="6009220" y="529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EE0A3DEB-8BBF-4CBF-8007-77A2FAFF0B8E}"/>
            </a:ext>
          </a:extLst>
        </xdr:cNvPr>
        <xdr:cNvSpPr txBox="1"/>
      </xdr:nvSpPr>
      <xdr:spPr>
        <a:xfrm>
          <a:off x="925830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A661109F-FB1F-4E1D-890E-51FFBEFB6369}"/>
            </a:ext>
          </a:extLst>
        </xdr:cNvPr>
        <xdr:cNvSpPr txBox="1"/>
      </xdr:nvSpPr>
      <xdr:spPr>
        <a:xfrm>
          <a:off x="85153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C8490F8C-272D-4BF9-BBC3-16E365366C5A}"/>
            </a:ext>
          </a:extLst>
        </xdr:cNvPr>
        <xdr:cNvSpPr txBox="1"/>
      </xdr:nvSpPr>
      <xdr:spPr>
        <a:xfrm>
          <a:off x="77152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DB1D6C6B-56B7-4BA0-B025-D78BBF5486D9}"/>
            </a:ext>
          </a:extLst>
        </xdr:cNvPr>
        <xdr:cNvSpPr txBox="1"/>
      </xdr:nvSpPr>
      <xdr:spPr>
        <a:xfrm>
          <a:off x="6905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37C122C8-759D-411E-B0A6-BC836C39BC62}"/>
            </a:ext>
          </a:extLst>
        </xdr:cNvPr>
        <xdr:cNvSpPr txBox="1"/>
      </xdr:nvSpPr>
      <xdr:spPr>
        <a:xfrm>
          <a:off x="61150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158661</xdr:rowOff>
    </xdr:from>
    <xdr:to>
      <xdr:col>55</xdr:col>
      <xdr:colOff>50800</xdr:colOff>
      <xdr:row>36</xdr:row>
      <xdr:rowOff>88811</xdr:rowOff>
    </xdr:to>
    <xdr:sp macro="" textlink="">
      <xdr:nvSpPr>
        <xdr:cNvPr id="315" name="楕円 314">
          <a:extLst>
            <a:ext uri="{FF2B5EF4-FFF2-40B4-BE49-F238E27FC236}">
              <a16:creationId xmlns:a16="http://schemas.microsoft.com/office/drawing/2014/main" id="{BADA21B0-7F3B-4726-A9F1-0382A45FC5E4}"/>
            </a:ext>
          </a:extLst>
        </xdr:cNvPr>
        <xdr:cNvSpPr/>
      </xdr:nvSpPr>
      <xdr:spPr>
        <a:xfrm>
          <a:off x="9401175" y="5838736"/>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10088</xdr:rowOff>
    </xdr:from>
    <xdr:ext cx="534377" cy="259045"/>
    <xdr:sp macro="" textlink="">
      <xdr:nvSpPr>
        <xdr:cNvPr id="316" name="補助費等該当値テキスト">
          <a:extLst>
            <a:ext uri="{FF2B5EF4-FFF2-40B4-BE49-F238E27FC236}">
              <a16:creationId xmlns:a16="http://schemas.microsoft.com/office/drawing/2014/main" id="{5D8FE1F3-07DA-4334-8F68-2E7F2992BC8A}"/>
            </a:ext>
          </a:extLst>
        </xdr:cNvPr>
        <xdr:cNvSpPr txBox="1"/>
      </xdr:nvSpPr>
      <xdr:spPr>
        <a:xfrm>
          <a:off x="9477375" y="568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35674</xdr:rowOff>
    </xdr:from>
    <xdr:to>
      <xdr:col>50</xdr:col>
      <xdr:colOff>165100</xdr:colOff>
      <xdr:row>36</xdr:row>
      <xdr:rowOff>137274</xdr:rowOff>
    </xdr:to>
    <xdr:sp macro="" textlink="">
      <xdr:nvSpPr>
        <xdr:cNvPr id="317" name="楕円 316">
          <a:extLst>
            <a:ext uri="{FF2B5EF4-FFF2-40B4-BE49-F238E27FC236}">
              <a16:creationId xmlns:a16="http://schemas.microsoft.com/office/drawing/2014/main" id="{02A9AC9A-0702-4B35-B4B3-D25D0D6EF1FD}"/>
            </a:ext>
          </a:extLst>
        </xdr:cNvPr>
        <xdr:cNvSpPr/>
      </xdr:nvSpPr>
      <xdr:spPr>
        <a:xfrm>
          <a:off x="8639175" y="587449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153801</xdr:rowOff>
    </xdr:from>
    <xdr:ext cx="534377" cy="259045"/>
    <xdr:sp macro="" textlink="">
      <xdr:nvSpPr>
        <xdr:cNvPr id="318" name="テキスト ボックス 317">
          <a:extLst>
            <a:ext uri="{FF2B5EF4-FFF2-40B4-BE49-F238E27FC236}">
              <a16:creationId xmlns:a16="http://schemas.microsoft.com/office/drawing/2014/main" id="{62693147-9278-4A93-A418-E64C8D329DDE}"/>
            </a:ext>
          </a:extLst>
        </xdr:cNvPr>
        <xdr:cNvSpPr txBox="1"/>
      </xdr:nvSpPr>
      <xdr:spPr>
        <a:xfrm>
          <a:off x="8438661" y="566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48971</xdr:rowOff>
    </xdr:from>
    <xdr:to>
      <xdr:col>46</xdr:col>
      <xdr:colOff>38100</xdr:colOff>
      <xdr:row>36</xdr:row>
      <xdr:rowOff>150571</xdr:rowOff>
    </xdr:to>
    <xdr:sp macro="" textlink="">
      <xdr:nvSpPr>
        <xdr:cNvPr id="319" name="楕円 318">
          <a:extLst>
            <a:ext uri="{FF2B5EF4-FFF2-40B4-BE49-F238E27FC236}">
              <a16:creationId xmlns:a16="http://schemas.microsoft.com/office/drawing/2014/main" id="{884E05D2-C34D-4817-8D7B-BD76EC5A5B4A}"/>
            </a:ext>
          </a:extLst>
        </xdr:cNvPr>
        <xdr:cNvSpPr/>
      </xdr:nvSpPr>
      <xdr:spPr>
        <a:xfrm>
          <a:off x="7839075" y="588462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167098</xdr:rowOff>
    </xdr:from>
    <xdr:ext cx="534377" cy="259045"/>
    <xdr:sp macro="" textlink="">
      <xdr:nvSpPr>
        <xdr:cNvPr id="320" name="テキスト ボックス 319">
          <a:extLst>
            <a:ext uri="{FF2B5EF4-FFF2-40B4-BE49-F238E27FC236}">
              <a16:creationId xmlns:a16="http://schemas.microsoft.com/office/drawing/2014/main" id="{2D235D0C-38C2-49C3-815D-642152601078}"/>
            </a:ext>
          </a:extLst>
        </xdr:cNvPr>
        <xdr:cNvSpPr txBox="1"/>
      </xdr:nvSpPr>
      <xdr:spPr>
        <a:xfrm>
          <a:off x="7648086" y="567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76159</xdr:rowOff>
    </xdr:from>
    <xdr:to>
      <xdr:col>41</xdr:col>
      <xdr:colOff>101600</xdr:colOff>
      <xdr:row>37</xdr:row>
      <xdr:rowOff>6309</xdr:rowOff>
    </xdr:to>
    <xdr:sp macro="" textlink="">
      <xdr:nvSpPr>
        <xdr:cNvPr id="321" name="楕円 320">
          <a:extLst>
            <a:ext uri="{FF2B5EF4-FFF2-40B4-BE49-F238E27FC236}">
              <a16:creationId xmlns:a16="http://schemas.microsoft.com/office/drawing/2014/main" id="{31EA925D-6F57-4FEA-BD70-977078625F53}"/>
            </a:ext>
          </a:extLst>
        </xdr:cNvPr>
        <xdr:cNvSpPr/>
      </xdr:nvSpPr>
      <xdr:spPr>
        <a:xfrm>
          <a:off x="7029450" y="591498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22836</xdr:rowOff>
    </xdr:from>
    <xdr:ext cx="534377" cy="259045"/>
    <xdr:sp macro="" textlink="">
      <xdr:nvSpPr>
        <xdr:cNvPr id="322" name="テキスト ボックス 321">
          <a:extLst>
            <a:ext uri="{FF2B5EF4-FFF2-40B4-BE49-F238E27FC236}">
              <a16:creationId xmlns:a16="http://schemas.microsoft.com/office/drawing/2014/main" id="{C1174D93-E8A7-4F66-B05F-F5F8B3C8657A}"/>
            </a:ext>
          </a:extLst>
        </xdr:cNvPr>
        <xdr:cNvSpPr txBox="1"/>
      </xdr:nvSpPr>
      <xdr:spPr>
        <a:xfrm>
          <a:off x="6847986" y="570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165298</xdr:rowOff>
    </xdr:from>
    <xdr:to>
      <xdr:col>36</xdr:col>
      <xdr:colOff>165100</xdr:colOff>
      <xdr:row>32</xdr:row>
      <xdr:rowOff>95448</xdr:rowOff>
    </xdr:to>
    <xdr:sp macro="" textlink="">
      <xdr:nvSpPr>
        <xdr:cNvPr id="323" name="楕円 322">
          <a:extLst>
            <a:ext uri="{FF2B5EF4-FFF2-40B4-BE49-F238E27FC236}">
              <a16:creationId xmlns:a16="http://schemas.microsoft.com/office/drawing/2014/main" id="{F232C34C-27B8-4794-9EDB-C37BB1F5084B}"/>
            </a:ext>
          </a:extLst>
        </xdr:cNvPr>
        <xdr:cNvSpPr/>
      </xdr:nvSpPr>
      <xdr:spPr>
        <a:xfrm>
          <a:off x="6238875" y="519132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111975</xdr:rowOff>
    </xdr:from>
    <xdr:ext cx="599010" cy="259045"/>
    <xdr:sp macro="" textlink="">
      <xdr:nvSpPr>
        <xdr:cNvPr id="324" name="テキスト ボックス 323">
          <a:extLst>
            <a:ext uri="{FF2B5EF4-FFF2-40B4-BE49-F238E27FC236}">
              <a16:creationId xmlns:a16="http://schemas.microsoft.com/office/drawing/2014/main" id="{8CEE2BC5-F64D-453D-8332-AEE69C07E0F2}"/>
            </a:ext>
          </a:extLst>
        </xdr:cNvPr>
        <xdr:cNvSpPr txBox="1"/>
      </xdr:nvSpPr>
      <xdr:spPr>
        <a:xfrm>
          <a:off x="6009220" y="497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C51D1492-05F3-43DE-B2DF-F613205F9ABB}"/>
            </a:ext>
          </a:extLst>
        </xdr:cNvPr>
        <xdr:cNvSpPr/>
      </xdr:nvSpPr>
      <xdr:spPr>
        <a:xfrm>
          <a:off x="5953125" y="70294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171A5AA4-F277-47D7-91D8-85D0FF96AEB1}"/>
            </a:ext>
          </a:extLst>
        </xdr:cNvPr>
        <xdr:cNvSpPr/>
      </xdr:nvSpPr>
      <xdr:spPr>
        <a:xfrm>
          <a:off x="60674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D50BBD25-ACD2-44BB-8F58-52D89BEDDD0E}"/>
            </a:ext>
          </a:extLst>
        </xdr:cNvPr>
        <xdr:cNvSpPr/>
      </xdr:nvSpPr>
      <xdr:spPr>
        <a:xfrm>
          <a:off x="60674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F01012EB-5FB7-4E6A-A5F9-9F28ED9E177B}"/>
            </a:ext>
          </a:extLst>
        </xdr:cNvPr>
        <xdr:cNvSpPr/>
      </xdr:nvSpPr>
      <xdr:spPr>
        <a:xfrm>
          <a:off x="69818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2697226-2B6C-45CA-81D7-BDBEC957553C}"/>
            </a:ext>
          </a:extLst>
        </xdr:cNvPr>
        <xdr:cNvSpPr/>
      </xdr:nvSpPr>
      <xdr:spPr>
        <a:xfrm>
          <a:off x="69818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93BE99D4-89AD-46D3-9498-D699DDC8534A}"/>
            </a:ext>
          </a:extLst>
        </xdr:cNvPr>
        <xdr:cNvSpPr/>
      </xdr:nvSpPr>
      <xdr:spPr>
        <a:xfrm>
          <a:off x="80105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A4F3A448-7720-4052-9B8B-ED96E500F230}"/>
            </a:ext>
          </a:extLst>
        </xdr:cNvPr>
        <xdr:cNvSpPr/>
      </xdr:nvSpPr>
      <xdr:spPr>
        <a:xfrm>
          <a:off x="80105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1E3AD712-C1FE-473A-8DD3-906EACBA00A2}"/>
            </a:ext>
          </a:extLst>
        </xdr:cNvPr>
        <xdr:cNvSpPr/>
      </xdr:nvSpPr>
      <xdr:spPr>
        <a:xfrm>
          <a:off x="5953125" y="78105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86D9F56C-EB03-434C-A72E-21A00F7415EB}"/>
            </a:ext>
          </a:extLst>
        </xdr:cNvPr>
        <xdr:cNvSpPr txBox="1"/>
      </xdr:nvSpPr>
      <xdr:spPr>
        <a:xfrm>
          <a:off x="5915025"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F7B0432-1875-484A-8BF0-A05E65B10708}"/>
            </a:ext>
          </a:extLst>
        </xdr:cNvPr>
        <xdr:cNvCxnSpPr/>
      </xdr:nvCxnSpPr>
      <xdr:spPr>
        <a:xfrm>
          <a:off x="5953125" y="9972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87F49BB4-0647-4AC3-89BC-D8A9F72ADD3D}"/>
            </a:ext>
          </a:extLst>
        </xdr:cNvPr>
        <xdr:cNvCxnSpPr/>
      </xdr:nvCxnSpPr>
      <xdr:spPr>
        <a:xfrm>
          <a:off x="5953125" y="966515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5951B216-876E-47CB-B74D-48FDCE9FAC35}"/>
            </a:ext>
          </a:extLst>
        </xdr:cNvPr>
        <xdr:cNvSpPr txBox="1"/>
      </xdr:nvSpPr>
      <xdr:spPr>
        <a:xfrm>
          <a:off x="5723389" y="95261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7A6F0B51-4DEF-48EA-8D0F-B8769CD1805D}"/>
            </a:ext>
          </a:extLst>
        </xdr:cNvPr>
        <xdr:cNvCxnSpPr/>
      </xdr:nvCxnSpPr>
      <xdr:spPr>
        <a:xfrm>
          <a:off x="5953125" y="9354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2CBB4E7A-2B73-4974-BED3-B5A84FB8FBB0}"/>
            </a:ext>
          </a:extLst>
        </xdr:cNvPr>
        <xdr:cNvSpPr txBox="1"/>
      </xdr:nvSpPr>
      <xdr:spPr>
        <a:xfrm>
          <a:off x="5478976" y="92185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49598F0F-8036-42FB-AC6B-F039160C27E3}"/>
            </a:ext>
          </a:extLst>
        </xdr:cNvPr>
        <xdr:cNvCxnSpPr/>
      </xdr:nvCxnSpPr>
      <xdr:spPr>
        <a:xfrm>
          <a:off x="5953125" y="90469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FB565BC9-81FE-44FB-BC5B-60644842D6E7}"/>
            </a:ext>
          </a:extLst>
        </xdr:cNvPr>
        <xdr:cNvSpPr txBox="1"/>
      </xdr:nvSpPr>
      <xdr:spPr>
        <a:xfrm>
          <a:off x="5478976" y="89174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21E942D3-AB54-45CE-B1A8-704425BBBAFD}"/>
            </a:ext>
          </a:extLst>
        </xdr:cNvPr>
        <xdr:cNvCxnSpPr/>
      </xdr:nvCxnSpPr>
      <xdr:spPr>
        <a:xfrm>
          <a:off x="5953125" y="873624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98634C14-C15F-49AD-A2BE-B1C3A47795C0}"/>
            </a:ext>
          </a:extLst>
        </xdr:cNvPr>
        <xdr:cNvSpPr txBox="1"/>
      </xdr:nvSpPr>
      <xdr:spPr>
        <a:xfrm>
          <a:off x="5478976" y="8600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67411AED-7553-42E6-AC5F-A46586D524A0}"/>
            </a:ext>
          </a:extLst>
        </xdr:cNvPr>
        <xdr:cNvCxnSpPr/>
      </xdr:nvCxnSpPr>
      <xdr:spPr>
        <a:xfrm>
          <a:off x="5953125" y="84287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582A9802-80C1-4678-86E2-DACD9C22ABE4}"/>
            </a:ext>
          </a:extLst>
        </xdr:cNvPr>
        <xdr:cNvSpPr txBox="1"/>
      </xdr:nvSpPr>
      <xdr:spPr>
        <a:xfrm>
          <a:off x="5421206" y="8289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10A85E3F-0367-4C08-93A4-742594C8863B}"/>
            </a:ext>
          </a:extLst>
        </xdr:cNvPr>
        <xdr:cNvCxnSpPr/>
      </xdr:nvCxnSpPr>
      <xdr:spPr>
        <a:xfrm>
          <a:off x="5953125" y="81180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4C8061F4-E852-4E39-897B-BE5276EC2989}"/>
            </a:ext>
          </a:extLst>
        </xdr:cNvPr>
        <xdr:cNvSpPr txBox="1"/>
      </xdr:nvSpPr>
      <xdr:spPr>
        <a:xfrm>
          <a:off x="5421206" y="79821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EE1D6B6D-3549-4324-A35A-578D13BB918A}"/>
            </a:ext>
          </a:extLst>
        </xdr:cNvPr>
        <xdr:cNvCxnSpPr/>
      </xdr:nvCxnSpPr>
      <xdr:spPr>
        <a:xfrm>
          <a:off x="5953125" y="7810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205328A1-A55D-4233-9FD8-9E5E31D8F34F}"/>
            </a:ext>
          </a:extLst>
        </xdr:cNvPr>
        <xdr:cNvSpPr txBox="1"/>
      </xdr:nvSpPr>
      <xdr:spPr>
        <a:xfrm>
          <a:off x="5421206" y="7674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1A7478FD-0342-4711-B19C-6365762C66E9}"/>
            </a:ext>
          </a:extLst>
        </xdr:cNvPr>
        <xdr:cNvSpPr/>
      </xdr:nvSpPr>
      <xdr:spPr>
        <a:xfrm>
          <a:off x="5953125" y="78105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2105FC7E-2885-4417-9A6D-A40AC0179B03}"/>
            </a:ext>
          </a:extLst>
        </xdr:cNvPr>
        <xdr:cNvCxnSpPr/>
      </xdr:nvCxnSpPr>
      <xdr:spPr>
        <a:xfrm flipV="1">
          <a:off x="9427845" y="8070807"/>
          <a:ext cx="1270" cy="1500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BCBE1BE2-CD37-400F-ACA6-B2F8A95406F9}"/>
            </a:ext>
          </a:extLst>
        </xdr:cNvPr>
        <xdr:cNvSpPr txBox="1"/>
      </xdr:nvSpPr>
      <xdr:spPr>
        <a:xfrm>
          <a:off x="9477375" y="9575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487E3B10-00D9-44F3-81C7-012866BFE953}"/>
            </a:ext>
          </a:extLst>
        </xdr:cNvPr>
        <xdr:cNvCxnSpPr/>
      </xdr:nvCxnSpPr>
      <xdr:spPr>
        <a:xfrm>
          <a:off x="9363075" y="957120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54C4D48B-11A7-433D-9CCE-4DB887A01553}"/>
            </a:ext>
          </a:extLst>
        </xdr:cNvPr>
        <xdr:cNvSpPr txBox="1"/>
      </xdr:nvSpPr>
      <xdr:spPr>
        <a:xfrm>
          <a:off x="9477375" y="7858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383ADC8D-150E-4B63-BEB2-A76DB23779DE}"/>
            </a:ext>
          </a:extLst>
        </xdr:cNvPr>
        <xdr:cNvCxnSpPr/>
      </xdr:nvCxnSpPr>
      <xdr:spPr>
        <a:xfrm>
          <a:off x="9363075" y="807080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63925</xdr:rowOff>
    </xdr:from>
    <xdr:to>
      <xdr:col>55</xdr:col>
      <xdr:colOff>0</xdr:colOff>
      <xdr:row>58</xdr:row>
      <xdr:rowOff>7220</xdr:rowOff>
    </xdr:to>
    <xdr:cxnSp macro="">
      <xdr:nvCxnSpPr>
        <xdr:cNvPr id="355" name="直線コネクタ 354">
          <a:extLst>
            <a:ext uri="{FF2B5EF4-FFF2-40B4-BE49-F238E27FC236}">
              <a16:creationId xmlns:a16="http://schemas.microsoft.com/office/drawing/2014/main" id="{5E4CAA9B-B121-4407-9B57-117FCCAA938F}"/>
            </a:ext>
          </a:extLst>
        </xdr:cNvPr>
        <xdr:cNvCxnSpPr/>
      </xdr:nvCxnSpPr>
      <xdr:spPr>
        <a:xfrm flipV="1">
          <a:off x="8686800" y="9306350"/>
          <a:ext cx="742950" cy="10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C6528AB0-637C-4E0C-92EC-FDEDF3A65E9F}"/>
            </a:ext>
          </a:extLst>
        </xdr:cNvPr>
        <xdr:cNvSpPr txBox="1"/>
      </xdr:nvSpPr>
      <xdr:spPr>
        <a:xfrm>
          <a:off x="9477375" y="8950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3F05F16E-42C9-4297-BF47-98938FBE6195}"/>
            </a:ext>
          </a:extLst>
        </xdr:cNvPr>
        <xdr:cNvSpPr/>
      </xdr:nvSpPr>
      <xdr:spPr>
        <a:xfrm>
          <a:off x="9401175" y="9086436"/>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7220</xdr:rowOff>
    </xdr:from>
    <xdr:to>
      <xdr:col>50</xdr:col>
      <xdr:colOff>114300</xdr:colOff>
      <xdr:row>58</xdr:row>
      <xdr:rowOff>105181</xdr:rowOff>
    </xdr:to>
    <xdr:cxnSp macro="">
      <xdr:nvCxnSpPr>
        <xdr:cNvPr id="358" name="直線コネクタ 357">
          <a:extLst>
            <a:ext uri="{FF2B5EF4-FFF2-40B4-BE49-F238E27FC236}">
              <a16:creationId xmlns:a16="http://schemas.microsoft.com/office/drawing/2014/main" id="{9E6D9E77-0280-4FA1-9048-C947ACAB8B0B}"/>
            </a:ext>
          </a:extLst>
        </xdr:cNvPr>
        <xdr:cNvCxnSpPr/>
      </xdr:nvCxnSpPr>
      <xdr:spPr>
        <a:xfrm flipV="1">
          <a:off x="7886700" y="9411570"/>
          <a:ext cx="800100" cy="9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9D10B3FA-5858-4617-9A18-A49B6C571437}"/>
            </a:ext>
          </a:extLst>
        </xdr:cNvPr>
        <xdr:cNvSpPr/>
      </xdr:nvSpPr>
      <xdr:spPr>
        <a:xfrm>
          <a:off x="8639175" y="914238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540AED08-6085-41EE-B631-B009DB5E4297}"/>
            </a:ext>
          </a:extLst>
        </xdr:cNvPr>
        <xdr:cNvSpPr txBox="1"/>
      </xdr:nvSpPr>
      <xdr:spPr>
        <a:xfrm>
          <a:off x="8438661" y="892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67223</xdr:rowOff>
    </xdr:from>
    <xdr:to>
      <xdr:col>45</xdr:col>
      <xdr:colOff>177800</xdr:colOff>
      <xdr:row>58</xdr:row>
      <xdr:rowOff>105181</xdr:rowOff>
    </xdr:to>
    <xdr:cxnSp macro="">
      <xdr:nvCxnSpPr>
        <xdr:cNvPr id="361" name="直線コネクタ 360">
          <a:extLst>
            <a:ext uri="{FF2B5EF4-FFF2-40B4-BE49-F238E27FC236}">
              <a16:creationId xmlns:a16="http://schemas.microsoft.com/office/drawing/2014/main" id="{351ECA81-9839-41D5-A0D2-1322837CD7BF}"/>
            </a:ext>
          </a:extLst>
        </xdr:cNvPr>
        <xdr:cNvCxnSpPr/>
      </xdr:nvCxnSpPr>
      <xdr:spPr>
        <a:xfrm>
          <a:off x="7077075" y="9465223"/>
          <a:ext cx="809625" cy="3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DA0E26D6-8A47-47FD-8557-4A9B871C63A2}"/>
            </a:ext>
          </a:extLst>
        </xdr:cNvPr>
        <xdr:cNvSpPr/>
      </xdr:nvSpPr>
      <xdr:spPr>
        <a:xfrm>
          <a:off x="7839075" y="915561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C4A5211D-BE95-402E-9C59-69C4198ED67C}"/>
            </a:ext>
          </a:extLst>
        </xdr:cNvPr>
        <xdr:cNvSpPr txBox="1"/>
      </xdr:nvSpPr>
      <xdr:spPr>
        <a:xfrm>
          <a:off x="7648086" y="894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67223</xdr:rowOff>
    </xdr:from>
    <xdr:to>
      <xdr:col>41</xdr:col>
      <xdr:colOff>50800</xdr:colOff>
      <xdr:row>58</xdr:row>
      <xdr:rowOff>76411</xdr:rowOff>
    </xdr:to>
    <xdr:cxnSp macro="">
      <xdr:nvCxnSpPr>
        <xdr:cNvPr id="364" name="直線コネクタ 363">
          <a:extLst>
            <a:ext uri="{FF2B5EF4-FFF2-40B4-BE49-F238E27FC236}">
              <a16:creationId xmlns:a16="http://schemas.microsoft.com/office/drawing/2014/main" id="{8DAE5E60-F163-413E-B856-4A7B5DE0245D}"/>
            </a:ext>
          </a:extLst>
        </xdr:cNvPr>
        <xdr:cNvCxnSpPr/>
      </xdr:nvCxnSpPr>
      <xdr:spPr>
        <a:xfrm flipV="1">
          <a:off x="6286500" y="9465223"/>
          <a:ext cx="790575" cy="1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F06B7880-8C51-4BCA-9B62-A1E0F5CF5560}"/>
            </a:ext>
          </a:extLst>
        </xdr:cNvPr>
        <xdr:cNvSpPr/>
      </xdr:nvSpPr>
      <xdr:spPr>
        <a:xfrm>
          <a:off x="7029450" y="91427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DCFEEC8F-598B-4A17-8751-A2C9434ADE8C}"/>
            </a:ext>
          </a:extLst>
        </xdr:cNvPr>
        <xdr:cNvSpPr txBox="1"/>
      </xdr:nvSpPr>
      <xdr:spPr>
        <a:xfrm>
          <a:off x="6847986" y="89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95C34167-3284-4F5C-9618-20C28F4AD04F}"/>
            </a:ext>
          </a:extLst>
        </xdr:cNvPr>
        <xdr:cNvSpPr/>
      </xdr:nvSpPr>
      <xdr:spPr>
        <a:xfrm>
          <a:off x="6238875" y="914146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617860EF-C1DB-4AB3-8033-544594D95FCD}"/>
            </a:ext>
          </a:extLst>
        </xdr:cNvPr>
        <xdr:cNvSpPr txBox="1"/>
      </xdr:nvSpPr>
      <xdr:spPr>
        <a:xfrm>
          <a:off x="6038361" y="892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CC59F3B2-4CD7-4EE6-A731-E11FB372546D}"/>
            </a:ext>
          </a:extLst>
        </xdr:cNvPr>
        <xdr:cNvSpPr txBox="1"/>
      </xdr:nvSpPr>
      <xdr:spPr>
        <a:xfrm>
          <a:off x="92583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F9424136-8534-49D4-94E2-3028FD35BBCF}"/>
            </a:ext>
          </a:extLst>
        </xdr:cNvPr>
        <xdr:cNvSpPr txBox="1"/>
      </xdr:nvSpPr>
      <xdr:spPr>
        <a:xfrm>
          <a:off x="85153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DEFD4843-B596-451F-B4C5-7F475EFF40DD}"/>
            </a:ext>
          </a:extLst>
        </xdr:cNvPr>
        <xdr:cNvSpPr txBox="1"/>
      </xdr:nvSpPr>
      <xdr:spPr>
        <a:xfrm>
          <a:off x="77152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A810DBD6-9D9A-41CD-8F91-ECA78969EF42}"/>
            </a:ext>
          </a:extLst>
        </xdr:cNvPr>
        <xdr:cNvSpPr txBox="1"/>
      </xdr:nvSpPr>
      <xdr:spPr>
        <a:xfrm>
          <a:off x="6905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4452A0D9-F14D-4329-94BE-8610A8D917C1}"/>
            </a:ext>
          </a:extLst>
        </xdr:cNvPr>
        <xdr:cNvSpPr txBox="1"/>
      </xdr:nvSpPr>
      <xdr:spPr>
        <a:xfrm>
          <a:off x="61150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13125</xdr:rowOff>
    </xdr:from>
    <xdr:to>
      <xdr:col>55</xdr:col>
      <xdr:colOff>50800</xdr:colOff>
      <xdr:row>57</xdr:row>
      <xdr:rowOff>114725</xdr:rowOff>
    </xdr:to>
    <xdr:sp macro="" textlink="">
      <xdr:nvSpPr>
        <xdr:cNvPr id="374" name="楕円 373">
          <a:extLst>
            <a:ext uri="{FF2B5EF4-FFF2-40B4-BE49-F238E27FC236}">
              <a16:creationId xmlns:a16="http://schemas.microsoft.com/office/drawing/2014/main" id="{012CA947-02E4-48D7-A462-E1C398C22ECC}"/>
            </a:ext>
          </a:extLst>
        </xdr:cNvPr>
        <xdr:cNvSpPr/>
      </xdr:nvSpPr>
      <xdr:spPr>
        <a:xfrm>
          <a:off x="9401175" y="9249200"/>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163002</xdr:rowOff>
    </xdr:from>
    <xdr:ext cx="534377" cy="259045"/>
    <xdr:sp macro="" textlink="">
      <xdr:nvSpPr>
        <xdr:cNvPr id="375" name="普通建設事業費該当値テキスト">
          <a:extLst>
            <a:ext uri="{FF2B5EF4-FFF2-40B4-BE49-F238E27FC236}">
              <a16:creationId xmlns:a16="http://schemas.microsoft.com/office/drawing/2014/main" id="{8754A0C6-58B5-4BF6-99AD-329F0F45EB2C}"/>
            </a:ext>
          </a:extLst>
        </xdr:cNvPr>
        <xdr:cNvSpPr txBox="1"/>
      </xdr:nvSpPr>
      <xdr:spPr>
        <a:xfrm>
          <a:off x="9477375" y="923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127870</xdr:rowOff>
    </xdr:from>
    <xdr:to>
      <xdr:col>50</xdr:col>
      <xdr:colOff>165100</xdr:colOff>
      <xdr:row>58</xdr:row>
      <xdr:rowOff>58020</xdr:rowOff>
    </xdr:to>
    <xdr:sp macro="" textlink="">
      <xdr:nvSpPr>
        <xdr:cNvPr id="376" name="楕円 375">
          <a:extLst>
            <a:ext uri="{FF2B5EF4-FFF2-40B4-BE49-F238E27FC236}">
              <a16:creationId xmlns:a16="http://schemas.microsoft.com/office/drawing/2014/main" id="{C410DE98-A3E9-4BF5-8811-089A4BB83E88}"/>
            </a:ext>
          </a:extLst>
        </xdr:cNvPr>
        <xdr:cNvSpPr/>
      </xdr:nvSpPr>
      <xdr:spPr>
        <a:xfrm>
          <a:off x="8639175" y="93639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49147</xdr:rowOff>
    </xdr:from>
    <xdr:ext cx="534377" cy="259045"/>
    <xdr:sp macro="" textlink="">
      <xdr:nvSpPr>
        <xdr:cNvPr id="377" name="テキスト ボックス 376">
          <a:extLst>
            <a:ext uri="{FF2B5EF4-FFF2-40B4-BE49-F238E27FC236}">
              <a16:creationId xmlns:a16="http://schemas.microsoft.com/office/drawing/2014/main" id="{31A415B5-5CED-49A6-95B8-91BCB94AEBAA}"/>
            </a:ext>
          </a:extLst>
        </xdr:cNvPr>
        <xdr:cNvSpPr txBox="1"/>
      </xdr:nvSpPr>
      <xdr:spPr>
        <a:xfrm>
          <a:off x="8438661" y="944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54381</xdr:rowOff>
    </xdr:from>
    <xdr:to>
      <xdr:col>46</xdr:col>
      <xdr:colOff>38100</xdr:colOff>
      <xdr:row>58</xdr:row>
      <xdr:rowOff>155981</xdr:rowOff>
    </xdr:to>
    <xdr:sp macro="" textlink="">
      <xdr:nvSpPr>
        <xdr:cNvPr id="378" name="楕円 377">
          <a:extLst>
            <a:ext uri="{FF2B5EF4-FFF2-40B4-BE49-F238E27FC236}">
              <a16:creationId xmlns:a16="http://schemas.microsoft.com/office/drawing/2014/main" id="{FA20D46B-62C9-42EB-99B7-58A9FA8187EB}"/>
            </a:ext>
          </a:extLst>
        </xdr:cNvPr>
        <xdr:cNvSpPr/>
      </xdr:nvSpPr>
      <xdr:spPr>
        <a:xfrm>
          <a:off x="7839075" y="945555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147108</xdr:rowOff>
    </xdr:from>
    <xdr:ext cx="534377" cy="259045"/>
    <xdr:sp macro="" textlink="">
      <xdr:nvSpPr>
        <xdr:cNvPr id="379" name="テキスト ボックス 378">
          <a:extLst>
            <a:ext uri="{FF2B5EF4-FFF2-40B4-BE49-F238E27FC236}">
              <a16:creationId xmlns:a16="http://schemas.microsoft.com/office/drawing/2014/main" id="{565E9134-099D-4591-8630-8C878C93B37F}"/>
            </a:ext>
          </a:extLst>
        </xdr:cNvPr>
        <xdr:cNvSpPr txBox="1"/>
      </xdr:nvSpPr>
      <xdr:spPr>
        <a:xfrm>
          <a:off x="7648086" y="95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16423</xdr:rowOff>
    </xdr:from>
    <xdr:to>
      <xdr:col>41</xdr:col>
      <xdr:colOff>101600</xdr:colOff>
      <xdr:row>58</xdr:row>
      <xdr:rowOff>118023</xdr:rowOff>
    </xdr:to>
    <xdr:sp macro="" textlink="">
      <xdr:nvSpPr>
        <xdr:cNvPr id="380" name="楕円 379">
          <a:extLst>
            <a:ext uri="{FF2B5EF4-FFF2-40B4-BE49-F238E27FC236}">
              <a16:creationId xmlns:a16="http://schemas.microsoft.com/office/drawing/2014/main" id="{B0828813-EC8F-4E08-BE3B-4F1240B9609F}"/>
            </a:ext>
          </a:extLst>
        </xdr:cNvPr>
        <xdr:cNvSpPr/>
      </xdr:nvSpPr>
      <xdr:spPr>
        <a:xfrm>
          <a:off x="7029450" y="941759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109150</xdr:rowOff>
    </xdr:from>
    <xdr:ext cx="534377" cy="259045"/>
    <xdr:sp macro="" textlink="">
      <xdr:nvSpPr>
        <xdr:cNvPr id="381" name="テキスト ボックス 380">
          <a:extLst>
            <a:ext uri="{FF2B5EF4-FFF2-40B4-BE49-F238E27FC236}">
              <a16:creationId xmlns:a16="http://schemas.microsoft.com/office/drawing/2014/main" id="{3A7EF8C5-C1A7-44A3-8962-048750B4BE09}"/>
            </a:ext>
          </a:extLst>
        </xdr:cNvPr>
        <xdr:cNvSpPr txBox="1"/>
      </xdr:nvSpPr>
      <xdr:spPr>
        <a:xfrm>
          <a:off x="6847986" y="950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25611</xdr:rowOff>
    </xdr:from>
    <xdr:to>
      <xdr:col>36</xdr:col>
      <xdr:colOff>165100</xdr:colOff>
      <xdr:row>58</xdr:row>
      <xdr:rowOff>127211</xdr:rowOff>
    </xdr:to>
    <xdr:sp macro="" textlink="">
      <xdr:nvSpPr>
        <xdr:cNvPr id="382" name="楕円 381">
          <a:extLst>
            <a:ext uri="{FF2B5EF4-FFF2-40B4-BE49-F238E27FC236}">
              <a16:creationId xmlns:a16="http://schemas.microsoft.com/office/drawing/2014/main" id="{07D652F5-0379-48FE-B64B-9736338FEEA9}"/>
            </a:ext>
          </a:extLst>
        </xdr:cNvPr>
        <xdr:cNvSpPr/>
      </xdr:nvSpPr>
      <xdr:spPr>
        <a:xfrm>
          <a:off x="6238875" y="942996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118338</xdr:rowOff>
    </xdr:from>
    <xdr:ext cx="534377" cy="259045"/>
    <xdr:sp macro="" textlink="">
      <xdr:nvSpPr>
        <xdr:cNvPr id="383" name="テキスト ボックス 382">
          <a:extLst>
            <a:ext uri="{FF2B5EF4-FFF2-40B4-BE49-F238E27FC236}">
              <a16:creationId xmlns:a16="http://schemas.microsoft.com/office/drawing/2014/main" id="{6CAFD352-66BD-440D-BC59-CAABDD79A244}"/>
            </a:ext>
          </a:extLst>
        </xdr:cNvPr>
        <xdr:cNvSpPr txBox="1"/>
      </xdr:nvSpPr>
      <xdr:spPr>
        <a:xfrm>
          <a:off x="6038361" y="9522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92A3BC09-9156-4B68-B72C-83AB5DD3CE00}"/>
            </a:ext>
          </a:extLst>
        </xdr:cNvPr>
        <xdr:cNvSpPr/>
      </xdr:nvSpPr>
      <xdr:spPr>
        <a:xfrm>
          <a:off x="5953125" y="102679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321F571E-200F-4311-8B44-74E83F88BA66}"/>
            </a:ext>
          </a:extLst>
        </xdr:cNvPr>
        <xdr:cNvSpPr/>
      </xdr:nvSpPr>
      <xdr:spPr>
        <a:xfrm>
          <a:off x="60674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DBC07606-A834-46FC-B4E4-71AE0152CA7A}"/>
            </a:ext>
          </a:extLst>
        </xdr:cNvPr>
        <xdr:cNvSpPr/>
      </xdr:nvSpPr>
      <xdr:spPr>
        <a:xfrm>
          <a:off x="60674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BC17B67E-19B6-47A8-95FF-D4A9F841756E}"/>
            </a:ext>
          </a:extLst>
        </xdr:cNvPr>
        <xdr:cNvSpPr/>
      </xdr:nvSpPr>
      <xdr:spPr>
        <a:xfrm>
          <a:off x="69818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9311EC6-EEB2-45DA-9600-01A6C759B551}"/>
            </a:ext>
          </a:extLst>
        </xdr:cNvPr>
        <xdr:cNvSpPr/>
      </xdr:nvSpPr>
      <xdr:spPr>
        <a:xfrm>
          <a:off x="69818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B1C13EB-4CC7-4B11-B7F4-3E1C0E78752D}"/>
            </a:ext>
          </a:extLst>
        </xdr:cNvPr>
        <xdr:cNvSpPr/>
      </xdr:nvSpPr>
      <xdr:spPr>
        <a:xfrm>
          <a:off x="80105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FD1C1966-D7ED-44DD-A5A8-2911206D3262}"/>
            </a:ext>
          </a:extLst>
        </xdr:cNvPr>
        <xdr:cNvSpPr/>
      </xdr:nvSpPr>
      <xdr:spPr>
        <a:xfrm>
          <a:off x="80105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598651A8-A213-41CD-9DC7-EA55C6433BBF}"/>
            </a:ext>
          </a:extLst>
        </xdr:cNvPr>
        <xdr:cNvSpPr/>
      </xdr:nvSpPr>
      <xdr:spPr>
        <a:xfrm>
          <a:off x="5953125" y="110490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9DEF3ED-8D1F-4703-89E0-BA67252EF3DB}"/>
            </a:ext>
          </a:extLst>
        </xdr:cNvPr>
        <xdr:cNvSpPr txBox="1"/>
      </xdr:nvSpPr>
      <xdr:spPr>
        <a:xfrm>
          <a:off x="5915025"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7BD44998-A1E2-428E-B4CA-1847125F5348}"/>
            </a:ext>
          </a:extLst>
        </xdr:cNvPr>
        <xdr:cNvCxnSpPr/>
      </xdr:nvCxnSpPr>
      <xdr:spPr>
        <a:xfrm>
          <a:off x="5953125" y="13211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FB74DBEE-D9B7-4E1B-9CD9-710C042504C6}"/>
            </a:ext>
          </a:extLst>
        </xdr:cNvPr>
        <xdr:cNvCxnSpPr/>
      </xdr:nvCxnSpPr>
      <xdr:spPr>
        <a:xfrm>
          <a:off x="5953125" y="128492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DFF9FDED-6251-44DD-94F4-69EFAEE79692}"/>
            </a:ext>
          </a:extLst>
        </xdr:cNvPr>
        <xdr:cNvSpPr txBox="1"/>
      </xdr:nvSpPr>
      <xdr:spPr>
        <a:xfrm>
          <a:off x="5723389" y="12713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F8AD0BB5-E870-4C42-A3F6-209D4915ECF5}"/>
            </a:ext>
          </a:extLst>
        </xdr:cNvPr>
        <xdr:cNvCxnSpPr/>
      </xdr:nvCxnSpPr>
      <xdr:spPr>
        <a:xfrm>
          <a:off x="5953125" y="124872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F365802B-7C8D-445C-9893-936598FB8B5E}"/>
            </a:ext>
          </a:extLst>
        </xdr:cNvPr>
        <xdr:cNvSpPr txBox="1"/>
      </xdr:nvSpPr>
      <xdr:spPr>
        <a:xfrm>
          <a:off x="5478976"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3ED4F18C-D591-453F-945B-1B1468063E6D}"/>
            </a:ext>
          </a:extLst>
        </xdr:cNvPr>
        <xdr:cNvCxnSpPr/>
      </xdr:nvCxnSpPr>
      <xdr:spPr>
        <a:xfrm>
          <a:off x="5953125" y="1213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335FC6BF-572F-4790-990E-7F38E316292B}"/>
            </a:ext>
          </a:extLst>
        </xdr:cNvPr>
        <xdr:cNvSpPr txBox="1"/>
      </xdr:nvSpPr>
      <xdr:spPr>
        <a:xfrm>
          <a:off x="5478976"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1068F8A-227E-4385-90C0-B1C98679E8C8}"/>
            </a:ext>
          </a:extLst>
        </xdr:cNvPr>
        <xdr:cNvCxnSpPr/>
      </xdr:nvCxnSpPr>
      <xdr:spPr>
        <a:xfrm>
          <a:off x="5953125" y="11772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9619C55D-D1BC-4A45-83B2-64CFCD137491}"/>
            </a:ext>
          </a:extLst>
        </xdr:cNvPr>
        <xdr:cNvSpPr txBox="1"/>
      </xdr:nvSpPr>
      <xdr:spPr>
        <a:xfrm>
          <a:off x="5478976"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29F0EDA3-3ED7-4CB6-BEB2-3A4F263C1CCB}"/>
            </a:ext>
          </a:extLst>
        </xdr:cNvPr>
        <xdr:cNvCxnSpPr/>
      </xdr:nvCxnSpPr>
      <xdr:spPr>
        <a:xfrm>
          <a:off x="5953125" y="1141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FFDC8B28-AED9-4BD8-9134-BC674D71B4AA}"/>
            </a:ext>
          </a:extLst>
        </xdr:cNvPr>
        <xdr:cNvSpPr txBox="1"/>
      </xdr:nvSpPr>
      <xdr:spPr>
        <a:xfrm>
          <a:off x="5478976" y="11275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B9863914-DBB6-4F45-BBF7-0E8D4286E5E0}"/>
            </a:ext>
          </a:extLst>
        </xdr:cNvPr>
        <xdr:cNvCxnSpPr/>
      </xdr:nvCxnSpPr>
      <xdr:spPr>
        <a:xfrm>
          <a:off x="5953125"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D2354BA9-2C0D-49B0-89CB-8F6D1089A560}"/>
            </a:ext>
          </a:extLst>
        </xdr:cNvPr>
        <xdr:cNvSpPr txBox="1"/>
      </xdr:nvSpPr>
      <xdr:spPr>
        <a:xfrm>
          <a:off x="5421206" y="1091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AA9E91C0-BDFF-42FA-8336-FB0805FADC18}"/>
            </a:ext>
          </a:extLst>
        </xdr:cNvPr>
        <xdr:cNvSpPr/>
      </xdr:nvSpPr>
      <xdr:spPr>
        <a:xfrm>
          <a:off x="5953125" y="110490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61CF5230-EBE7-4199-8803-2031545655C8}"/>
            </a:ext>
          </a:extLst>
        </xdr:cNvPr>
        <xdr:cNvCxnSpPr/>
      </xdr:nvCxnSpPr>
      <xdr:spPr>
        <a:xfrm flipV="1">
          <a:off x="9427845" y="11347062"/>
          <a:ext cx="1270" cy="150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D434A0D3-92EB-4B7B-8365-CC8C3900A086}"/>
            </a:ext>
          </a:extLst>
        </xdr:cNvPr>
        <xdr:cNvSpPr txBox="1"/>
      </xdr:nvSpPr>
      <xdr:spPr>
        <a:xfrm>
          <a:off x="9477375" y="128467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82DBDD2E-2617-4BDF-92A2-6CEAACD77B8B}"/>
            </a:ext>
          </a:extLst>
        </xdr:cNvPr>
        <xdr:cNvCxnSpPr/>
      </xdr:nvCxnSpPr>
      <xdr:spPr>
        <a:xfrm>
          <a:off x="9363075" y="128492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17928E03-7E14-4136-8189-72725934A787}"/>
            </a:ext>
          </a:extLst>
        </xdr:cNvPr>
        <xdr:cNvSpPr txBox="1"/>
      </xdr:nvSpPr>
      <xdr:spPr>
        <a:xfrm>
          <a:off x="9477375" y="1114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52E390F1-F8B9-4F3D-88E0-3F8C20E29A40}"/>
            </a:ext>
          </a:extLst>
        </xdr:cNvPr>
        <xdr:cNvCxnSpPr/>
      </xdr:nvCxnSpPr>
      <xdr:spPr>
        <a:xfrm>
          <a:off x="9363075" y="1134706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169932</xdr:rowOff>
    </xdr:from>
    <xdr:to>
      <xdr:col>55</xdr:col>
      <xdr:colOff>0</xdr:colOff>
      <xdr:row>79</xdr:row>
      <xdr:rowOff>15380</xdr:rowOff>
    </xdr:to>
    <xdr:cxnSp macro="">
      <xdr:nvCxnSpPr>
        <xdr:cNvPr id="412" name="直線コネクタ 411">
          <a:extLst>
            <a:ext uri="{FF2B5EF4-FFF2-40B4-BE49-F238E27FC236}">
              <a16:creationId xmlns:a16="http://schemas.microsoft.com/office/drawing/2014/main" id="{15046ADB-FCF8-4BF1-A72B-0A230E12429F}"/>
            </a:ext>
          </a:extLst>
        </xdr:cNvPr>
        <xdr:cNvCxnSpPr/>
      </xdr:nvCxnSpPr>
      <xdr:spPr>
        <a:xfrm>
          <a:off x="8686800" y="12800082"/>
          <a:ext cx="742950" cy="1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18CA3C80-B97C-48A6-A43B-752BF3C017AA}"/>
            </a:ext>
          </a:extLst>
        </xdr:cNvPr>
        <xdr:cNvSpPr txBox="1"/>
      </xdr:nvSpPr>
      <xdr:spPr>
        <a:xfrm>
          <a:off x="9477375" y="12411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1DBEB14B-9B27-4BBC-9BE1-96A0162FD129}"/>
            </a:ext>
          </a:extLst>
        </xdr:cNvPr>
        <xdr:cNvSpPr/>
      </xdr:nvSpPr>
      <xdr:spPr>
        <a:xfrm>
          <a:off x="9401175" y="12547473"/>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169932</xdr:rowOff>
    </xdr:from>
    <xdr:to>
      <xdr:col>50</xdr:col>
      <xdr:colOff>114300</xdr:colOff>
      <xdr:row>79</xdr:row>
      <xdr:rowOff>41039</xdr:rowOff>
    </xdr:to>
    <xdr:cxnSp macro="">
      <xdr:nvCxnSpPr>
        <xdr:cNvPr id="415" name="直線コネクタ 414">
          <a:extLst>
            <a:ext uri="{FF2B5EF4-FFF2-40B4-BE49-F238E27FC236}">
              <a16:creationId xmlns:a16="http://schemas.microsoft.com/office/drawing/2014/main" id="{B584DBDD-B832-40A8-BD73-CB351105B342}"/>
            </a:ext>
          </a:extLst>
        </xdr:cNvPr>
        <xdr:cNvCxnSpPr/>
      </xdr:nvCxnSpPr>
      <xdr:spPr>
        <a:xfrm flipV="1">
          <a:off x="7886700" y="12800082"/>
          <a:ext cx="800100" cy="4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AF490FFD-CF03-456E-AFC8-CF22D49B33CC}"/>
            </a:ext>
          </a:extLst>
        </xdr:cNvPr>
        <xdr:cNvSpPr/>
      </xdr:nvSpPr>
      <xdr:spPr>
        <a:xfrm>
          <a:off x="8639175" y="1260080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F58075EA-40BA-44AD-9F8E-A279F296C63F}"/>
            </a:ext>
          </a:extLst>
        </xdr:cNvPr>
        <xdr:cNvSpPr txBox="1"/>
      </xdr:nvSpPr>
      <xdr:spPr>
        <a:xfrm>
          <a:off x="8438661" y="1238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41039</xdr:rowOff>
    </xdr:from>
    <xdr:to>
      <xdr:col>45</xdr:col>
      <xdr:colOff>177800</xdr:colOff>
      <xdr:row>79</xdr:row>
      <xdr:rowOff>44183</xdr:rowOff>
    </xdr:to>
    <xdr:cxnSp macro="">
      <xdr:nvCxnSpPr>
        <xdr:cNvPr id="418" name="直線コネクタ 417">
          <a:extLst>
            <a:ext uri="{FF2B5EF4-FFF2-40B4-BE49-F238E27FC236}">
              <a16:creationId xmlns:a16="http://schemas.microsoft.com/office/drawing/2014/main" id="{2E3F1AC6-35AC-4FC9-853C-2A0ED89FB6EA}"/>
            </a:ext>
          </a:extLst>
        </xdr:cNvPr>
        <xdr:cNvCxnSpPr/>
      </xdr:nvCxnSpPr>
      <xdr:spPr>
        <a:xfrm flipV="1">
          <a:off x="7077075" y="12842639"/>
          <a:ext cx="809625" cy="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9C797EA-7BCF-4484-A677-11E50F0ECB3D}"/>
            </a:ext>
          </a:extLst>
        </xdr:cNvPr>
        <xdr:cNvSpPr/>
      </xdr:nvSpPr>
      <xdr:spPr>
        <a:xfrm>
          <a:off x="7839075" y="1261811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C15C5375-18A1-4DB4-9E80-B83CA1ADBEFF}"/>
            </a:ext>
          </a:extLst>
        </xdr:cNvPr>
        <xdr:cNvSpPr txBox="1"/>
      </xdr:nvSpPr>
      <xdr:spPr>
        <a:xfrm>
          <a:off x="7648086" y="124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106877</xdr:rowOff>
    </xdr:from>
    <xdr:to>
      <xdr:col>41</xdr:col>
      <xdr:colOff>50800</xdr:colOff>
      <xdr:row>79</xdr:row>
      <xdr:rowOff>44183</xdr:rowOff>
    </xdr:to>
    <xdr:cxnSp macro="">
      <xdr:nvCxnSpPr>
        <xdr:cNvPr id="421" name="直線コネクタ 420">
          <a:extLst>
            <a:ext uri="{FF2B5EF4-FFF2-40B4-BE49-F238E27FC236}">
              <a16:creationId xmlns:a16="http://schemas.microsoft.com/office/drawing/2014/main" id="{D8AD602E-EDE0-493D-96FE-BB1C7F6336BA}"/>
            </a:ext>
          </a:extLst>
        </xdr:cNvPr>
        <xdr:cNvCxnSpPr/>
      </xdr:nvCxnSpPr>
      <xdr:spPr>
        <a:xfrm>
          <a:off x="6286500" y="12743377"/>
          <a:ext cx="790575" cy="10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F153A8CD-157C-4CA8-A237-029C3225778D}"/>
            </a:ext>
          </a:extLst>
        </xdr:cNvPr>
        <xdr:cNvSpPr/>
      </xdr:nvSpPr>
      <xdr:spPr>
        <a:xfrm>
          <a:off x="7029450" y="1260236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B9A75A8B-6DE9-46DA-87A1-EBCCC290F5BA}"/>
            </a:ext>
          </a:extLst>
        </xdr:cNvPr>
        <xdr:cNvSpPr txBox="1"/>
      </xdr:nvSpPr>
      <xdr:spPr>
        <a:xfrm>
          <a:off x="6847986" y="12380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7E0F5B4C-7B6E-4FDC-A8E4-8F81296A14B6}"/>
            </a:ext>
          </a:extLst>
        </xdr:cNvPr>
        <xdr:cNvSpPr/>
      </xdr:nvSpPr>
      <xdr:spPr>
        <a:xfrm>
          <a:off x="6238875" y="1260454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1BC5488F-DBFD-4AFA-BEB7-651845B843FD}"/>
            </a:ext>
          </a:extLst>
        </xdr:cNvPr>
        <xdr:cNvSpPr txBox="1"/>
      </xdr:nvSpPr>
      <xdr:spPr>
        <a:xfrm>
          <a:off x="6038361" y="12392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69440D40-C9BB-4B2B-BBA9-7638EDD218C2}"/>
            </a:ext>
          </a:extLst>
        </xdr:cNvPr>
        <xdr:cNvSpPr txBox="1"/>
      </xdr:nvSpPr>
      <xdr:spPr>
        <a:xfrm>
          <a:off x="925830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8292C486-15D3-4A9E-8826-738D4760A79B}"/>
            </a:ext>
          </a:extLst>
        </xdr:cNvPr>
        <xdr:cNvSpPr txBox="1"/>
      </xdr:nvSpPr>
      <xdr:spPr>
        <a:xfrm>
          <a:off x="85153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59C4124F-07F7-4ED7-A40F-1F58D7366C7E}"/>
            </a:ext>
          </a:extLst>
        </xdr:cNvPr>
        <xdr:cNvSpPr txBox="1"/>
      </xdr:nvSpPr>
      <xdr:spPr>
        <a:xfrm>
          <a:off x="77152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A45345AC-3CD9-4457-906D-30814DD8E180}"/>
            </a:ext>
          </a:extLst>
        </xdr:cNvPr>
        <xdr:cNvSpPr txBox="1"/>
      </xdr:nvSpPr>
      <xdr:spPr>
        <a:xfrm>
          <a:off x="6905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2BF6FC86-5107-4B9F-B98F-D7FA32E40239}"/>
            </a:ext>
          </a:extLst>
        </xdr:cNvPr>
        <xdr:cNvSpPr txBox="1"/>
      </xdr:nvSpPr>
      <xdr:spPr>
        <a:xfrm>
          <a:off x="61150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136030</xdr:rowOff>
    </xdr:from>
    <xdr:to>
      <xdr:col>55</xdr:col>
      <xdr:colOff>50800</xdr:colOff>
      <xdr:row>79</xdr:row>
      <xdr:rowOff>66180</xdr:rowOff>
    </xdr:to>
    <xdr:sp macro="" textlink="">
      <xdr:nvSpPr>
        <xdr:cNvPr id="431" name="楕円 430">
          <a:extLst>
            <a:ext uri="{FF2B5EF4-FFF2-40B4-BE49-F238E27FC236}">
              <a16:creationId xmlns:a16="http://schemas.microsoft.com/office/drawing/2014/main" id="{F6AD7CF5-BE82-4D82-8884-35EFBC085138}"/>
            </a:ext>
          </a:extLst>
        </xdr:cNvPr>
        <xdr:cNvSpPr/>
      </xdr:nvSpPr>
      <xdr:spPr>
        <a:xfrm>
          <a:off x="9401175" y="12775705"/>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50957</xdr:rowOff>
    </xdr:from>
    <xdr:ext cx="469744" cy="259045"/>
    <xdr:sp macro="" textlink="">
      <xdr:nvSpPr>
        <xdr:cNvPr id="432" name="普通建設事業費 （ うち新規整備　）該当値テキスト">
          <a:extLst>
            <a:ext uri="{FF2B5EF4-FFF2-40B4-BE49-F238E27FC236}">
              <a16:creationId xmlns:a16="http://schemas.microsoft.com/office/drawing/2014/main" id="{D6CBFBC2-06BD-4374-809B-6ADFCE9EF665}"/>
            </a:ext>
          </a:extLst>
        </xdr:cNvPr>
        <xdr:cNvSpPr txBox="1"/>
      </xdr:nvSpPr>
      <xdr:spPr>
        <a:xfrm>
          <a:off x="9477375" y="1268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119132</xdr:rowOff>
    </xdr:from>
    <xdr:to>
      <xdr:col>50</xdr:col>
      <xdr:colOff>165100</xdr:colOff>
      <xdr:row>79</xdr:row>
      <xdr:rowOff>49282</xdr:rowOff>
    </xdr:to>
    <xdr:sp macro="" textlink="">
      <xdr:nvSpPr>
        <xdr:cNvPr id="433" name="楕円 432">
          <a:extLst>
            <a:ext uri="{FF2B5EF4-FFF2-40B4-BE49-F238E27FC236}">
              <a16:creationId xmlns:a16="http://schemas.microsoft.com/office/drawing/2014/main" id="{6509B880-AECA-45D8-A788-BD56FB7FB7C7}"/>
            </a:ext>
          </a:extLst>
        </xdr:cNvPr>
        <xdr:cNvSpPr/>
      </xdr:nvSpPr>
      <xdr:spPr>
        <a:xfrm>
          <a:off x="8639175" y="1276198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40409</xdr:rowOff>
    </xdr:from>
    <xdr:ext cx="469744" cy="259045"/>
    <xdr:sp macro="" textlink="">
      <xdr:nvSpPr>
        <xdr:cNvPr id="434" name="テキスト ボックス 433">
          <a:extLst>
            <a:ext uri="{FF2B5EF4-FFF2-40B4-BE49-F238E27FC236}">
              <a16:creationId xmlns:a16="http://schemas.microsoft.com/office/drawing/2014/main" id="{64BD622C-A259-4383-93AB-F6F92E4107A9}"/>
            </a:ext>
          </a:extLst>
        </xdr:cNvPr>
        <xdr:cNvSpPr txBox="1"/>
      </xdr:nvSpPr>
      <xdr:spPr>
        <a:xfrm>
          <a:off x="8467803" y="1284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161689</xdr:rowOff>
    </xdr:from>
    <xdr:to>
      <xdr:col>46</xdr:col>
      <xdr:colOff>38100</xdr:colOff>
      <xdr:row>79</xdr:row>
      <xdr:rowOff>91839</xdr:rowOff>
    </xdr:to>
    <xdr:sp macro="" textlink="">
      <xdr:nvSpPr>
        <xdr:cNvPr id="435" name="楕円 434">
          <a:extLst>
            <a:ext uri="{FF2B5EF4-FFF2-40B4-BE49-F238E27FC236}">
              <a16:creationId xmlns:a16="http://schemas.microsoft.com/office/drawing/2014/main" id="{CA921067-456E-4F43-85D0-29A22833052F}"/>
            </a:ext>
          </a:extLst>
        </xdr:cNvPr>
        <xdr:cNvSpPr/>
      </xdr:nvSpPr>
      <xdr:spPr>
        <a:xfrm>
          <a:off x="7839075" y="12804539"/>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82966</xdr:rowOff>
    </xdr:from>
    <xdr:ext cx="378565" cy="259045"/>
    <xdr:sp macro="" textlink="">
      <xdr:nvSpPr>
        <xdr:cNvPr id="436" name="テキスト ボックス 435">
          <a:extLst>
            <a:ext uri="{FF2B5EF4-FFF2-40B4-BE49-F238E27FC236}">
              <a16:creationId xmlns:a16="http://schemas.microsoft.com/office/drawing/2014/main" id="{150BD258-A4B1-4C50-B224-26675D906C51}"/>
            </a:ext>
          </a:extLst>
        </xdr:cNvPr>
        <xdr:cNvSpPr txBox="1"/>
      </xdr:nvSpPr>
      <xdr:spPr>
        <a:xfrm>
          <a:off x="7716467" y="12887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164833</xdr:rowOff>
    </xdr:from>
    <xdr:to>
      <xdr:col>41</xdr:col>
      <xdr:colOff>101600</xdr:colOff>
      <xdr:row>79</xdr:row>
      <xdr:rowOff>94983</xdr:rowOff>
    </xdr:to>
    <xdr:sp macro="" textlink="">
      <xdr:nvSpPr>
        <xdr:cNvPr id="437" name="楕円 436">
          <a:extLst>
            <a:ext uri="{FF2B5EF4-FFF2-40B4-BE49-F238E27FC236}">
              <a16:creationId xmlns:a16="http://schemas.microsoft.com/office/drawing/2014/main" id="{E49F1C3D-1362-4D0A-89EF-751DB6F0B013}"/>
            </a:ext>
          </a:extLst>
        </xdr:cNvPr>
        <xdr:cNvSpPr/>
      </xdr:nvSpPr>
      <xdr:spPr>
        <a:xfrm>
          <a:off x="7029450" y="1280133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86110</xdr:rowOff>
    </xdr:from>
    <xdr:ext cx="313932" cy="259045"/>
    <xdr:sp macro="" textlink="">
      <xdr:nvSpPr>
        <xdr:cNvPr id="438" name="テキスト ボックス 437">
          <a:extLst>
            <a:ext uri="{FF2B5EF4-FFF2-40B4-BE49-F238E27FC236}">
              <a16:creationId xmlns:a16="http://schemas.microsoft.com/office/drawing/2014/main" id="{7A7FEACB-0ACD-479C-B3AA-B693B05C2BBA}"/>
            </a:ext>
          </a:extLst>
        </xdr:cNvPr>
        <xdr:cNvSpPr txBox="1"/>
      </xdr:nvSpPr>
      <xdr:spPr>
        <a:xfrm>
          <a:off x="6945508" y="128845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56077</xdr:rowOff>
    </xdr:from>
    <xdr:to>
      <xdr:col>36</xdr:col>
      <xdr:colOff>165100</xdr:colOff>
      <xdr:row>78</xdr:row>
      <xdr:rowOff>157677</xdr:rowOff>
    </xdr:to>
    <xdr:sp macro="" textlink="">
      <xdr:nvSpPr>
        <xdr:cNvPr id="439" name="楕円 438">
          <a:extLst>
            <a:ext uri="{FF2B5EF4-FFF2-40B4-BE49-F238E27FC236}">
              <a16:creationId xmlns:a16="http://schemas.microsoft.com/office/drawing/2014/main" id="{51B92D55-D32F-452E-9ACF-5CD02170E063}"/>
            </a:ext>
          </a:extLst>
        </xdr:cNvPr>
        <xdr:cNvSpPr/>
      </xdr:nvSpPr>
      <xdr:spPr>
        <a:xfrm>
          <a:off x="6238875" y="12695752"/>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148804</xdr:rowOff>
    </xdr:from>
    <xdr:ext cx="469744" cy="259045"/>
    <xdr:sp macro="" textlink="">
      <xdr:nvSpPr>
        <xdr:cNvPr id="440" name="テキスト ボックス 439">
          <a:extLst>
            <a:ext uri="{FF2B5EF4-FFF2-40B4-BE49-F238E27FC236}">
              <a16:creationId xmlns:a16="http://schemas.microsoft.com/office/drawing/2014/main" id="{DD7AF6C9-D2EB-4D7D-8200-21E79FBA402C}"/>
            </a:ext>
          </a:extLst>
        </xdr:cNvPr>
        <xdr:cNvSpPr txBox="1"/>
      </xdr:nvSpPr>
      <xdr:spPr>
        <a:xfrm>
          <a:off x="6067503" y="1278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72A72B-FF13-4EF5-BB79-6FC7A019D174}"/>
            </a:ext>
          </a:extLst>
        </xdr:cNvPr>
        <xdr:cNvSpPr/>
      </xdr:nvSpPr>
      <xdr:spPr>
        <a:xfrm>
          <a:off x="5953125" y="135064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45453C4-6617-41E0-8C65-AAD77296B113}"/>
            </a:ext>
          </a:extLst>
        </xdr:cNvPr>
        <xdr:cNvSpPr/>
      </xdr:nvSpPr>
      <xdr:spPr>
        <a:xfrm>
          <a:off x="60674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9985B46E-F070-451F-8F13-91BBE4148368}"/>
            </a:ext>
          </a:extLst>
        </xdr:cNvPr>
        <xdr:cNvSpPr/>
      </xdr:nvSpPr>
      <xdr:spPr>
        <a:xfrm>
          <a:off x="60674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7FB54B75-6A44-40EE-BBED-2C5767838CFD}"/>
            </a:ext>
          </a:extLst>
        </xdr:cNvPr>
        <xdr:cNvSpPr/>
      </xdr:nvSpPr>
      <xdr:spPr>
        <a:xfrm>
          <a:off x="69818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AE3BCBEC-CD82-4BB5-800B-A993E10864A7}"/>
            </a:ext>
          </a:extLst>
        </xdr:cNvPr>
        <xdr:cNvSpPr/>
      </xdr:nvSpPr>
      <xdr:spPr>
        <a:xfrm>
          <a:off x="69818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6272B6F9-29DA-468B-AB3B-16AA6A072AE2}"/>
            </a:ext>
          </a:extLst>
        </xdr:cNvPr>
        <xdr:cNvSpPr/>
      </xdr:nvSpPr>
      <xdr:spPr>
        <a:xfrm>
          <a:off x="80105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1AC85DCB-6387-4E09-8593-AAEC65715CA1}"/>
            </a:ext>
          </a:extLst>
        </xdr:cNvPr>
        <xdr:cNvSpPr/>
      </xdr:nvSpPr>
      <xdr:spPr>
        <a:xfrm>
          <a:off x="80105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7E534BAD-C6E5-4E9B-9FB0-EECB2F0EBFD3}"/>
            </a:ext>
          </a:extLst>
        </xdr:cNvPr>
        <xdr:cNvSpPr/>
      </xdr:nvSpPr>
      <xdr:spPr>
        <a:xfrm>
          <a:off x="5953125" y="14287500"/>
          <a:ext cx="421005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94DEAAE0-9420-4DFE-BFF1-82FB05312E47}"/>
            </a:ext>
          </a:extLst>
        </xdr:cNvPr>
        <xdr:cNvSpPr txBox="1"/>
      </xdr:nvSpPr>
      <xdr:spPr>
        <a:xfrm>
          <a:off x="5915025"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1997CA03-681E-4C0D-94B3-BD86FC2E8754}"/>
            </a:ext>
          </a:extLst>
        </xdr:cNvPr>
        <xdr:cNvCxnSpPr/>
      </xdr:nvCxnSpPr>
      <xdr:spPr>
        <a:xfrm>
          <a:off x="5953125" y="16544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CE8AD8B8-F7EB-47F1-ADB2-2F3B7F908AB9}"/>
            </a:ext>
          </a:extLst>
        </xdr:cNvPr>
        <xdr:cNvCxnSpPr/>
      </xdr:nvCxnSpPr>
      <xdr:spPr>
        <a:xfrm>
          <a:off x="5953125" y="16163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D23BC933-BEE8-4A94-A4C5-E89934866599}"/>
            </a:ext>
          </a:extLst>
        </xdr:cNvPr>
        <xdr:cNvSpPr txBox="1"/>
      </xdr:nvSpPr>
      <xdr:spPr>
        <a:xfrm>
          <a:off x="5723389" y="16018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EF0CB942-C9DC-4B46-94FE-44667C3367F3}"/>
            </a:ext>
          </a:extLst>
        </xdr:cNvPr>
        <xdr:cNvCxnSpPr/>
      </xdr:nvCxnSpPr>
      <xdr:spPr>
        <a:xfrm>
          <a:off x="5953125" y="15782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6ACB5880-97F0-48E0-8F4D-E250F1BBF9D5}"/>
            </a:ext>
          </a:extLst>
        </xdr:cNvPr>
        <xdr:cNvSpPr txBox="1"/>
      </xdr:nvSpPr>
      <xdr:spPr>
        <a:xfrm>
          <a:off x="5478976" y="1563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61F11187-2646-4DB6-A336-15E5314F4E99}"/>
            </a:ext>
          </a:extLst>
        </xdr:cNvPr>
        <xdr:cNvCxnSpPr/>
      </xdr:nvCxnSpPr>
      <xdr:spPr>
        <a:xfrm>
          <a:off x="5953125" y="15401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CA93DFC-6D50-4364-BB09-0CCD7C694D6D}"/>
            </a:ext>
          </a:extLst>
        </xdr:cNvPr>
        <xdr:cNvSpPr txBox="1"/>
      </xdr:nvSpPr>
      <xdr:spPr>
        <a:xfrm>
          <a:off x="5478976"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C10020CF-4D9F-4920-905B-5D84C35DEED7}"/>
            </a:ext>
          </a:extLst>
        </xdr:cNvPr>
        <xdr:cNvCxnSpPr/>
      </xdr:nvCxnSpPr>
      <xdr:spPr>
        <a:xfrm>
          <a:off x="5953125" y="15020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7D0A4858-0FBF-458F-8488-EE8F1C22C99C}"/>
            </a:ext>
          </a:extLst>
        </xdr:cNvPr>
        <xdr:cNvSpPr txBox="1"/>
      </xdr:nvSpPr>
      <xdr:spPr>
        <a:xfrm>
          <a:off x="5478976" y="1487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88420148-D966-48B5-A2C4-CF455B5C06D8}"/>
            </a:ext>
          </a:extLst>
        </xdr:cNvPr>
        <xdr:cNvCxnSpPr/>
      </xdr:nvCxnSpPr>
      <xdr:spPr>
        <a:xfrm>
          <a:off x="5953125" y="14649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DFDACBA9-148D-4FBC-A465-ECB5E3B2BF97}"/>
            </a:ext>
          </a:extLst>
        </xdr:cNvPr>
        <xdr:cNvSpPr txBox="1"/>
      </xdr:nvSpPr>
      <xdr:spPr>
        <a:xfrm>
          <a:off x="5421206" y="14513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B7A12947-7F0A-4292-A629-7704FB9CB982}"/>
            </a:ext>
          </a:extLst>
        </xdr:cNvPr>
        <xdr:cNvCxnSpPr/>
      </xdr:nvCxnSpPr>
      <xdr:spPr>
        <a:xfrm>
          <a:off x="5953125" y="1428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79CC352B-1982-40D3-A8B9-DC40CAEF61E3}"/>
            </a:ext>
          </a:extLst>
        </xdr:cNvPr>
        <xdr:cNvSpPr txBox="1"/>
      </xdr:nvSpPr>
      <xdr:spPr>
        <a:xfrm>
          <a:off x="5421206"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21EB05EC-D97E-4F5F-876C-119D11AE5742}"/>
            </a:ext>
          </a:extLst>
        </xdr:cNvPr>
        <xdr:cNvSpPr/>
      </xdr:nvSpPr>
      <xdr:spPr>
        <a:xfrm>
          <a:off x="5953125" y="14287500"/>
          <a:ext cx="421005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34C8098E-B4CA-46A6-8D2B-B762F1A1EF3E}"/>
            </a:ext>
          </a:extLst>
        </xdr:cNvPr>
        <xdr:cNvCxnSpPr/>
      </xdr:nvCxnSpPr>
      <xdr:spPr>
        <a:xfrm flipV="1">
          <a:off x="9427845" y="14699742"/>
          <a:ext cx="1270" cy="1409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6D7930B6-7F23-4110-8F5C-15F8A5D418FC}"/>
            </a:ext>
          </a:extLst>
        </xdr:cNvPr>
        <xdr:cNvSpPr txBox="1"/>
      </xdr:nvSpPr>
      <xdr:spPr>
        <a:xfrm>
          <a:off x="9477375" y="1611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20E13E6A-ACD3-41C6-A7DF-AD569C9A7202}"/>
            </a:ext>
          </a:extLst>
        </xdr:cNvPr>
        <xdr:cNvCxnSpPr/>
      </xdr:nvCxnSpPr>
      <xdr:spPr>
        <a:xfrm>
          <a:off x="9363075" y="16109074"/>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FD43A5A-32EE-4D99-A490-D9D3A6474804}"/>
            </a:ext>
          </a:extLst>
        </xdr:cNvPr>
        <xdr:cNvSpPr txBox="1"/>
      </xdr:nvSpPr>
      <xdr:spPr>
        <a:xfrm>
          <a:off x="9477375" y="14487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89331230-9168-4E6F-BF0A-EDF637E9EAAE}"/>
            </a:ext>
          </a:extLst>
        </xdr:cNvPr>
        <xdr:cNvCxnSpPr/>
      </xdr:nvCxnSpPr>
      <xdr:spPr>
        <a:xfrm>
          <a:off x="9363075" y="1469974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105333</xdr:rowOff>
    </xdr:from>
    <xdr:to>
      <xdr:col>55</xdr:col>
      <xdr:colOff>0</xdr:colOff>
      <xdr:row>98</xdr:row>
      <xdr:rowOff>8026</xdr:rowOff>
    </xdr:to>
    <xdr:cxnSp macro="">
      <xdr:nvCxnSpPr>
        <xdr:cNvPr id="469" name="直線コネクタ 468">
          <a:extLst>
            <a:ext uri="{FF2B5EF4-FFF2-40B4-BE49-F238E27FC236}">
              <a16:creationId xmlns:a16="http://schemas.microsoft.com/office/drawing/2014/main" id="{C1032775-C66F-4376-9154-4720C8652AFB}"/>
            </a:ext>
          </a:extLst>
        </xdr:cNvPr>
        <xdr:cNvCxnSpPr/>
      </xdr:nvCxnSpPr>
      <xdr:spPr>
        <a:xfrm flipV="1">
          <a:off x="8686800" y="15875558"/>
          <a:ext cx="742950" cy="8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3FF098EE-3AEA-4E2D-A1FB-0D300B91870B}"/>
            </a:ext>
          </a:extLst>
        </xdr:cNvPr>
        <xdr:cNvSpPr txBox="1"/>
      </xdr:nvSpPr>
      <xdr:spPr>
        <a:xfrm>
          <a:off x="9477375" y="15589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525F0DCE-EEDA-4A7D-A004-57C2EBD18966}"/>
            </a:ext>
          </a:extLst>
        </xdr:cNvPr>
        <xdr:cNvSpPr/>
      </xdr:nvSpPr>
      <xdr:spPr>
        <a:xfrm>
          <a:off x="9401175" y="1574447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8026</xdr:rowOff>
    </xdr:from>
    <xdr:to>
      <xdr:col>50</xdr:col>
      <xdr:colOff>114300</xdr:colOff>
      <xdr:row>98</xdr:row>
      <xdr:rowOff>44869</xdr:rowOff>
    </xdr:to>
    <xdr:cxnSp macro="">
      <xdr:nvCxnSpPr>
        <xdr:cNvPr id="472" name="直線コネクタ 471">
          <a:extLst>
            <a:ext uri="{FF2B5EF4-FFF2-40B4-BE49-F238E27FC236}">
              <a16:creationId xmlns:a16="http://schemas.microsoft.com/office/drawing/2014/main" id="{021FDC10-78F2-4F3C-9813-924BFF5C0736}"/>
            </a:ext>
          </a:extLst>
        </xdr:cNvPr>
        <xdr:cNvCxnSpPr/>
      </xdr:nvCxnSpPr>
      <xdr:spPr>
        <a:xfrm flipV="1">
          <a:off x="7886700" y="15956051"/>
          <a:ext cx="800100" cy="3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2A139958-B38E-49CB-BE11-4CA03AFA04CA}"/>
            </a:ext>
          </a:extLst>
        </xdr:cNvPr>
        <xdr:cNvSpPr/>
      </xdr:nvSpPr>
      <xdr:spPr>
        <a:xfrm>
          <a:off x="8639175" y="15770937"/>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DCD4E79F-22E3-4F8D-A502-D5B8120F0E93}"/>
            </a:ext>
          </a:extLst>
        </xdr:cNvPr>
        <xdr:cNvSpPr txBox="1"/>
      </xdr:nvSpPr>
      <xdr:spPr>
        <a:xfrm>
          <a:off x="8438661" y="1554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150622</xdr:rowOff>
    </xdr:from>
    <xdr:to>
      <xdr:col>45</xdr:col>
      <xdr:colOff>177800</xdr:colOff>
      <xdr:row>98</xdr:row>
      <xdr:rowOff>44869</xdr:rowOff>
    </xdr:to>
    <xdr:cxnSp macro="">
      <xdr:nvCxnSpPr>
        <xdr:cNvPr id="475" name="直線コネクタ 474">
          <a:extLst>
            <a:ext uri="{FF2B5EF4-FFF2-40B4-BE49-F238E27FC236}">
              <a16:creationId xmlns:a16="http://schemas.microsoft.com/office/drawing/2014/main" id="{FAC98997-B61F-419E-9CFD-04ED5D096D2A}"/>
            </a:ext>
          </a:extLst>
        </xdr:cNvPr>
        <xdr:cNvCxnSpPr/>
      </xdr:nvCxnSpPr>
      <xdr:spPr>
        <a:xfrm>
          <a:off x="7077075" y="15924022"/>
          <a:ext cx="809625" cy="6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B10656BD-55F4-402D-8A15-47F336403004}"/>
            </a:ext>
          </a:extLst>
        </xdr:cNvPr>
        <xdr:cNvSpPr/>
      </xdr:nvSpPr>
      <xdr:spPr>
        <a:xfrm>
          <a:off x="7839075" y="1577615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C0B0739A-B809-445F-BB42-428236BED183}"/>
            </a:ext>
          </a:extLst>
        </xdr:cNvPr>
        <xdr:cNvSpPr txBox="1"/>
      </xdr:nvSpPr>
      <xdr:spPr>
        <a:xfrm>
          <a:off x="7648086" y="15554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150622</xdr:rowOff>
    </xdr:from>
    <xdr:to>
      <xdr:col>41</xdr:col>
      <xdr:colOff>50800</xdr:colOff>
      <xdr:row>98</xdr:row>
      <xdr:rowOff>119659</xdr:rowOff>
    </xdr:to>
    <xdr:cxnSp macro="">
      <xdr:nvCxnSpPr>
        <xdr:cNvPr id="478" name="直線コネクタ 477">
          <a:extLst>
            <a:ext uri="{FF2B5EF4-FFF2-40B4-BE49-F238E27FC236}">
              <a16:creationId xmlns:a16="http://schemas.microsoft.com/office/drawing/2014/main" id="{38072C00-A623-41BC-8930-C7DABC6E24BF}"/>
            </a:ext>
          </a:extLst>
        </xdr:cNvPr>
        <xdr:cNvCxnSpPr/>
      </xdr:nvCxnSpPr>
      <xdr:spPr>
        <a:xfrm flipV="1">
          <a:off x="6286500" y="15924022"/>
          <a:ext cx="790575" cy="14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42036F91-E655-4D93-9B4D-287B226AFE0D}"/>
            </a:ext>
          </a:extLst>
        </xdr:cNvPr>
        <xdr:cNvSpPr/>
      </xdr:nvSpPr>
      <xdr:spPr>
        <a:xfrm>
          <a:off x="7029450" y="1578246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CD77A065-38F5-4AF5-AF97-BA3AC980E3F0}"/>
            </a:ext>
          </a:extLst>
        </xdr:cNvPr>
        <xdr:cNvSpPr txBox="1"/>
      </xdr:nvSpPr>
      <xdr:spPr>
        <a:xfrm>
          <a:off x="6847986" y="1555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DAD29C16-7F69-432F-B733-8D4EA38E6102}"/>
            </a:ext>
          </a:extLst>
        </xdr:cNvPr>
        <xdr:cNvSpPr/>
      </xdr:nvSpPr>
      <xdr:spPr>
        <a:xfrm>
          <a:off x="6238875" y="1577383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72527D4A-D536-4850-B61F-0BE8324CE6AD}"/>
            </a:ext>
          </a:extLst>
        </xdr:cNvPr>
        <xdr:cNvSpPr txBox="1"/>
      </xdr:nvSpPr>
      <xdr:spPr>
        <a:xfrm>
          <a:off x="6038361" y="15552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C1F11476-CDD3-4032-BB36-F8C066FEE327}"/>
            </a:ext>
          </a:extLst>
        </xdr:cNvPr>
        <xdr:cNvSpPr txBox="1"/>
      </xdr:nvSpPr>
      <xdr:spPr>
        <a:xfrm>
          <a:off x="925830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16AE11F6-A179-4A44-A9D1-9F1C071970B0}"/>
            </a:ext>
          </a:extLst>
        </xdr:cNvPr>
        <xdr:cNvSpPr txBox="1"/>
      </xdr:nvSpPr>
      <xdr:spPr>
        <a:xfrm>
          <a:off x="85153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2085D3C7-FBDA-4C9E-A8BA-6D5A74466EFB}"/>
            </a:ext>
          </a:extLst>
        </xdr:cNvPr>
        <xdr:cNvSpPr txBox="1"/>
      </xdr:nvSpPr>
      <xdr:spPr>
        <a:xfrm>
          <a:off x="77152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F95D0134-D344-4885-AF61-8152710483F6}"/>
            </a:ext>
          </a:extLst>
        </xdr:cNvPr>
        <xdr:cNvSpPr txBox="1"/>
      </xdr:nvSpPr>
      <xdr:spPr>
        <a:xfrm>
          <a:off x="6905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EA30BFCA-C3F9-44C2-A215-D70527CC45B5}"/>
            </a:ext>
          </a:extLst>
        </xdr:cNvPr>
        <xdr:cNvSpPr txBox="1"/>
      </xdr:nvSpPr>
      <xdr:spPr>
        <a:xfrm>
          <a:off x="61150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54533</xdr:rowOff>
    </xdr:from>
    <xdr:to>
      <xdr:col>55</xdr:col>
      <xdr:colOff>50800</xdr:colOff>
      <xdr:row>97</xdr:row>
      <xdr:rowOff>156133</xdr:rowOff>
    </xdr:to>
    <xdr:sp macro="" textlink="">
      <xdr:nvSpPr>
        <xdr:cNvPr id="488" name="楕円 487">
          <a:extLst>
            <a:ext uri="{FF2B5EF4-FFF2-40B4-BE49-F238E27FC236}">
              <a16:creationId xmlns:a16="http://schemas.microsoft.com/office/drawing/2014/main" id="{FDBD07AD-F7DE-4C46-A72A-6FAF501D8BBA}"/>
            </a:ext>
          </a:extLst>
        </xdr:cNvPr>
        <xdr:cNvSpPr/>
      </xdr:nvSpPr>
      <xdr:spPr>
        <a:xfrm>
          <a:off x="9401175" y="15827933"/>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32960</xdr:rowOff>
    </xdr:from>
    <xdr:ext cx="534377" cy="259045"/>
    <xdr:sp macro="" textlink="">
      <xdr:nvSpPr>
        <xdr:cNvPr id="489" name="普通建設事業費 （ うち更新整備　）該当値テキスト">
          <a:extLst>
            <a:ext uri="{FF2B5EF4-FFF2-40B4-BE49-F238E27FC236}">
              <a16:creationId xmlns:a16="http://schemas.microsoft.com/office/drawing/2014/main" id="{BF0BF49C-84DC-45AC-9777-C1294451D721}"/>
            </a:ext>
          </a:extLst>
        </xdr:cNvPr>
        <xdr:cNvSpPr txBox="1"/>
      </xdr:nvSpPr>
      <xdr:spPr>
        <a:xfrm>
          <a:off x="9477375" y="158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128676</xdr:rowOff>
    </xdr:from>
    <xdr:to>
      <xdr:col>50</xdr:col>
      <xdr:colOff>165100</xdr:colOff>
      <xdr:row>98</xdr:row>
      <xdr:rowOff>58826</xdr:rowOff>
    </xdr:to>
    <xdr:sp macro="" textlink="">
      <xdr:nvSpPr>
        <xdr:cNvPr id="490" name="楕円 489">
          <a:extLst>
            <a:ext uri="{FF2B5EF4-FFF2-40B4-BE49-F238E27FC236}">
              <a16:creationId xmlns:a16="http://schemas.microsoft.com/office/drawing/2014/main" id="{4193EF2F-E373-4FF4-8170-7839ACD97010}"/>
            </a:ext>
          </a:extLst>
        </xdr:cNvPr>
        <xdr:cNvSpPr/>
      </xdr:nvSpPr>
      <xdr:spPr>
        <a:xfrm>
          <a:off x="8639175" y="1589890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49953</xdr:rowOff>
    </xdr:from>
    <xdr:ext cx="534377" cy="259045"/>
    <xdr:sp macro="" textlink="">
      <xdr:nvSpPr>
        <xdr:cNvPr id="491" name="テキスト ボックス 490">
          <a:extLst>
            <a:ext uri="{FF2B5EF4-FFF2-40B4-BE49-F238E27FC236}">
              <a16:creationId xmlns:a16="http://schemas.microsoft.com/office/drawing/2014/main" id="{234F2BFB-9F1E-47EC-8FAC-59AADB6F3D7C}"/>
            </a:ext>
          </a:extLst>
        </xdr:cNvPr>
        <xdr:cNvSpPr txBox="1"/>
      </xdr:nvSpPr>
      <xdr:spPr>
        <a:xfrm>
          <a:off x="8438661" y="1599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165519</xdr:rowOff>
    </xdr:from>
    <xdr:to>
      <xdr:col>46</xdr:col>
      <xdr:colOff>38100</xdr:colOff>
      <xdr:row>98</xdr:row>
      <xdr:rowOff>95669</xdr:rowOff>
    </xdr:to>
    <xdr:sp macro="" textlink="">
      <xdr:nvSpPr>
        <xdr:cNvPr id="492" name="楕円 491">
          <a:extLst>
            <a:ext uri="{FF2B5EF4-FFF2-40B4-BE49-F238E27FC236}">
              <a16:creationId xmlns:a16="http://schemas.microsoft.com/office/drawing/2014/main" id="{99BABD0A-8EE8-401F-ACEC-113DDBD394AB}"/>
            </a:ext>
          </a:extLst>
        </xdr:cNvPr>
        <xdr:cNvSpPr/>
      </xdr:nvSpPr>
      <xdr:spPr>
        <a:xfrm>
          <a:off x="7839075" y="15935744"/>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86796</xdr:rowOff>
    </xdr:from>
    <xdr:ext cx="534377" cy="259045"/>
    <xdr:sp macro="" textlink="">
      <xdr:nvSpPr>
        <xdr:cNvPr id="493" name="テキスト ボックス 492">
          <a:extLst>
            <a:ext uri="{FF2B5EF4-FFF2-40B4-BE49-F238E27FC236}">
              <a16:creationId xmlns:a16="http://schemas.microsoft.com/office/drawing/2014/main" id="{4DE9E574-CF90-40A7-AD5B-64D811208D27}"/>
            </a:ext>
          </a:extLst>
        </xdr:cNvPr>
        <xdr:cNvSpPr txBox="1"/>
      </xdr:nvSpPr>
      <xdr:spPr>
        <a:xfrm>
          <a:off x="7648086" y="16028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99822</xdr:rowOff>
    </xdr:from>
    <xdr:to>
      <xdr:col>41</xdr:col>
      <xdr:colOff>101600</xdr:colOff>
      <xdr:row>98</xdr:row>
      <xdr:rowOff>29972</xdr:rowOff>
    </xdr:to>
    <xdr:sp macro="" textlink="">
      <xdr:nvSpPr>
        <xdr:cNvPr id="494" name="楕円 493">
          <a:extLst>
            <a:ext uri="{FF2B5EF4-FFF2-40B4-BE49-F238E27FC236}">
              <a16:creationId xmlns:a16="http://schemas.microsoft.com/office/drawing/2014/main" id="{AB56D97C-6C4A-4321-B5EA-646432E6DB9F}"/>
            </a:ext>
          </a:extLst>
        </xdr:cNvPr>
        <xdr:cNvSpPr/>
      </xdr:nvSpPr>
      <xdr:spPr>
        <a:xfrm>
          <a:off x="7029450" y="1587639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21099</xdr:rowOff>
    </xdr:from>
    <xdr:ext cx="534377" cy="259045"/>
    <xdr:sp macro="" textlink="">
      <xdr:nvSpPr>
        <xdr:cNvPr id="495" name="テキスト ボックス 494">
          <a:extLst>
            <a:ext uri="{FF2B5EF4-FFF2-40B4-BE49-F238E27FC236}">
              <a16:creationId xmlns:a16="http://schemas.microsoft.com/office/drawing/2014/main" id="{FC5E6CD9-B9B6-460A-9774-4DA535B5ED8A}"/>
            </a:ext>
          </a:extLst>
        </xdr:cNvPr>
        <xdr:cNvSpPr txBox="1"/>
      </xdr:nvSpPr>
      <xdr:spPr>
        <a:xfrm>
          <a:off x="6847986" y="1596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68859</xdr:rowOff>
    </xdr:from>
    <xdr:to>
      <xdr:col>36</xdr:col>
      <xdr:colOff>165100</xdr:colOff>
      <xdr:row>98</xdr:row>
      <xdr:rowOff>170459</xdr:rowOff>
    </xdr:to>
    <xdr:sp macro="" textlink="">
      <xdr:nvSpPr>
        <xdr:cNvPr id="496" name="楕円 495">
          <a:extLst>
            <a:ext uri="{FF2B5EF4-FFF2-40B4-BE49-F238E27FC236}">
              <a16:creationId xmlns:a16="http://schemas.microsoft.com/office/drawing/2014/main" id="{821F494B-335C-419F-8A05-284B1C8A8885}"/>
            </a:ext>
          </a:extLst>
        </xdr:cNvPr>
        <xdr:cNvSpPr/>
      </xdr:nvSpPr>
      <xdr:spPr>
        <a:xfrm>
          <a:off x="6238875" y="1601053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161586</xdr:rowOff>
    </xdr:from>
    <xdr:ext cx="469744" cy="259045"/>
    <xdr:sp macro="" textlink="">
      <xdr:nvSpPr>
        <xdr:cNvPr id="497" name="テキスト ボックス 496">
          <a:extLst>
            <a:ext uri="{FF2B5EF4-FFF2-40B4-BE49-F238E27FC236}">
              <a16:creationId xmlns:a16="http://schemas.microsoft.com/office/drawing/2014/main" id="{41D7130B-77D5-4C99-8B6F-6DF5FC9D2D9F}"/>
            </a:ext>
          </a:extLst>
        </xdr:cNvPr>
        <xdr:cNvSpPr txBox="1"/>
      </xdr:nvSpPr>
      <xdr:spPr>
        <a:xfrm>
          <a:off x="6067503" y="1610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4C17CAEF-09ED-41E5-B96A-C1BDCFFFCDAB}"/>
            </a:ext>
          </a:extLst>
        </xdr:cNvPr>
        <xdr:cNvSpPr/>
      </xdr:nvSpPr>
      <xdr:spPr>
        <a:xfrm>
          <a:off x="11210925" y="37909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AB9F4A84-79D5-475D-83A8-A7D147EDEC50}"/>
            </a:ext>
          </a:extLst>
        </xdr:cNvPr>
        <xdr:cNvSpPr/>
      </xdr:nvSpPr>
      <xdr:spPr>
        <a:xfrm>
          <a:off x="113157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6E23F4C-C4D8-443E-BFC3-4ACF6B2A96C3}"/>
            </a:ext>
          </a:extLst>
        </xdr:cNvPr>
        <xdr:cNvSpPr/>
      </xdr:nvSpPr>
      <xdr:spPr>
        <a:xfrm>
          <a:off x="113157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7F6ED21B-8ED6-4C7A-B297-2D8A7B020793}"/>
            </a:ext>
          </a:extLst>
        </xdr:cNvPr>
        <xdr:cNvSpPr/>
      </xdr:nvSpPr>
      <xdr:spPr>
        <a:xfrm>
          <a:off x="122396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7FBB59E5-3C0C-4E46-B21D-E32B6D8A65C7}"/>
            </a:ext>
          </a:extLst>
        </xdr:cNvPr>
        <xdr:cNvSpPr/>
      </xdr:nvSpPr>
      <xdr:spPr>
        <a:xfrm>
          <a:off x="122396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1B6757A2-4634-447B-B90C-8B0E00EF1E3B}"/>
            </a:ext>
          </a:extLst>
        </xdr:cNvPr>
        <xdr:cNvSpPr/>
      </xdr:nvSpPr>
      <xdr:spPr>
        <a:xfrm>
          <a:off x="132683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AB5C8C4E-A033-4007-A101-E57217EFD0B0}"/>
            </a:ext>
          </a:extLst>
        </xdr:cNvPr>
        <xdr:cNvSpPr/>
      </xdr:nvSpPr>
      <xdr:spPr>
        <a:xfrm>
          <a:off x="132683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D617BA84-4EA3-481D-AB58-7B3F0AEC3AB6}"/>
            </a:ext>
          </a:extLst>
        </xdr:cNvPr>
        <xdr:cNvSpPr/>
      </xdr:nvSpPr>
      <xdr:spPr>
        <a:xfrm>
          <a:off x="11210925" y="45720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5C919EAB-166A-4D38-91B9-1916D7C8D918}"/>
            </a:ext>
          </a:extLst>
        </xdr:cNvPr>
        <xdr:cNvSpPr txBox="1"/>
      </xdr:nvSpPr>
      <xdr:spPr>
        <a:xfrm>
          <a:off x="11172825"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AAED10AB-3A4F-4DCF-B873-09995684050B}"/>
            </a:ext>
          </a:extLst>
        </xdr:cNvPr>
        <xdr:cNvCxnSpPr/>
      </xdr:nvCxnSpPr>
      <xdr:spPr>
        <a:xfrm>
          <a:off x="11210925" y="6734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621C7EDE-F6BD-4A13-BEDC-7B52E796C427}"/>
            </a:ext>
          </a:extLst>
        </xdr:cNvPr>
        <xdr:cNvCxnSpPr/>
      </xdr:nvCxnSpPr>
      <xdr:spPr>
        <a:xfrm>
          <a:off x="11210925" y="64266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AF72C4F6-34FB-453C-B7E0-4DB2AA798743}"/>
            </a:ext>
          </a:extLst>
        </xdr:cNvPr>
        <xdr:cNvSpPr txBox="1"/>
      </xdr:nvSpPr>
      <xdr:spPr>
        <a:xfrm>
          <a:off x="10981189" y="62876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70FE293D-44A4-44CA-813B-6FECA5E3E928}"/>
            </a:ext>
          </a:extLst>
        </xdr:cNvPr>
        <xdr:cNvCxnSpPr/>
      </xdr:nvCxnSpPr>
      <xdr:spPr>
        <a:xfrm>
          <a:off x="11210925" y="61159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9F69AED2-DDDC-4F6B-A581-F54A3A45318F}"/>
            </a:ext>
          </a:extLst>
        </xdr:cNvPr>
        <xdr:cNvSpPr txBox="1"/>
      </xdr:nvSpPr>
      <xdr:spPr>
        <a:xfrm>
          <a:off x="10736776" y="59800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C0826A3D-B991-467D-8DA2-66985E34A296}"/>
            </a:ext>
          </a:extLst>
        </xdr:cNvPr>
        <xdr:cNvCxnSpPr/>
      </xdr:nvCxnSpPr>
      <xdr:spPr>
        <a:xfrm>
          <a:off x="11210925" y="5808436"/>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4D1804DA-B66F-4435-89DB-BD6E05D66EC8}"/>
            </a:ext>
          </a:extLst>
        </xdr:cNvPr>
        <xdr:cNvSpPr txBox="1"/>
      </xdr:nvSpPr>
      <xdr:spPr>
        <a:xfrm>
          <a:off x="10736776" y="56789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3A4614BF-0C7F-43F9-8B19-78618D4AFB01}"/>
            </a:ext>
          </a:extLst>
        </xdr:cNvPr>
        <xdr:cNvCxnSpPr/>
      </xdr:nvCxnSpPr>
      <xdr:spPr>
        <a:xfrm>
          <a:off x="11210925" y="5497739"/>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9D93D49F-D089-43F1-BEEE-4ABFB67F447E}"/>
            </a:ext>
          </a:extLst>
        </xdr:cNvPr>
        <xdr:cNvSpPr txBox="1"/>
      </xdr:nvSpPr>
      <xdr:spPr>
        <a:xfrm>
          <a:off x="10736776" y="536186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20E33C68-C1B3-4A35-869A-226565FBC782}"/>
            </a:ext>
          </a:extLst>
        </xdr:cNvPr>
        <xdr:cNvCxnSpPr/>
      </xdr:nvCxnSpPr>
      <xdr:spPr>
        <a:xfrm>
          <a:off x="11210925" y="51902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BB2AC203-BBFF-4484-A5C2-BA79A575C0CD}"/>
            </a:ext>
          </a:extLst>
        </xdr:cNvPr>
        <xdr:cNvSpPr txBox="1"/>
      </xdr:nvSpPr>
      <xdr:spPr>
        <a:xfrm>
          <a:off x="10669481" y="50511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22FD1887-7EE9-42F8-8A81-57F8BBBDD3FC}"/>
            </a:ext>
          </a:extLst>
        </xdr:cNvPr>
        <xdr:cNvCxnSpPr/>
      </xdr:nvCxnSpPr>
      <xdr:spPr>
        <a:xfrm>
          <a:off x="11210925" y="48795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7EFB61FF-54C0-4677-B9D7-207D04867018}"/>
            </a:ext>
          </a:extLst>
        </xdr:cNvPr>
        <xdr:cNvSpPr txBox="1"/>
      </xdr:nvSpPr>
      <xdr:spPr>
        <a:xfrm>
          <a:off x="10669481" y="47436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CEA2DD-39FD-4130-9064-09FB6F574F30}"/>
            </a:ext>
          </a:extLst>
        </xdr:cNvPr>
        <xdr:cNvCxnSpPr/>
      </xdr:nvCxnSpPr>
      <xdr:spPr>
        <a:xfrm>
          <a:off x="11210925" y="4572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34894CF8-FB68-4688-A1A5-0393F63654E9}"/>
            </a:ext>
          </a:extLst>
        </xdr:cNvPr>
        <xdr:cNvSpPr txBox="1"/>
      </xdr:nvSpPr>
      <xdr:spPr>
        <a:xfrm>
          <a:off x="10669481" y="4436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2D0693C3-05C1-440F-ABAC-DCDD6DB3B0BB}"/>
            </a:ext>
          </a:extLst>
        </xdr:cNvPr>
        <xdr:cNvSpPr/>
      </xdr:nvSpPr>
      <xdr:spPr>
        <a:xfrm>
          <a:off x="11210925" y="45720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EC49F0CC-9FA3-420A-B794-801D8225ABD3}"/>
            </a:ext>
          </a:extLst>
        </xdr:cNvPr>
        <xdr:cNvCxnSpPr/>
      </xdr:nvCxnSpPr>
      <xdr:spPr>
        <a:xfrm flipV="1">
          <a:off x="14695170" y="5056824"/>
          <a:ext cx="1269"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BEF90EA4-F412-4883-AC78-F0C210D2089B}"/>
            </a:ext>
          </a:extLst>
        </xdr:cNvPr>
        <xdr:cNvSpPr txBox="1"/>
      </xdr:nvSpPr>
      <xdr:spPr>
        <a:xfrm>
          <a:off x="14744700" y="6460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DB5C8C5B-264C-4DF6-A983-00051BB94C34}"/>
            </a:ext>
          </a:extLst>
        </xdr:cNvPr>
        <xdr:cNvCxnSpPr/>
      </xdr:nvCxnSpPr>
      <xdr:spPr>
        <a:xfrm>
          <a:off x="14611350" y="642665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A994BA0B-57F4-47ED-9120-97267920AEDE}"/>
            </a:ext>
          </a:extLst>
        </xdr:cNvPr>
        <xdr:cNvSpPr txBox="1"/>
      </xdr:nvSpPr>
      <xdr:spPr>
        <a:xfrm>
          <a:off x="14744700" y="4851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194A7F10-0B7D-47D0-8839-E3D8D02F45B7}"/>
            </a:ext>
          </a:extLst>
        </xdr:cNvPr>
        <xdr:cNvCxnSpPr/>
      </xdr:nvCxnSpPr>
      <xdr:spPr>
        <a:xfrm>
          <a:off x="14611350" y="505682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94710</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F4224C03-F477-4E33-BB47-9407AD65B1F0}"/>
            </a:ext>
          </a:extLst>
        </xdr:cNvPr>
        <xdr:cNvCxnSpPr/>
      </xdr:nvCxnSpPr>
      <xdr:spPr>
        <a:xfrm>
          <a:off x="13935075" y="6419310"/>
          <a:ext cx="762000" cy="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E6B303B1-DA54-4485-98A5-A4E0DB47584E}"/>
            </a:ext>
          </a:extLst>
        </xdr:cNvPr>
        <xdr:cNvSpPr txBox="1"/>
      </xdr:nvSpPr>
      <xdr:spPr>
        <a:xfrm>
          <a:off x="14744700" y="62130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4DE8877D-AA54-40B5-BB4A-D51B7E8135B1}"/>
            </a:ext>
          </a:extLst>
        </xdr:cNvPr>
        <xdr:cNvSpPr/>
      </xdr:nvSpPr>
      <xdr:spPr>
        <a:xfrm>
          <a:off x="14649450" y="635207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94710</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7AF32A87-AC75-4C69-8CA0-427A2E44C12B}"/>
            </a:ext>
          </a:extLst>
        </xdr:cNvPr>
        <xdr:cNvCxnSpPr/>
      </xdr:nvCxnSpPr>
      <xdr:spPr>
        <a:xfrm flipV="1">
          <a:off x="13144500" y="6419310"/>
          <a:ext cx="790575" cy="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AC6587C2-318D-4850-B937-F801B23B7F85}"/>
            </a:ext>
          </a:extLst>
        </xdr:cNvPr>
        <xdr:cNvSpPr/>
      </xdr:nvSpPr>
      <xdr:spPr>
        <a:xfrm>
          <a:off x="13887450" y="63622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4B0AB6BE-F710-4B89-A435-CF116699364F}"/>
            </a:ext>
          </a:extLst>
        </xdr:cNvPr>
        <xdr:cNvSpPr txBox="1"/>
      </xdr:nvSpPr>
      <xdr:spPr>
        <a:xfrm>
          <a:off x="13764842" y="615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97006</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6978FC59-9082-4BEA-96DD-5A87E066175D}"/>
            </a:ext>
          </a:extLst>
        </xdr:cNvPr>
        <xdr:cNvCxnSpPr/>
      </xdr:nvCxnSpPr>
      <xdr:spPr>
        <a:xfrm>
          <a:off x="12344400" y="6421606"/>
          <a:ext cx="800100" cy="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F378343-12D9-47B7-A8F1-94B93B6C5CA0}"/>
            </a:ext>
          </a:extLst>
        </xdr:cNvPr>
        <xdr:cNvSpPr/>
      </xdr:nvSpPr>
      <xdr:spPr>
        <a:xfrm>
          <a:off x="13096875" y="636144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9A1A4F70-23BF-4F10-A32A-98878403D53F}"/>
            </a:ext>
          </a:extLst>
        </xdr:cNvPr>
        <xdr:cNvSpPr txBox="1"/>
      </xdr:nvSpPr>
      <xdr:spPr>
        <a:xfrm>
          <a:off x="12925503" y="615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97006</xdr:rowOff>
    </xdr:from>
    <xdr:to>
      <xdr:col>71</xdr:col>
      <xdr:colOff>177800</xdr:colOff>
      <xdr:row>39</xdr:row>
      <xdr:rowOff>98628</xdr:rowOff>
    </xdr:to>
    <xdr:cxnSp macro="">
      <xdr:nvCxnSpPr>
        <xdr:cNvPr id="537" name="直線コネクタ 536">
          <a:extLst>
            <a:ext uri="{FF2B5EF4-FFF2-40B4-BE49-F238E27FC236}">
              <a16:creationId xmlns:a16="http://schemas.microsoft.com/office/drawing/2014/main" id="{9ACC329A-D739-45D5-8A59-8B789A9467D8}"/>
            </a:ext>
          </a:extLst>
        </xdr:cNvPr>
        <xdr:cNvCxnSpPr/>
      </xdr:nvCxnSpPr>
      <xdr:spPr>
        <a:xfrm flipV="1">
          <a:off x="11534775" y="6421606"/>
          <a:ext cx="809625" cy="4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6DC19D85-E8B4-45CA-B940-5FE282C5362C}"/>
            </a:ext>
          </a:extLst>
        </xdr:cNvPr>
        <xdr:cNvSpPr/>
      </xdr:nvSpPr>
      <xdr:spPr>
        <a:xfrm>
          <a:off x="12296775" y="636097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600941E1-74EA-4EC7-B52B-AEB96A9CDF03}"/>
            </a:ext>
          </a:extLst>
        </xdr:cNvPr>
        <xdr:cNvSpPr txBox="1"/>
      </xdr:nvSpPr>
      <xdr:spPr>
        <a:xfrm>
          <a:off x="12134928" y="615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A41D76D4-3736-4833-8A6F-D2C0777509F6}"/>
            </a:ext>
          </a:extLst>
        </xdr:cNvPr>
        <xdr:cNvSpPr/>
      </xdr:nvSpPr>
      <xdr:spPr>
        <a:xfrm>
          <a:off x="11487150" y="636185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5F77EA64-3A50-4046-AC49-F4A1994174BD}"/>
            </a:ext>
          </a:extLst>
        </xdr:cNvPr>
        <xdr:cNvSpPr txBox="1"/>
      </xdr:nvSpPr>
      <xdr:spPr>
        <a:xfrm>
          <a:off x="11364542" y="6156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273EFA4E-9056-4DC3-923B-9801D4A525BF}"/>
            </a:ext>
          </a:extLst>
        </xdr:cNvPr>
        <xdr:cNvSpPr txBox="1"/>
      </xdr:nvSpPr>
      <xdr:spPr>
        <a:xfrm>
          <a:off x="14525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532D9AF9-A1A7-44A8-8A5E-9D99FE00174A}"/>
            </a:ext>
          </a:extLst>
        </xdr:cNvPr>
        <xdr:cNvSpPr txBox="1"/>
      </xdr:nvSpPr>
      <xdr:spPr>
        <a:xfrm>
          <a:off x="13763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C47FF1C-3E35-42A4-95DF-4E289BC073DE}"/>
            </a:ext>
          </a:extLst>
        </xdr:cNvPr>
        <xdr:cNvSpPr txBox="1"/>
      </xdr:nvSpPr>
      <xdr:spPr>
        <a:xfrm>
          <a:off x="129730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D18E785B-5B8E-4CB4-BD2F-0D1B698CF71F}"/>
            </a:ext>
          </a:extLst>
        </xdr:cNvPr>
        <xdr:cNvSpPr txBox="1"/>
      </xdr:nvSpPr>
      <xdr:spPr>
        <a:xfrm>
          <a:off x="121729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28FF46AC-9185-4743-8844-A0611DD5DC93}"/>
            </a:ext>
          </a:extLst>
        </xdr:cNvPr>
        <xdr:cNvSpPr txBox="1"/>
      </xdr:nvSpPr>
      <xdr:spPr>
        <a:xfrm>
          <a:off x="113633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B6F9EAFA-892B-48C4-98C1-C2A259AA7F03}"/>
            </a:ext>
          </a:extLst>
        </xdr:cNvPr>
        <xdr:cNvSpPr/>
      </xdr:nvSpPr>
      <xdr:spPr>
        <a:xfrm>
          <a:off x="14649450" y="636950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1308414B-008E-4149-84F0-9FF48E51F939}"/>
            </a:ext>
          </a:extLst>
        </xdr:cNvPr>
        <xdr:cNvSpPr txBox="1"/>
      </xdr:nvSpPr>
      <xdr:spPr>
        <a:xfrm>
          <a:off x="14744700" y="63368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43910</xdr:rowOff>
    </xdr:from>
    <xdr:to>
      <xdr:col>81</xdr:col>
      <xdr:colOff>101600</xdr:colOff>
      <xdr:row>39</xdr:row>
      <xdr:rowOff>145510</xdr:rowOff>
    </xdr:to>
    <xdr:sp macro="" textlink="">
      <xdr:nvSpPr>
        <xdr:cNvPr id="549" name="楕円 548">
          <a:extLst>
            <a:ext uri="{FF2B5EF4-FFF2-40B4-BE49-F238E27FC236}">
              <a16:creationId xmlns:a16="http://schemas.microsoft.com/office/drawing/2014/main" id="{ADECCB76-ABE7-436F-906E-64020F1FC05E}"/>
            </a:ext>
          </a:extLst>
        </xdr:cNvPr>
        <xdr:cNvSpPr/>
      </xdr:nvSpPr>
      <xdr:spPr>
        <a:xfrm>
          <a:off x="13887450" y="63716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136637</xdr:rowOff>
    </xdr:from>
    <xdr:ext cx="378565" cy="259045"/>
    <xdr:sp macro="" textlink="">
      <xdr:nvSpPr>
        <xdr:cNvPr id="550" name="テキスト ボックス 549">
          <a:extLst>
            <a:ext uri="{FF2B5EF4-FFF2-40B4-BE49-F238E27FC236}">
              <a16:creationId xmlns:a16="http://schemas.microsoft.com/office/drawing/2014/main" id="{BACD186C-99EA-4ABB-B6FF-29EAE52258D2}"/>
            </a:ext>
          </a:extLst>
        </xdr:cNvPr>
        <xdr:cNvSpPr txBox="1"/>
      </xdr:nvSpPr>
      <xdr:spPr>
        <a:xfrm>
          <a:off x="13764842" y="6464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3EAF7E60-73AF-454A-B688-907EE42C8338}"/>
            </a:ext>
          </a:extLst>
        </xdr:cNvPr>
        <xdr:cNvSpPr/>
      </xdr:nvSpPr>
      <xdr:spPr>
        <a:xfrm>
          <a:off x="13096875" y="636950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273F203-CA11-4D0D-B020-C2E3EEF8DB14}"/>
            </a:ext>
          </a:extLst>
        </xdr:cNvPr>
        <xdr:cNvSpPr txBox="1"/>
      </xdr:nvSpPr>
      <xdr:spPr>
        <a:xfrm>
          <a:off x="13032550" y="64685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46206</xdr:rowOff>
    </xdr:from>
    <xdr:to>
      <xdr:col>72</xdr:col>
      <xdr:colOff>38100</xdr:colOff>
      <xdr:row>39</xdr:row>
      <xdr:rowOff>147806</xdr:rowOff>
    </xdr:to>
    <xdr:sp macro="" textlink="">
      <xdr:nvSpPr>
        <xdr:cNvPr id="553" name="楕円 552">
          <a:extLst>
            <a:ext uri="{FF2B5EF4-FFF2-40B4-BE49-F238E27FC236}">
              <a16:creationId xmlns:a16="http://schemas.microsoft.com/office/drawing/2014/main" id="{EE827AFD-1A17-47D4-9D47-1B689A99F386}"/>
            </a:ext>
          </a:extLst>
        </xdr:cNvPr>
        <xdr:cNvSpPr/>
      </xdr:nvSpPr>
      <xdr:spPr>
        <a:xfrm>
          <a:off x="12296775" y="637398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138933</xdr:rowOff>
    </xdr:from>
    <xdr:ext cx="378565" cy="259045"/>
    <xdr:sp macro="" textlink="">
      <xdr:nvSpPr>
        <xdr:cNvPr id="554" name="テキスト ボックス 553">
          <a:extLst>
            <a:ext uri="{FF2B5EF4-FFF2-40B4-BE49-F238E27FC236}">
              <a16:creationId xmlns:a16="http://schemas.microsoft.com/office/drawing/2014/main" id="{81B2D710-027B-4A1E-9024-F952B16E1351}"/>
            </a:ext>
          </a:extLst>
        </xdr:cNvPr>
        <xdr:cNvSpPr txBox="1"/>
      </xdr:nvSpPr>
      <xdr:spPr>
        <a:xfrm>
          <a:off x="12174167" y="6466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47828</xdr:rowOff>
    </xdr:from>
    <xdr:to>
      <xdr:col>67</xdr:col>
      <xdr:colOff>101600</xdr:colOff>
      <xdr:row>39</xdr:row>
      <xdr:rowOff>149428</xdr:rowOff>
    </xdr:to>
    <xdr:sp macro="" textlink="">
      <xdr:nvSpPr>
        <xdr:cNvPr id="555" name="楕円 554">
          <a:extLst>
            <a:ext uri="{FF2B5EF4-FFF2-40B4-BE49-F238E27FC236}">
              <a16:creationId xmlns:a16="http://schemas.microsoft.com/office/drawing/2014/main" id="{CFD764DF-87CC-4978-988E-042583194833}"/>
            </a:ext>
          </a:extLst>
        </xdr:cNvPr>
        <xdr:cNvSpPr/>
      </xdr:nvSpPr>
      <xdr:spPr>
        <a:xfrm>
          <a:off x="11487150" y="636925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140555</xdr:rowOff>
    </xdr:from>
    <xdr:ext cx="313932" cy="259045"/>
    <xdr:sp macro="" textlink="">
      <xdr:nvSpPr>
        <xdr:cNvPr id="556" name="テキスト ボックス 555">
          <a:extLst>
            <a:ext uri="{FF2B5EF4-FFF2-40B4-BE49-F238E27FC236}">
              <a16:creationId xmlns:a16="http://schemas.microsoft.com/office/drawing/2014/main" id="{F497C9A9-10A3-433C-A3C2-E9E9ABC0FB0B}"/>
            </a:ext>
          </a:extLst>
        </xdr:cNvPr>
        <xdr:cNvSpPr txBox="1"/>
      </xdr:nvSpPr>
      <xdr:spPr>
        <a:xfrm>
          <a:off x="11403208" y="6468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1F46EDF1-B9AB-4F7A-9665-F8330813376E}"/>
            </a:ext>
          </a:extLst>
        </xdr:cNvPr>
        <xdr:cNvSpPr/>
      </xdr:nvSpPr>
      <xdr:spPr>
        <a:xfrm>
          <a:off x="11210925" y="70294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ED9BC0C-910D-4F71-ADAC-0ADEFF875E8E}"/>
            </a:ext>
          </a:extLst>
        </xdr:cNvPr>
        <xdr:cNvSpPr/>
      </xdr:nvSpPr>
      <xdr:spPr>
        <a:xfrm>
          <a:off x="113157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83598E9-E8F8-4210-941A-C229BAAF92E4}"/>
            </a:ext>
          </a:extLst>
        </xdr:cNvPr>
        <xdr:cNvSpPr/>
      </xdr:nvSpPr>
      <xdr:spPr>
        <a:xfrm>
          <a:off x="113157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A81A5346-1C32-40E5-9625-FA2921E228F9}"/>
            </a:ext>
          </a:extLst>
        </xdr:cNvPr>
        <xdr:cNvSpPr/>
      </xdr:nvSpPr>
      <xdr:spPr>
        <a:xfrm>
          <a:off x="122396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41E67898-C082-495B-988B-904D600029C8}"/>
            </a:ext>
          </a:extLst>
        </xdr:cNvPr>
        <xdr:cNvSpPr/>
      </xdr:nvSpPr>
      <xdr:spPr>
        <a:xfrm>
          <a:off x="122396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6D9EEBDE-7BC3-4BA9-B192-A97017D7CBF8}"/>
            </a:ext>
          </a:extLst>
        </xdr:cNvPr>
        <xdr:cNvSpPr/>
      </xdr:nvSpPr>
      <xdr:spPr>
        <a:xfrm>
          <a:off x="132683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C19631AD-3839-4F17-88F2-11E3E4FAF29C}"/>
            </a:ext>
          </a:extLst>
        </xdr:cNvPr>
        <xdr:cNvSpPr/>
      </xdr:nvSpPr>
      <xdr:spPr>
        <a:xfrm>
          <a:off x="132683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4C56AAE1-15DC-4F75-9E6E-A0DB1E0AB1FD}"/>
            </a:ext>
          </a:extLst>
        </xdr:cNvPr>
        <xdr:cNvSpPr/>
      </xdr:nvSpPr>
      <xdr:spPr>
        <a:xfrm>
          <a:off x="11210925" y="78105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F2AF83F3-EF24-4486-8902-9981AB7576A0}"/>
            </a:ext>
          </a:extLst>
        </xdr:cNvPr>
        <xdr:cNvSpPr txBox="1"/>
      </xdr:nvSpPr>
      <xdr:spPr>
        <a:xfrm>
          <a:off x="11172825"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AAA84EA-8716-4ADD-89BB-A7EFE2563A41}"/>
            </a:ext>
          </a:extLst>
        </xdr:cNvPr>
        <xdr:cNvCxnSpPr/>
      </xdr:nvCxnSpPr>
      <xdr:spPr>
        <a:xfrm>
          <a:off x="11210925" y="9972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C076B0-E19C-4E3C-9D76-2FE079E3D4DE}"/>
            </a:ext>
          </a:extLst>
        </xdr:cNvPr>
        <xdr:cNvCxnSpPr/>
      </xdr:nvCxnSpPr>
      <xdr:spPr>
        <a:xfrm>
          <a:off x="11210925" y="8896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BFCBD212-B2AF-42D6-B655-3EA499B92CCC}"/>
            </a:ext>
          </a:extLst>
        </xdr:cNvPr>
        <xdr:cNvSpPr txBox="1"/>
      </xdr:nvSpPr>
      <xdr:spPr>
        <a:xfrm>
          <a:off x="10981189" y="87509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ABA04A48-5C5D-4A46-B5E5-1CA5D1C1C96F}"/>
            </a:ext>
          </a:extLst>
        </xdr:cNvPr>
        <xdr:cNvCxnSpPr/>
      </xdr:nvCxnSpPr>
      <xdr:spPr>
        <a:xfrm>
          <a:off x="11210925" y="7810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8C9A9F4-E859-490D-91F6-482C9AE93AFA}"/>
            </a:ext>
          </a:extLst>
        </xdr:cNvPr>
        <xdr:cNvSpPr txBox="1"/>
      </xdr:nvSpPr>
      <xdr:spPr>
        <a:xfrm>
          <a:off x="10981189" y="7674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2D067B9B-A2FD-4FBE-A86E-9B27E84838B3}"/>
            </a:ext>
          </a:extLst>
        </xdr:cNvPr>
        <xdr:cNvSpPr/>
      </xdr:nvSpPr>
      <xdr:spPr>
        <a:xfrm>
          <a:off x="11210925" y="78105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DD3468A9-C908-46F5-8CFA-64144AF59B1A}"/>
            </a:ext>
          </a:extLst>
        </xdr:cNvPr>
        <xdr:cNvCxnSpPr/>
      </xdr:nvCxnSpPr>
      <xdr:spPr>
        <a:xfrm>
          <a:off x="14695170" y="88963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ABF7F0E3-4B7A-4EB1-B62E-667AC9BD3205}"/>
            </a:ext>
          </a:extLst>
        </xdr:cNvPr>
        <xdr:cNvSpPr txBox="1"/>
      </xdr:nvSpPr>
      <xdr:spPr>
        <a:xfrm>
          <a:off x="1474470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D1B2F5D5-3142-4065-B626-4CACFC69BF23}"/>
            </a:ext>
          </a:extLst>
        </xdr:cNvPr>
        <xdr:cNvCxnSpPr/>
      </xdr:nvCxnSpPr>
      <xdr:spPr>
        <a:xfrm>
          <a:off x="14611350" y="8896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FE3573A8-B4DA-428A-9483-FA173B47CA29}"/>
            </a:ext>
          </a:extLst>
        </xdr:cNvPr>
        <xdr:cNvSpPr txBox="1"/>
      </xdr:nvSpPr>
      <xdr:spPr>
        <a:xfrm>
          <a:off x="14744700" y="85985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2075467A-9F5E-41A9-9127-BB42F59565BF}"/>
            </a:ext>
          </a:extLst>
        </xdr:cNvPr>
        <xdr:cNvCxnSpPr/>
      </xdr:nvCxnSpPr>
      <xdr:spPr>
        <a:xfrm>
          <a:off x="14611350" y="8896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D61E6535-1F70-490B-8E91-FF4367837AB0}"/>
            </a:ext>
          </a:extLst>
        </xdr:cNvPr>
        <xdr:cNvCxnSpPr/>
      </xdr:nvCxnSpPr>
      <xdr:spPr>
        <a:xfrm>
          <a:off x="13935075" y="88963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AE35D9F4-6109-4C86-9C5C-B21A694D012F}"/>
            </a:ext>
          </a:extLst>
        </xdr:cNvPr>
        <xdr:cNvSpPr txBox="1"/>
      </xdr:nvSpPr>
      <xdr:spPr>
        <a:xfrm>
          <a:off x="14744700" y="881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25390CCB-D16D-4B2B-A78F-3117E0A283FF}"/>
            </a:ext>
          </a:extLst>
        </xdr:cNvPr>
        <xdr:cNvSpPr/>
      </xdr:nvSpPr>
      <xdr:spPr>
        <a:xfrm>
          <a:off x="14649450"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27449585-735B-4A3A-96E5-99A26004682A}"/>
            </a:ext>
          </a:extLst>
        </xdr:cNvPr>
        <xdr:cNvCxnSpPr/>
      </xdr:nvCxnSpPr>
      <xdr:spPr>
        <a:xfrm>
          <a:off x="13144500" y="88963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14308FC0-2826-4C38-914B-627016F7BC75}"/>
            </a:ext>
          </a:extLst>
        </xdr:cNvPr>
        <xdr:cNvSpPr/>
      </xdr:nvSpPr>
      <xdr:spPr>
        <a:xfrm>
          <a:off x="1388745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4B10C802-BE51-47E8-9FA9-49F0722616BD}"/>
            </a:ext>
          </a:extLst>
        </xdr:cNvPr>
        <xdr:cNvSpPr txBox="1"/>
      </xdr:nvSpPr>
      <xdr:spPr>
        <a:xfrm>
          <a:off x="138326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C243FFED-2717-4C07-BCC8-7552C856E2FC}"/>
            </a:ext>
          </a:extLst>
        </xdr:cNvPr>
        <xdr:cNvCxnSpPr/>
      </xdr:nvCxnSpPr>
      <xdr:spPr>
        <a:xfrm>
          <a:off x="12344400" y="88963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BD822F97-F966-44EC-8378-691CB229AF4A}"/>
            </a:ext>
          </a:extLst>
        </xdr:cNvPr>
        <xdr:cNvSpPr/>
      </xdr:nvSpPr>
      <xdr:spPr>
        <a:xfrm>
          <a:off x="13096875"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35897FD5-CFFA-4BBC-A51B-2BE742DCB081}"/>
            </a:ext>
          </a:extLst>
        </xdr:cNvPr>
        <xdr:cNvSpPr txBox="1"/>
      </xdr:nvSpPr>
      <xdr:spPr>
        <a:xfrm>
          <a:off x="130325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6EC00FB2-44B4-4A21-806F-561CB7401102}"/>
            </a:ext>
          </a:extLst>
        </xdr:cNvPr>
        <xdr:cNvCxnSpPr/>
      </xdr:nvCxnSpPr>
      <xdr:spPr>
        <a:xfrm>
          <a:off x="11534775" y="88963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F660A811-AA37-4027-B77B-114ACC06214F}"/>
            </a:ext>
          </a:extLst>
        </xdr:cNvPr>
        <xdr:cNvSpPr/>
      </xdr:nvSpPr>
      <xdr:spPr>
        <a:xfrm>
          <a:off x="12296775" y="88392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E5BB0C5B-1AD2-4171-94D5-A472434781FB}"/>
            </a:ext>
          </a:extLst>
        </xdr:cNvPr>
        <xdr:cNvSpPr txBox="1"/>
      </xdr:nvSpPr>
      <xdr:spPr>
        <a:xfrm>
          <a:off x="12222925"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6640D63C-03A1-4826-8698-969640A06D8C}"/>
            </a:ext>
          </a:extLst>
        </xdr:cNvPr>
        <xdr:cNvSpPr/>
      </xdr:nvSpPr>
      <xdr:spPr>
        <a:xfrm>
          <a:off x="1148715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A2675FF6-37EC-4E5A-8021-96446ADDD8CF}"/>
            </a:ext>
          </a:extLst>
        </xdr:cNvPr>
        <xdr:cNvSpPr txBox="1"/>
      </xdr:nvSpPr>
      <xdr:spPr>
        <a:xfrm>
          <a:off x="114323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34D410D1-B218-45B8-9332-111F038074CF}"/>
            </a:ext>
          </a:extLst>
        </xdr:cNvPr>
        <xdr:cNvSpPr txBox="1"/>
      </xdr:nvSpPr>
      <xdr:spPr>
        <a:xfrm>
          <a:off x="14525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E616CA87-8BED-4749-AC84-863651A63CC5}"/>
            </a:ext>
          </a:extLst>
        </xdr:cNvPr>
        <xdr:cNvSpPr txBox="1"/>
      </xdr:nvSpPr>
      <xdr:spPr>
        <a:xfrm>
          <a:off x="13763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40B35B1C-8A97-4A65-BC2D-AC9989B4ADA7}"/>
            </a:ext>
          </a:extLst>
        </xdr:cNvPr>
        <xdr:cNvSpPr txBox="1"/>
      </xdr:nvSpPr>
      <xdr:spPr>
        <a:xfrm>
          <a:off x="129730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A440F49-0462-41AE-916D-D3BE7B1073FA}"/>
            </a:ext>
          </a:extLst>
        </xdr:cNvPr>
        <xdr:cNvSpPr txBox="1"/>
      </xdr:nvSpPr>
      <xdr:spPr>
        <a:xfrm>
          <a:off x="121729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DFC44BDE-AF69-4C87-98E5-3B9A4C34100C}"/>
            </a:ext>
          </a:extLst>
        </xdr:cNvPr>
        <xdr:cNvSpPr txBox="1"/>
      </xdr:nvSpPr>
      <xdr:spPr>
        <a:xfrm>
          <a:off x="113633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A164526E-B193-4728-BC90-D6020EA8C105}"/>
            </a:ext>
          </a:extLst>
        </xdr:cNvPr>
        <xdr:cNvSpPr/>
      </xdr:nvSpPr>
      <xdr:spPr>
        <a:xfrm>
          <a:off x="14649450"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EEF19D0E-B7DE-4264-A90E-6999F84AEEAE}"/>
            </a:ext>
          </a:extLst>
        </xdr:cNvPr>
        <xdr:cNvSpPr txBox="1"/>
      </xdr:nvSpPr>
      <xdr:spPr>
        <a:xfrm>
          <a:off x="14744700" y="87128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549E5CAF-B443-40D7-BF3C-697C78D74641}"/>
            </a:ext>
          </a:extLst>
        </xdr:cNvPr>
        <xdr:cNvSpPr/>
      </xdr:nvSpPr>
      <xdr:spPr>
        <a:xfrm>
          <a:off x="1388745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F633B163-2F11-4758-BCF7-D256AD2AFB53}"/>
            </a:ext>
          </a:extLst>
        </xdr:cNvPr>
        <xdr:cNvSpPr txBox="1"/>
      </xdr:nvSpPr>
      <xdr:spPr>
        <a:xfrm>
          <a:off x="138326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A13D1C4E-195D-4BF5-8616-74BC922E4E0C}"/>
            </a:ext>
          </a:extLst>
        </xdr:cNvPr>
        <xdr:cNvSpPr/>
      </xdr:nvSpPr>
      <xdr:spPr>
        <a:xfrm>
          <a:off x="13096875"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195708FF-1DCD-4A76-873E-7163B217FFA5}"/>
            </a:ext>
          </a:extLst>
        </xdr:cNvPr>
        <xdr:cNvSpPr txBox="1"/>
      </xdr:nvSpPr>
      <xdr:spPr>
        <a:xfrm>
          <a:off x="130325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7C260450-9D7A-4678-B849-5EDD2F8D8366}"/>
            </a:ext>
          </a:extLst>
        </xdr:cNvPr>
        <xdr:cNvSpPr/>
      </xdr:nvSpPr>
      <xdr:spPr>
        <a:xfrm>
          <a:off x="12296775" y="8839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3F7F20E4-4F85-4AEC-B34C-C103E6CCC0EC}"/>
            </a:ext>
          </a:extLst>
        </xdr:cNvPr>
        <xdr:cNvSpPr txBox="1"/>
      </xdr:nvSpPr>
      <xdr:spPr>
        <a:xfrm>
          <a:off x="12222925"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95539DB4-F845-442F-8C53-B6738E290333}"/>
            </a:ext>
          </a:extLst>
        </xdr:cNvPr>
        <xdr:cNvSpPr/>
      </xdr:nvSpPr>
      <xdr:spPr>
        <a:xfrm>
          <a:off x="1148715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520CFB0D-D03C-443E-A0D4-9748A482B6F6}"/>
            </a:ext>
          </a:extLst>
        </xdr:cNvPr>
        <xdr:cNvSpPr txBox="1"/>
      </xdr:nvSpPr>
      <xdr:spPr>
        <a:xfrm>
          <a:off x="114323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7353EE6D-6876-470E-9245-0D1BA7E2ABFF}"/>
            </a:ext>
          </a:extLst>
        </xdr:cNvPr>
        <xdr:cNvSpPr/>
      </xdr:nvSpPr>
      <xdr:spPr>
        <a:xfrm>
          <a:off x="11210925" y="102679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4196ADF2-BDB1-4C3F-963D-DF7EB46B7181}"/>
            </a:ext>
          </a:extLst>
        </xdr:cNvPr>
        <xdr:cNvSpPr/>
      </xdr:nvSpPr>
      <xdr:spPr>
        <a:xfrm>
          <a:off x="113157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10735D96-CE78-4834-9A16-414E61ACAE64}"/>
            </a:ext>
          </a:extLst>
        </xdr:cNvPr>
        <xdr:cNvSpPr/>
      </xdr:nvSpPr>
      <xdr:spPr>
        <a:xfrm>
          <a:off x="113157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FAAD736-DEBC-4560-B339-4EEE904006B6}"/>
            </a:ext>
          </a:extLst>
        </xdr:cNvPr>
        <xdr:cNvSpPr/>
      </xdr:nvSpPr>
      <xdr:spPr>
        <a:xfrm>
          <a:off x="122396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2BB54716-2FAD-4219-B066-152DD119694A}"/>
            </a:ext>
          </a:extLst>
        </xdr:cNvPr>
        <xdr:cNvSpPr/>
      </xdr:nvSpPr>
      <xdr:spPr>
        <a:xfrm>
          <a:off x="122396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F2BBDCFB-DC4E-4CDE-9A23-F48022932FF2}"/>
            </a:ext>
          </a:extLst>
        </xdr:cNvPr>
        <xdr:cNvSpPr/>
      </xdr:nvSpPr>
      <xdr:spPr>
        <a:xfrm>
          <a:off x="132683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E84E1BE0-3855-4DE7-A64D-D5FAC92DA54A}"/>
            </a:ext>
          </a:extLst>
        </xdr:cNvPr>
        <xdr:cNvSpPr/>
      </xdr:nvSpPr>
      <xdr:spPr>
        <a:xfrm>
          <a:off x="132683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31DB2114-E5B6-46BD-915D-FD2BBE3D52C0}"/>
            </a:ext>
          </a:extLst>
        </xdr:cNvPr>
        <xdr:cNvSpPr/>
      </xdr:nvSpPr>
      <xdr:spPr>
        <a:xfrm>
          <a:off x="11210925" y="110490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2E1DC3E3-F3A1-410A-83D1-BA810B42D729}"/>
            </a:ext>
          </a:extLst>
        </xdr:cNvPr>
        <xdr:cNvSpPr txBox="1"/>
      </xdr:nvSpPr>
      <xdr:spPr>
        <a:xfrm>
          <a:off x="11172825"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DB272770-7A3A-4C66-AD9E-6D1B5D50EBB7}"/>
            </a:ext>
          </a:extLst>
        </xdr:cNvPr>
        <xdr:cNvCxnSpPr/>
      </xdr:nvCxnSpPr>
      <xdr:spPr>
        <a:xfrm>
          <a:off x="11210925" y="13211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876D557A-461D-4781-A94F-05870B8BEFF8}"/>
            </a:ext>
          </a:extLst>
        </xdr:cNvPr>
        <xdr:cNvCxnSpPr/>
      </xdr:nvCxnSpPr>
      <xdr:spPr>
        <a:xfrm>
          <a:off x="11210925" y="128492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7969A522-9E20-413E-9C19-6A39ACCAC3ED}"/>
            </a:ext>
          </a:extLst>
        </xdr:cNvPr>
        <xdr:cNvSpPr txBox="1"/>
      </xdr:nvSpPr>
      <xdr:spPr>
        <a:xfrm>
          <a:off x="10981189" y="12713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471182B0-9509-41D4-A77D-5B9421B660AB}"/>
            </a:ext>
          </a:extLst>
        </xdr:cNvPr>
        <xdr:cNvCxnSpPr/>
      </xdr:nvCxnSpPr>
      <xdr:spPr>
        <a:xfrm>
          <a:off x="11210925" y="124872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E468B3AB-4552-4CF6-87AB-1E6FF87B6458}"/>
            </a:ext>
          </a:extLst>
        </xdr:cNvPr>
        <xdr:cNvSpPr txBox="1"/>
      </xdr:nvSpPr>
      <xdr:spPr>
        <a:xfrm>
          <a:off x="10736776"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14C260F2-C65E-4302-915C-7E91C07D8BE0}"/>
            </a:ext>
          </a:extLst>
        </xdr:cNvPr>
        <xdr:cNvCxnSpPr/>
      </xdr:nvCxnSpPr>
      <xdr:spPr>
        <a:xfrm>
          <a:off x="11210925" y="12134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A63B162A-51E3-4DE2-A71E-D27AAFE728BC}"/>
            </a:ext>
          </a:extLst>
        </xdr:cNvPr>
        <xdr:cNvSpPr txBox="1"/>
      </xdr:nvSpPr>
      <xdr:spPr>
        <a:xfrm>
          <a:off x="10736776"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DE120426-355F-42E9-B404-779859ED8596}"/>
            </a:ext>
          </a:extLst>
        </xdr:cNvPr>
        <xdr:cNvCxnSpPr/>
      </xdr:nvCxnSpPr>
      <xdr:spPr>
        <a:xfrm>
          <a:off x="11210925" y="11772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E212E000-5C75-408A-A62F-E66F1A57A346}"/>
            </a:ext>
          </a:extLst>
        </xdr:cNvPr>
        <xdr:cNvSpPr txBox="1"/>
      </xdr:nvSpPr>
      <xdr:spPr>
        <a:xfrm>
          <a:off x="10736776"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D6B134FE-2F17-4AAA-AA71-DC131DCBF5EA}"/>
            </a:ext>
          </a:extLst>
        </xdr:cNvPr>
        <xdr:cNvCxnSpPr/>
      </xdr:nvCxnSpPr>
      <xdr:spPr>
        <a:xfrm>
          <a:off x="11210925" y="11410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6703434D-EC3F-4DE5-A8F1-0BCC3A71A539}"/>
            </a:ext>
          </a:extLst>
        </xdr:cNvPr>
        <xdr:cNvSpPr txBox="1"/>
      </xdr:nvSpPr>
      <xdr:spPr>
        <a:xfrm>
          <a:off x="10669481" y="11275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B132546B-FA7C-4E87-8E80-D807CA048444}"/>
            </a:ext>
          </a:extLst>
        </xdr:cNvPr>
        <xdr:cNvCxnSpPr/>
      </xdr:nvCxnSpPr>
      <xdr:spPr>
        <a:xfrm>
          <a:off x="11210925" y="11049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EF17E993-54D4-4F11-8E06-1FDCF6994E53}"/>
            </a:ext>
          </a:extLst>
        </xdr:cNvPr>
        <xdr:cNvSpPr txBox="1"/>
      </xdr:nvSpPr>
      <xdr:spPr>
        <a:xfrm>
          <a:off x="10669481" y="1091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98648A4D-9C9D-4B4A-86FD-0AE153429AA1}"/>
            </a:ext>
          </a:extLst>
        </xdr:cNvPr>
        <xdr:cNvSpPr/>
      </xdr:nvSpPr>
      <xdr:spPr>
        <a:xfrm>
          <a:off x="11210925" y="110490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68D07F6B-80FF-4839-A061-68590ED94AB0}"/>
            </a:ext>
          </a:extLst>
        </xdr:cNvPr>
        <xdr:cNvCxnSpPr/>
      </xdr:nvCxnSpPr>
      <xdr:spPr>
        <a:xfrm flipV="1">
          <a:off x="14695170" y="11431588"/>
          <a:ext cx="1269" cy="1294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1DB9999E-8D91-4333-8A86-F4DE66E15C1D}"/>
            </a:ext>
          </a:extLst>
        </xdr:cNvPr>
        <xdr:cNvSpPr txBox="1"/>
      </xdr:nvSpPr>
      <xdr:spPr>
        <a:xfrm>
          <a:off x="14744700" y="1272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4AA82B9F-BC07-4841-BFC0-C153EA9BE51D}"/>
            </a:ext>
          </a:extLst>
        </xdr:cNvPr>
        <xdr:cNvCxnSpPr/>
      </xdr:nvCxnSpPr>
      <xdr:spPr>
        <a:xfrm>
          <a:off x="14611350" y="127262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7AC7F5BD-9B62-4BAD-8EE5-5EB762BDB533}"/>
            </a:ext>
          </a:extLst>
        </xdr:cNvPr>
        <xdr:cNvSpPr txBox="1"/>
      </xdr:nvSpPr>
      <xdr:spPr>
        <a:xfrm>
          <a:off x="14744700" y="1121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589AC988-EABD-4855-8A3E-1D445DEDD27A}"/>
            </a:ext>
          </a:extLst>
        </xdr:cNvPr>
        <xdr:cNvCxnSpPr/>
      </xdr:nvCxnSpPr>
      <xdr:spPr>
        <a:xfrm>
          <a:off x="14611350" y="1143158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50991</xdr:rowOff>
    </xdr:from>
    <xdr:to>
      <xdr:col>85</xdr:col>
      <xdr:colOff>127000</xdr:colOff>
      <xdr:row>77</xdr:row>
      <xdr:rowOff>58293</xdr:rowOff>
    </xdr:to>
    <xdr:cxnSp macro="">
      <xdr:nvCxnSpPr>
        <xdr:cNvPr id="634" name="直線コネクタ 633">
          <a:extLst>
            <a:ext uri="{FF2B5EF4-FFF2-40B4-BE49-F238E27FC236}">
              <a16:creationId xmlns:a16="http://schemas.microsoft.com/office/drawing/2014/main" id="{EBB620F5-2D08-4048-A503-D0697A201F2C}"/>
            </a:ext>
          </a:extLst>
        </xdr:cNvPr>
        <xdr:cNvCxnSpPr/>
      </xdr:nvCxnSpPr>
      <xdr:spPr>
        <a:xfrm>
          <a:off x="13935075" y="12525566"/>
          <a:ext cx="762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AE0E952E-083C-4316-886D-56FB4D1E957A}"/>
            </a:ext>
          </a:extLst>
        </xdr:cNvPr>
        <xdr:cNvSpPr txBox="1"/>
      </xdr:nvSpPr>
      <xdr:spPr>
        <a:xfrm>
          <a:off x="14744700" y="12240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ECB98A68-E95A-4AC8-9FC4-0D7D9351852E}"/>
            </a:ext>
          </a:extLst>
        </xdr:cNvPr>
        <xdr:cNvSpPr/>
      </xdr:nvSpPr>
      <xdr:spPr>
        <a:xfrm>
          <a:off x="14649450" y="1237608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45999</xdr:rowOff>
    </xdr:from>
    <xdr:to>
      <xdr:col>81</xdr:col>
      <xdr:colOff>50800</xdr:colOff>
      <xdr:row>77</xdr:row>
      <xdr:rowOff>50991</xdr:rowOff>
    </xdr:to>
    <xdr:cxnSp macro="">
      <xdr:nvCxnSpPr>
        <xdr:cNvPr id="637" name="直線コネクタ 636">
          <a:extLst>
            <a:ext uri="{FF2B5EF4-FFF2-40B4-BE49-F238E27FC236}">
              <a16:creationId xmlns:a16="http://schemas.microsoft.com/office/drawing/2014/main" id="{2F56D526-5A2D-4CF8-A612-1445C4E97E9C}"/>
            </a:ext>
          </a:extLst>
        </xdr:cNvPr>
        <xdr:cNvCxnSpPr/>
      </xdr:nvCxnSpPr>
      <xdr:spPr>
        <a:xfrm>
          <a:off x="13144500" y="12526924"/>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4B8190A8-F5E1-4745-9401-7B82F0284149}"/>
            </a:ext>
          </a:extLst>
        </xdr:cNvPr>
        <xdr:cNvSpPr/>
      </xdr:nvSpPr>
      <xdr:spPr>
        <a:xfrm>
          <a:off x="13887450" y="1237183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BC43DF3E-FA1A-4B28-BE40-90D6A7A00DFD}"/>
            </a:ext>
          </a:extLst>
        </xdr:cNvPr>
        <xdr:cNvSpPr txBox="1"/>
      </xdr:nvSpPr>
      <xdr:spPr>
        <a:xfrm>
          <a:off x="13705986" y="1215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19214</xdr:rowOff>
    </xdr:from>
    <xdr:to>
      <xdr:col>76</xdr:col>
      <xdr:colOff>114300</xdr:colOff>
      <xdr:row>77</xdr:row>
      <xdr:rowOff>45999</xdr:rowOff>
    </xdr:to>
    <xdr:cxnSp macro="">
      <xdr:nvCxnSpPr>
        <xdr:cNvPr id="640" name="直線コネクタ 639">
          <a:extLst>
            <a:ext uri="{FF2B5EF4-FFF2-40B4-BE49-F238E27FC236}">
              <a16:creationId xmlns:a16="http://schemas.microsoft.com/office/drawing/2014/main" id="{4EEB7E21-4D33-4CBD-B265-85AE8541D4C8}"/>
            </a:ext>
          </a:extLst>
        </xdr:cNvPr>
        <xdr:cNvCxnSpPr/>
      </xdr:nvCxnSpPr>
      <xdr:spPr>
        <a:xfrm>
          <a:off x="12344400" y="12496964"/>
          <a:ext cx="800100" cy="2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43E9DC74-5E2F-468F-9A63-1FB7479CF943}"/>
            </a:ext>
          </a:extLst>
        </xdr:cNvPr>
        <xdr:cNvSpPr/>
      </xdr:nvSpPr>
      <xdr:spPr>
        <a:xfrm>
          <a:off x="13096875" y="1236130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6BFE0ECB-8226-4744-B424-94E85BEF38DD}"/>
            </a:ext>
          </a:extLst>
        </xdr:cNvPr>
        <xdr:cNvSpPr txBox="1"/>
      </xdr:nvSpPr>
      <xdr:spPr>
        <a:xfrm>
          <a:off x="12896361" y="1215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159868</xdr:rowOff>
    </xdr:from>
    <xdr:to>
      <xdr:col>71</xdr:col>
      <xdr:colOff>177800</xdr:colOff>
      <xdr:row>77</xdr:row>
      <xdr:rowOff>19214</xdr:rowOff>
    </xdr:to>
    <xdr:cxnSp macro="">
      <xdr:nvCxnSpPr>
        <xdr:cNvPr id="643" name="直線コネクタ 642">
          <a:extLst>
            <a:ext uri="{FF2B5EF4-FFF2-40B4-BE49-F238E27FC236}">
              <a16:creationId xmlns:a16="http://schemas.microsoft.com/office/drawing/2014/main" id="{C6CA8716-EEF0-4EBC-BEC4-ECB08F421D48}"/>
            </a:ext>
          </a:extLst>
        </xdr:cNvPr>
        <xdr:cNvCxnSpPr/>
      </xdr:nvCxnSpPr>
      <xdr:spPr>
        <a:xfrm>
          <a:off x="11534775" y="12478868"/>
          <a:ext cx="809625"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B1C58B57-E2E6-44A4-84F5-D3FED3397EB2}"/>
            </a:ext>
          </a:extLst>
        </xdr:cNvPr>
        <xdr:cNvSpPr/>
      </xdr:nvSpPr>
      <xdr:spPr>
        <a:xfrm>
          <a:off x="12296775" y="12365737"/>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FBCB1D21-3F88-4AD5-ABEC-4B370C14AD15}"/>
            </a:ext>
          </a:extLst>
        </xdr:cNvPr>
        <xdr:cNvSpPr txBox="1"/>
      </xdr:nvSpPr>
      <xdr:spPr>
        <a:xfrm>
          <a:off x="12105786" y="1215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C756B8A4-D5CA-4AC8-92D9-DAB220BD8EFE}"/>
            </a:ext>
          </a:extLst>
        </xdr:cNvPr>
        <xdr:cNvSpPr/>
      </xdr:nvSpPr>
      <xdr:spPr>
        <a:xfrm>
          <a:off x="11487150" y="1236216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DD1E31AD-22E9-4CFC-99D0-40EDC7D2DCAC}"/>
            </a:ext>
          </a:extLst>
        </xdr:cNvPr>
        <xdr:cNvSpPr txBox="1"/>
      </xdr:nvSpPr>
      <xdr:spPr>
        <a:xfrm>
          <a:off x="11305686" y="1215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5B91541-2E30-4D08-AD88-34399754F5B3}"/>
            </a:ext>
          </a:extLst>
        </xdr:cNvPr>
        <xdr:cNvSpPr txBox="1"/>
      </xdr:nvSpPr>
      <xdr:spPr>
        <a:xfrm>
          <a:off x="14525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28C8E598-71E6-4668-A2DA-9B79F79980E1}"/>
            </a:ext>
          </a:extLst>
        </xdr:cNvPr>
        <xdr:cNvSpPr txBox="1"/>
      </xdr:nvSpPr>
      <xdr:spPr>
        <a:xfrm>
          <a:off x="13763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E1F554-23BA-4081-815A-8F5160324A9F}"/>
            </a:ext>
          </a:extLst>
        </xdr:cNvPr>
        <xdr:cNvSpPr txBox="1"/>
      </xdr:nvSpPr>
      <xdr:spPr>
        <a:xfrm>
          <a:off x="129730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54B86C9-B17F-419E-A2C5-96C2F540E488}"/>
            </a:ext>
          </a:extLst>
        </xdr:cNvPr>
        <xdr:cNvSpPr txBox="1"/>
      </xdr:nvSpPr>
      <xdr:spPr>
        <a:xfrm>
          <a:off x="121729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489C9238-849C-40B1-ADE2-42AFC66C1FBA}"/>
            </a:ext>
          </a:extLst>
        </xdr:cNvPr>
        <xdr:cNvSpPr txBox="1"/>
      </xdr:nvSpPr>
      <xdr:spPr>
        <a:xfrm>
          <a:off x="113633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7493</xdr:rowOff>
    </xdr:from>
    <xdr:to>
      <xdr:col>85</xdr:col>
      <xdr:colOff>177800</xdr:colOff>
      <xdr:row>77</xdr:row>
      <xdr:rowOff>109093</xdr:rowOff>
    </xdr:to>
    <xdr:sp macro="" textlink="">
      <xdr:nvSpPr>
        <xdr:cNvPr id="653" name="楕円 652">
          <a:extLst>
            <a:ext uri="{FF2B5EF4-FFF2-40B4-BE49-F238E27FC236}">
              <a16:creationId xmlns:a16="http://schemas.microsoft.com/office/drawing/2014/main" id="{964D6340-8D21-4584-8869-384462F378D2}"/>
            </a:ext>
          </a:extLst>
        </xdr:cNvPr>
        <xdr:cNvSpPr/>
      </xdr:nvSpPr>
      <xdr:spPr>
        <a:xfrm>
          <a:off x="14649450" y="124884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157370</xdr:rowOff>
    </xdr:from>
    <xdr:ext cx="534377" cy="259045"/>
    <xdr:sp macro="" textlink="">
      <xdr:nvSpPr>
        <xdr:cNvPr id="654" name="公債費該当値テキスト">
          <a:extLst>
            <a:ext uri="{FF2B5EF4-FFF2-40B4-BE49-F238E27FC236}">
              <a16:creationId xmlns:a16="http://schemas.microsoft.com/office/drawing/2014/main" id="{0A8FFD5B-A724-4F7B-A603-58C4126C5D16}"/>
            </a:ext>
          </a:extLst>
        </xdr:cNvPr>
        <xdr:cNvSpPr txBox="1"/>
      </xdr:nvSpPr>
      <xdr:spPr>
        <a:xfrm>
          <a:off x="14744700" y="1247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191</xdr:rowOff>
    </xdr:from>
    <xdr:to>
      <xdr:col>81</xdr:col>
      <xdr:colOff>101600</xdr:colOff>
      <xdr:row>77</xdr:row>
      <xdr:rowOff>101791</xdr:rowOff>
    </xdr:to>
    <xdr:sp macro="" textlink="">
      <xdr:nvSpPr>
        <xdr:cNvPr id="655" name="楕円 654">
          <a:extLst>
            <a:ext uri="{FF2B5EF4-FFF2-40B4-BE49-F238E27FC236}">
              <a16:creationId xmlns:a16="http://schemas.microsoft.com/office/drawing/2014/main" id="{CBE6CA2F-1140-4EF5-AF51-B969B8B0CB16}"/>
            </a:ext>
          </a:extLst>
        </xdr:cNvPr>
        <xdr:cNvSpPr/>
      </xdr:nvSpPr>
      <xdr:spPr>
        <a:xfrm>
          <a:off x="13887450" y="1247794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92918</xdr:rowOff>
    </xdr:from>
    <xdr:ext cx="534377" cy="259045"/>
    <xdr:sp macro="" textlink="">
      <xdr:nvSpPr>
        <xdr:cNvPr id="656" name="テキスト ボックス 655">
          <a:extLst>
            <a:ext uri="{FF2B5EF4-FFF2-40B4-BE49-F238E27FC236}">
              <a16:creationId xmlns:a16="http://schemas.microsoft.com/office/drawing/2014/main" id="{F374878C-4DA2-415F-BAA1-D7EFE71784E1}"/>
            </a:ext>
          </a:extLst>
        </xdr:cNvPr>
        <xdr:cNvSpPr txBox="1"/>
      </xdr:nvSpPr>
      <xdr:spPr>
        <a:xfrm>
          <a:off x="13705986" y="1257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166649</xdr:rowOff>
    </xdr:from>
    <xdr:to>
      <xdr:col>76</xdr:col>
      <xdr:colOff>165100</xdr:colOff>
      <xdr:row>77</xdr:row>
      <xdr:rowOff>96799</xdr:rowOff>
    </xdr:to>
    <xdr:sp macro="" textlink="">
      <xdr:nvSpPr>
        <xdr:cNvPr id="657" name="楕円 656">
          <a:extLst>
            <a:ext uri="{FF2B5EF4-FFF2-40B4-BE49-F238E27FC236}">
              <a16:creationId xmlns:a16="http://schemas.microsoft.com/office/drawing/2014/main" id="{1421DB22-C62D-4A9D-A251-260DA7AF7B73}"/>
            </a:ext>
          </a:extLst>
        </xdr:cNvPr>
        <xdr:cNvSpPr/>
      </xdr:nvSpPr>
      <xdr:spPr>
        <a:xfrm>
          <a:off x="13096875" y="1247929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87926</xdr:rowOff>
    </xdr:from>
    <xdr:ext cx="534377" cy="259045"/>
    <xdr:sp macro="" textlink="">
      <xdr:nvSpPr>
        <xdr:cNvPr id="658" name="テキスト ボックス 657">
          <a:extLst>
            <a:ext uri="{FF2B5EF4-FFF2-40B4-BE49-F238E27FC236}">
              <a16:creationId xmlns:a16="http://schemas.microsoft.com/office/drawing/2014/main" id="{044E096A-A351-4E72-BB00-D83031DEFBEE}"/>
            </a:ext>
          </a:extLst>
        </xdr:cNvPr>
        <xdr:cNvSpPr txBox="1"/>
      </xdr:nvSpPr>
      <xdr:spPr>
        <a:xfrm>
          <a:off x="12896361" y="1256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139864</xdr:rowOff>
    </xdr:from>
    <xdr:to>
      <xdr:col>72</xdr:col>
      <xdr:colOff>38100</xdr:colOff>
      <xdr:row>77</xdr:row>
      <xdr:rowOff>70014</xdr:rowOff>
    </xdr:to>
    <xdr:sp macro="" textlink="">
      <xdr:nvSpPr>
        <xdr:cNvPr id="659" name="楕円 658">
          <a:extLst>
            <a:ext uri="{FF2B5EF4-FFF2-40B4-BE49-F238E27FC236}">
              <a16:creationId xmlns:a16="http://schemas.microsoft.com/office/drawing/2014/main" id="{A86AA79C-352B-4659-8ED8-48EAF6DC48F8}"/>
            </a:ext>
          </a:extLst>
        </xdr:cNvPr>
        <xdr:cNvSpPr/>
      </xdr:nvSpPr>
      <xdr:spPr>
        <a:xfrm>
          <a:off x="12296775" y="1245886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61141</xdr:rowOff>
    </xdr:from>
    <xdr:ext cx="534377" cy="259045"/>
    <xdr:sp macro="" textlink="">
      <xdr:nvSpPr>
        <xdr:cNvPr id="660" name="テキスト ボックス 659">
          <a:extLst>
            <a:ext uri="{FF2B5EF4-FFF2-40B4-BE49-F238E27FC236}">
              <a16:creationId xmlns:a16="http://schemas.microsoft.com/office/drawing/2014/main" id="{0E8C09FF-0D16-4EC9-9BF6-8D6057A8445C}"/>
            </a:ext>
          </a:extLst>
        </xdr:cNvPr>
        <xdr:cNvSpPr txBox="1"/>
      </xdr:nvSpPr>
      <xdr:spPr>
        <a:xfrm>
          <a:off x="12105786" y="1254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109068</xdr:rowOff>
    </xdr:from>
    <xdr:to>
      <xdr:col>67</xdr:col>
      <xdr:colOff>101600</xdr:colOff>
      <xdr:row>77</xdr:row>
      <xdr:rowOff>39218</xdr:rowOff>
    </xdr:to>
    <xdr:sp macro="" textlink="">
      <xdr:nvSpPr>
        <xdr:cNvPr id="661" name="楕円 660">
          <a:extLst>
            <a:ext uri="{FF2B5EF4-FFF2-40B4-BE49-F238E27FC236}">
              <a16:creationId xmlns:a16="http://schemas.microsoft.com/office/drawing/2014/main" id="{53AF82A0-574B-4901-B7CA-2528696CF227}"/>
            </a:ext>
          </a:extLst>
        </xdr:cNvPr>
        <xdr:cNvSpPr/>
      </xdr:nvSpPr>
      <xdr:spPr>
        <a:xfrm>
          <a:off x="11487150" y="1242171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30345</xdr:rowOff>
    </xdr:from>
    <xdr:ext cx="534377" cy="259045"/>
    <xdr:sp macro="" textlink="">
      <xdr:nvSpPr>
        <xdr:cNvPr id="662" name="テキスト ボックス 661">
          <a:extLst>
            <a:ext uri="{FF2B5EF4-FFF2-40B4-BE49-F238E27FC236}">
              <a16:creationId xmlns:a16="http://schemas.microsoft.com/office/drawing/2014/main" id="{056A7657-1CCB-420E-B859-93570D291CC2}"/>
            </a:ext>
          </a:extLst>
        </xdr:cNvPr>
        <xdr:cNvSpPr txBox="1"/>
      </xdr:nvSpPr>
      <xdr:spPr>
        <a:xfrm>
          <a:off x="11305686" y="1250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912CD15D-8491-440A-BCC5-EC9B492DE1E0}"/>
            </a:ext>
          </a:extLst>
        </xdr:cNvPr>
        <xdr:cNvSpPr/>
      </xdr:nvSpPr>
      <xdr:spPr>
        <a:xfrm>
          <a:off x="11210925" y="135064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13DC9F04-FE95-421B-977E-CAD9C84FBE31}"/>
            </a:ext>
          </a:extLst>
        </xdr:cNvPr>
        <xdr:cNvSpPr/>
      </xdr:nvSpPr>
      <xdr:spPr>
        <a:xfrm>
          <a:off x="113157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EFD8436E-5337-48D7-944A-BF74DCA060DE}"/>
            </a:ext>
          </a:extLst>
        </xdr:cNvPr>
        <xdr:cNvSpPr/>
      </xdr:nvSpPr>
      <xdr:spPr>
        <a:xfrm>
          <a:off x="113157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715EBD90-9620-49C7-9A02-0392CE2E2527}"/>
            </a:ext>
          </a:extLst>
        </xdr:cNvPr>
        <xdr:cNvSpPr/>
      </xdr:nvSpPr>
      <xdr:spPr>
        <a:xfrm>
          <a:off x="122396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589C9B5-3E81-4360-8FC5-9B0496119588}"/>
            </a:ext>
          </a:extLst>
        </xdr:cNvPr>
        <xdr:cNvSpPr/>
      </xdr:nvSpPr>
      <xdr:spPr>
        <a:xfrm>
          <a:off x="122396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A7DF2A1A-C4F9-495C-B313-7BA8887CDEC6}"/>
            </a:ext>
          </a:extLst>
        </xdr:cNvPr>
        <xdr:cNvSpPr/>
      </xdr:nvSpPr>
      <xdr:spPr>
        <a:xfrm>
          <a:off x="132683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5322E47-DE16-4C7C-9536-E88CD2053B17}"/>
            </a:ext>
          </a:extLst>
        </xdr:cNvPr>
        <xdr:cNvSpPr/>
      </xdr:nvSpPr>
      <xdr:spPr>
        <a:xfrm>
          <a:off x="132683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E83834A1-FAA0-4BB8-9D32-1A6C7E490824}"/>
            </a:ext>
          </a:extLst>
        </xdr:cNvPr>
        <xdr:cNvSpPr/>
      </xdr:nvSpPr>
      <xdr:spPr>
        <a:xfrm>
          <a:off x="11210925" y="14287500"/>
          <a:ext cx="4219575"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F1F0AD3C-409A-4660-A831-490F4C4AC8D6}"/>
            </a:ext>
          </a:extLst>
        </xdr:cNvPr>
        <xdr:cNvSpPr txBox="1"/>
      </xdr:nvSpPr>
      <xdr:spPr>
        <a:xfrm>
          <a:off x="11172825"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516E3420-8E97-41AB-8C28-BD9A489C43A1}"/>
            </a:ext>
          </a:extLst>
        </xdr:cNvPr>
        <xdr:cNvCxnSpPr/>
      </xdr:nvCxnSpPr>
      <xdr:spPr>
        <a:xfrm>
          <a:off x="11210925" y="16544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B50AE819-0C03-4904-9AD7-9BC6495F5288}"/>
            </a:ext>
          </a:extLst>
        </xdr:cNvPr>
        <xdr:cNvCxnSpPr/>
      </xdr:nvCxnSpPr>
      <xdr:spPr>
        <a:xfrm>
          <a:off x="11210925" y="16087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DD93303B-F1AD-4A60-8ABC-1F52D942E0A8}"/>
            </a:ext>
          </a:extLst>
        </xdr:cNvPr>
        <xdr:cNvSpPr txBox="1"/>
      </xdr:nvSpPr>
      <xdr:spPr>
        <a:xfrm>
          <a:off x="10981189" y="159423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64938298-2EDA-42E7-889B-F6F8E6BDB165}"/>
            </a:ext>
          </a:extLst>
        </xdr:cNvPr>
        <xdr:cNvCxnSpPr/>
      </xdr:nvCxnSpPr>
      <xdr:spPr>
        <a:xfrm>
          <a:off x="11210925" y="15630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39B00B06-AEDA-488F-9EDD-A09E8C7D1C6E}"/>
            </a:ext>
          </a:extLst>
        </xdr:cNvPr>
        <xdr:cNvSpPr txBox="1"/>
      </xdr:nvSpPr>
      <xdr:spPr>
        <a:xfrm>
          <a:off x="10736776" y="15485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FE3642BB-0B28-4B5A-A922-DDF7569D5845}"/>
            </a:ext>
          </a:extLst>
        </xdr:cNvPr>
        <xdr:cNvCxnSpPr/>
      </xdr:nvCxnSpPr>
      <xdr:spPr>
        <a:xfrm>
          <a:off x="11210925" y="15173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76E56744-443F-4D03-AD1C-370A76675339}"/>
            </a:ext>
          </a:extLst>
        </xdr:cNvPr>
        <xdr:cNvSpPr txBox="1"/>
      </xdr:nvSpPr>
      <xdr:spPr>
        <a:xfrm>
          <a:off x="10669481" y="1502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FF15CF72-0F18-4376-89E1-B5FC3F60D574}"/>
            </a:ext>
          </a:extLst>
        </xdr:cNvPr>
        <xdr:cNvCxnSpPr/>
      </xdr:nvCxnSpPr>
      <xdr:spPr>
        <a:xfrm>
          <a:off x="11210925" y="14725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8120CD28-B764-462F-875C-2EF7192AB35A}"/>
            </a:ext>
          </a:extLst>
        </xdr:cNvPr>
        <xdr:cNvSpPr txBox="1"/>
      </xdr:nvSpPr>
      <xdr:spPr>
        <a:xfrm>
          <a:off x="10669481" y="145802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D6190D72-EF24-4F79-B4D9-52BC5A93F207}"/>
            </a:ext>
          </a:extLst>
        </xdr:cNvPr>
        <xdr:cNvCxnSpPr/>
      </xdr:nvCxnSpPr>
      <xdr:spPr>
        <a:xfrm>
          <a:off x="11210925" y="14287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485BED9A-FA7F-4CBE-9036-472FAA9CA9CE}"/>
            </a:ext>
          </a:extLst>
        </xdr:cNvPr>
        <xdr:cNvSpPr txBox="1"/>
      </xdr:nvSpPr>
      <xdr:spPr>
        <a:xfrm>
          <a:off x="10669481"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9794F4E3-0164-45FC-B011-4F1ED11EC4BE}"/>
            </a:ext>
          </a:extLst>
        </xdr:cNvPr>
        <xdr:cNvSpPr/>
      </xdr:nvSpPr>
      <xdr:spPr>
        <a:xfrm>
          <a:off x="11210925" y="14287500"/>
          <a:ext cx="4219575"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D4BD4309-71D8-4D5A-B269-3E9533EB05FD}"/>
            </a:ext>
          </a:extLst>
        </xdr:cNvPr>
        <xdr:cNvCxnSpPr/>
      </xdr:nvCxnSpPr>
      <xdr:spPr>
        <a:xfrm flipV="1">
          <a:off x="14695170" y="14629451"/>
          <a:ext cx="1269" cy="145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834F5495-2C97-478D-9426-2715C6AFA9B0}"/>
            </a:ext>
          </a:extLst>
        </xdr:cNvPr>
        <xdr:cNvSpPr txBox="1"/>
      </xdr:nvSpPr>
      <xdr:spPr>
        <a:xfrm>
          <a:off x="14744700" y="16088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28616ECE-1A34-48EA-A80C-C044856683DE}"/>
            </a:ext>
          </a:extLst>
        </xdr:cNvPr>
        <xdr:cNvCxnSpPr/>
      </xdr:nvCxnSpPr>
      <xdr:spPr>
        <a:xfrm>
          <a:off x="14611350" y="160845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3D1DEF40-B7F6-4F7D-9D13-B3A72123BE96}"/>
            </a:ext>
          </a:extLst>
        </xdr:cNvPr>
        <xdr:cNvSpPr txBox="1"/>
      </xdr:nvSpPr>
      <xdr:spPr>
        <a:xfrm>
          <a:off x="14744700" y="14423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B6D5F82B-73B1-4B71-9CAE-0802CD9E223E}"/>
            </a:ext>
          </a:extLst>
        </xdr:cNvPr>
        <xdr:cNvCxnSpPr/>
      </xdr:nvCxnSpPr>
      <xdr:spPr>
        <a:xfrm>
          <a:off x="14611350" y="1462945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65889</xdr:rowOff>
    </xdr:from>
    <xdr:to>
      <xdr:col>85</xdr:col>
      <xdr:colOff>127000</xdr:colOff>
      <xdr:row>98</xdr:row>
      <xdr:rowOff>93816</xdr:rowOff>
    </xdr:to>
    <xdr:cxnSp macro="">
      <xdr:nvCxnSpPr>
        <xdr:cNvPr id="689" name="直線コネクタ 688">
          <a:extLst>
            <a:ext uri="{FF2B5EF4-FFF2-40B4-BE49-F238E27FC236}">
              <a16:creationId xmlns:a16="http://schemas.microsoft.com/office/drawing/2014/main" id="{C0D3424A-3754-452C-8165-E0F33A7F61D2}"/>
            </a:ext>
          </a:extLst>
        </xdr:cNvPr>
        <xdr:cNvCxnSpPr/>
      </xdr:nvCxnSpPr>
      <xdr:spPr>
        <a:xfrm>
          <a:off x="13935075" y="16013914"/>
          <a:ext cx="762000" cy="2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54765A02-90EC-47A0-91CF-932A30B90E1E}"/>
            </a:ext>
          </a:extLst>
        </xdr:cNvPr>
        <xdr:cNvSpPr txBox="1"/>
      </xdr:nvSpPr>
      <xdr:spPr>
        <a:xfrm>
          <a:off x="14744700" y="15687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C7258E52-CD26-4F15-B64D-FBB583D6BAE8}"/>
            </a:ext>
          </a:extLst>
        </xdr:cNvPr>
        <xdr:cNvSpPr/>
      </xdr:nvSpPr>
      <xdr:spPr>
        <a:xfrm>
          <a:off x="14649450" y="1583302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65889</xdr:rowOff>
    </xdr:from>
    <xdr:to>
      <xdr:col>81</xdr:col>
      <xdr:colOff>50800</xdr:colOff>
      <xdr:row>98</xdr:row>
      <xdr:rowOff>108629</xdr:rowOff>
    </xdr:to>
    <xdr:cxnSp macro="">
      <xdr:nvCxnSpPr>
        <xdr:cNvPr id="692" name="直線コネクタ 691">
          <a:extLst>
            <a:ext uri="{FF2B5EF4-FFF2-40B4-BE49-F238E27FC236}">
              <a16:creationId xmlns:a16="http://schemas.microsoft.com/office/drawing/2014/main" id="{6D29C480-EBBE-4B1C-AF7F-4C9AD3D62949}"/>
            </a:ext>
          </a:extLst>
        </xdr:cNvPr>
        <xdr:cNvCxnSpPr/>
      </xdr:nvCxnSpPr>
      <xdr:spPr>
        <a:xfrm flipV="1">
          <a:off x="13144500" y="16013914"/>
          <a:ext cx="790575" cy="3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FCEF470E-A67E-4CFF-8D07-5B8032E5F29D}"/>
            </a:ext>
          </a:extLst>
        </xdr:cNvPr>
        <xdr:cNvSpPr/>
      </xdr:nvSpPr>
      <xdr:spPr>
        <a:xfrm>
          <a:off x="13887450" y="1586112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FA5ABD6-94A5-438D-B417-0BE3E5D2BE16}"/>
            </a:ext>
          </a:extLst>
        </xdr:cNvPr>
        <xdr:cNvSpPr txBox="1"/>
      </xdr:nvSpPr>
      <xdr:spPr>
        <a:xfrm>
          <a:off x="13705986" y="1562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2961</xdr:rowOff>
    </xdr:from>
    <xdr:to>
      <xdr:col>76</xdr:col>
      <xdr:colOff>114300</xdr:colOff>
      <xdr:row>98</xdr:row>
      <xdr:rowOff>108629</xdr:rowOff>
    </xdr:to>
    <xdr:cxnSp macro="">
      <xdr:nvCxnSpPr>
        <xdr:cNvPr id="695" name="直線コネクタ 694">
          <a:extLst>
            <a:ext uri="{FF2B5EF4-FFF2-40B4-BE49-F238E27FC236}">
              <a16:creationId xmlns:a16="http://schemas.microsoft.com/office/drawing/2014/main" id="{9FED6507-F92C-4859-98B0-C8272B7C8C9C}"/>
            </a:ext>
          </a:extLst>
        </xdr:cNvPr>
        <xdr:cNvCxnSpPr/>
      </xdr:nvCxnSpPr>
      <xdr:spPr>
        <a:xfrm>
          <a:off x="12344400" y="15947811"/>
          <a:ext cx="800100" cy="102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7963F852-52AD-45B2-99AA-54BD7B91693C}"/>
            </a:ext>
          </a:extLst>
        </xdr:cNvPr>
        <xdr:cNvSpPr/>
      </xdr:nvSpPr>
      <xdr:spPr>
        <a:xfrm>
          <a:off x="13096875" y="1584017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1DD3B4D7-F680-423E-B143-6653507A9695}"/>
            </a:ext>
          </a:extLst>
        </xdr:cNvPr>
        <xdr:cNvSpPr txBox="1"/>
      </xdr:nvSpPr>
      <xdr:spPr>
        <a:xfrm>
          <a:off x="12896361" y="1561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2961</xdr:rowOff>
    </xdr:from>
    <xdr:to>
      <xdr:col>71</xdr:col>
      <xdr:colOff>177800</xdr:colOff>
      <xdr:row>98</xdr:row>
      <xdr:rowOff>26625</xdr:rowOff>
    </xdr:to>
    <xdr:cxnSp macro="">
      <xdr:nvCxnSpPr>
        <xdr:cNvPr id="698" name="直線コネクタ 697">
          <a:extLst>
            <a:ext uri="{FF2B5EF4-FFF2-40B4-BE49-F238E27FC236}">
              <a16:creationId xmlns:a16="http://schemas.microsoft.com/office/drawing/2014/main" id="{48D04F0E-BCAE-457E-B5C7-7958FAF92F34}"/>
            </a:ext>
          </a:extLst>
        </xdr:cNvPr>
        <xdr:cNvCxnSpPr/>
      </xdr:nvCxnSpPr>
      <xdr:spPr>
        <a:xfrm flipV="1">
          <a:off x="11534775" y="15947811"/>
          <a:ext cx="809625" cy="2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22D77838-3484-43D9-8AA2-F8E60AB6AF52}"/>
            </a:ext>
          </a:extLst>
        </xdr:cNvPr>
        <xdr:cNvSpPr/>
      </xdr:nvSpPr>
      <xdr:spPr>
        <a:xfrm>
          <a:off x="12296775" y="1582271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557FE7CD-18CF-4137-A8A6-2F4AB156A338}"/>
            </a:ext>
          </a:extLst>
        </xdr:cNvPr>
        <xdr:cNvSpPr txBox="1"/>
      </xdr:nvSpPr>
      <xdr:spPr>
        <a:xfrm>
          <a:off x="12105786" y="1560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41969896-A762-41B2-AB75-D70A3B93841E}"/>
            </a:ext>
          </a:extLst>
        </xdr:cNvPr>
        <xdr:cNvSpPr/>
      </xdr:nvSpPr>
      <xdr:spPr>
        <a:xfrm>
          <a:off x="11487150" y="158972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8754FBBE-E6F3-4204-A104-BA805D607F1F}"/>
            </a:ext>
          </a:extLst>
        </xdr:cNvPr>
        <xdr:cNvSpPr txBox="1"/>
      </xdr:nvSpPr>
      <xdr:spPr>
        <a:xfrm>
          <a:off x="11305686" y="156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1CBE84FB-838D-4B66-973E-1785FBD14A60}"/>
            </a:ext>
          </a:extLst>
        </xdr:cNvPr>
        <xdr:cNvSpPr txBox="1"/>
      </xdr:nvSpPr>
      <xdr:spPr>
        <a:xfrm>
          <a:off x="14525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96360235-1162-4482-BB09-D898CC1D9642}"/>
            </a:ext>
          </a:extLst>
        </xdr:cNvPr>
        <xdr:cNvSpPr txBox="1"/>
      </xdr:nvSpPr>
      <xdr:spPr>
        <a:xfrm>
          <a:off x="13763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6FEFD8ED-C2FF-4949-B950-29E60AA92DB6}"/>
            </a:ext>
          </a:extLst>
        </xdr:cNvPr>
        <xdr:cNvSpPr txBox="1"/>
      </xdr:nvSpPr>
      <xdr:spPr>
        <a:xfrm>
          <a:off x="129730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16132241-F209-4E73-9673-4F111299226E}"/>
            </a:ext>
          </a:extLst>
        </xdr:cNvPr>
        <xdr:cNvSpPr txBox="1"/>
      </xdr:nvSpPr>
      <xdr:spPr>
        <a:xfrm>
          <a:off x="121729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F7D03DEA-B4E5-44AD-B322-B79631E62D37}"/>
            </a:ext>
          </a:extLst>
        </xdr:cNvPr>
        <xdr:cNvSpPr txBox="1"/>
      </xdr:nvSpPr>
      <xdr:spPr>
        <a:xfrm>
          <a:off x="113633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43016</xdr:rowOff>
    </xdr:from>
    <xdr:to>
      <xdr:col>85</xdr:col>
      <xdr:colOff>177800</xdr:colOff>
      <xdr:row>98</xdr:row>
      <xdr:rowOff>144616</xdr:rowOff>
    </xdr:to>
    <xdr:sp macro="" textlink="">
      <xdr:nvSpPr>
        <xdr:cNvPr id="708" name="楕円 707">
          <a:extLst>
            <a:ext uri="{FF2B5EF4-FFF2-40B4-BE49-F238E27FC236}">
              <a16:creationId xmlns:a16="http://schemas.microsoft.com/office/drawing/2014/main" id="{BD31819A-41E1-4DB8-ABE5-AEC6F2CF62C9}"/>
            </a:ext>
          </a:extLst>
        </xdr:cNvPr>
        <xdr:cNvSpPr/>
      </xdr:nvSpPr>
      <xdr:spPr>
        <a:xfrm>
          <a:off x="14649450" y="1599104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129393</xdr:rowOff>
    </xdr:from>
    <xdr:ext cx="469744" cy="259045"/>
    <xdr:sp macro="" textlink="">
      <xdr:nvSpPr>
        <xdr:cNvPr id="709" name="積立金該当値テキスト">
          <a:extLst>
            <a:ext uri="{FF2B5EF4-FFF2-40B4-BE49-F238E27FC236}">
              <a16:creationId xmlns:a16="http://schemas.microsoft.com/office/drawing/2014/main" id="{1678F44C-D0EA-4B0C-AB1F-F5D0D6EECA39}"/>
            </a:ext>
          </a:extLst>
        </xdr:cNvPr>
        <xdr:cNvSpPr txBox="1"/>
      </xdr:nvSpPr>
      <xdr:spPr>
        <a:xfrm>
          <a:off x="14744700" y="1589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15089</xdr:rowOff>
    </xdr:from>
    <xdr:to>
      <xdr:col>81</xdr:col>
      <xdr:colOff>101600</xdr:colOff>
      <xdr:row>98</xdr:row>
      <xdr:rowOff>116689</xdr:rowOff>
    </xdr:to>
    <xdr:sp macro="" textlink="">
      <xdr:nvSpPr>
        <xdr:cNvPr id="710" name="楕円 709">
          <a:extLst>
            <a:ext uri="{FF2B5EF4-FFF2-40B4-BE49-F238E27FC236}">
              <a16:creationId xmlns:a16="http://schemas.microsoft.com/office/drawing/2014/main" id="{AD36C8B0-01A7-4431-B4F8-23889B5FBB0D}"/>
            </a:ext>
          </a:extLst>
        </xdr:cNvPr>
        <xdr:cNvSpPr/>
      </xdr:nvSpPr>
      <xdr:spPr>
        <a:xfrm>
          <a:off x="13887450" y="1595676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107816</xdr:rowOff>
    </xdr:from>
    <xdr:ext cx="469744" cy="259045"/>
    <xdr:sp macro="" textlink="">
      <xdr:nvSpPr>
        <xdr:cNvPr id="711" name="テキスト ボックス 710">
          <a:extLst>
            <a:ext uri="{FF2B5EF4-FFF2-40B4-BE49-F238E27FC236}">
              <a16:creationId xmlns:a16="http://schemas.microsoft.com/office/drawing/2014/main" id="{80BF4226-A61C-46AC-91F6-BFE3D3CAA5EC}"/>
            </a:ext>
          </a:extLst>
        </xdr:cNvPr>
        <xdr:cNvSpPr txBox="1"/>
      </xdr:nvSpPr>
      <xdr:spPr>
        <a:xfrm>
          <a:off x="13725603" y="1604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57829</xdr:rowOff>
    </xdr:from>
    <xdr:to>
      <xdr:col>76</xdr:col>
      <xdr:colOff>165100</xdr:colOff>
      <xdr:row>98</xdr:row>
      <xdr:rowOff>159429</xdr:rowOff>
    </xdr:to>
    <xdr:sp macro="" textlink="">
      <xdr:nvSpPr>
        <xdr:cNvPr id="712" name="楕円 711">
          <a:extLst>
            <a:ext uri="{FF2B5EF4-FFF2-40B4-BE49-F238E27FC236}">
              <a16:creationId xmlns:a16="http://schemas.microsoft.com/office/drawing/2014/main" id="{97E07106-6D29-4700-A8DC-D9D49AA0E79E}"/>
            </a:ext>
          </a:extLst>
        </xdr:cNvPr>
        <xdr:cNvSpPr/>
      </xdr:nvSpPr>
      <xdr:spPr>
        <a:xfrm>
          <a:off x="13096875" y="1600267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150556</xdr:rowOff>
    </xdr:from>
    <xdr:ext cx="469744" cy="259045"/>
    <xdr:sp macro="" textlink="">
      <xdr:nvSpPr>
        <xdr:cNvPr id="713" name="テキスト ボックス 712">
          <a:extLst>
            <a:ext uri="{FF2B5EF4-FFF2-40B4-BE49-F238E27FC236}">
              <a16:creationId xmlns:a16="http://schemas.microsoft.com/office/drawing/2014/main" id="{C9BEA97F-3125-4C78-84B0-CC0199418CD5}"/>
            </a:ext>
          </a:extLst>
        </xdr:cNvPr>
        <xdr:cNvSpPr txBox="1"/>
      </xdr:nvSpPr>
      <xdr:spPr>
        <a:xfrm>
          <a:off x="12925503" y="16095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123611</xdr:rowOff>
    </xdr:from>
    <xdr:to>
      <xdr:col>72</xdr:col>
      <xdr:colOff>38100</xdr:colOff>
      <xdr:row>98</xdr:row>
      <xdr:rowOff>53761</xdr:rowOff>
    </xdr:to>
    <xdr:sp macro="" textlink="">
      <xdr:nvSpPr>
        <xdr:cNvPr id="714" name="楕円 713">
          <a:extLst>
            <a:ext uri="{FF2B5EF4-FFF2-40B4-BE49-F238E27FC236}">
              <a16:creationId xmlns:a16="http://schemas.microsoft.com/office/drawing/2014/main" id="{6C73630E-54EA-40C1-ACCA-19105BC68BC2}"/>
            </a:ext>
          </a:extLst>
        </xdr:cNvPr>
        <xdr:cNvSpPr/>
      </xdr:nvSpPr>
      <xdr:spPr>
        <a:xfrm>
          <a:off x="12296775" y="1590018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44888</xdr:rowOff>
    </xdr:from>
    <xdr:ext cx="534377" cy="259045"/>
    <xdr:sp macro="" textlink="">
      <xdr:nvSpPr>
        <xdr:cNvPr id="715" name="テキスト ボックス 714">
          <a:extLst>
            <a:ext uri="{FF2B5EF4-FFF2-40B4-BE49-F238E27FC236}">
              <a16:creationId xmlns:a16="http://schemas.microsoft.com/office/drawing/2014/main" id="{58484A4B-6D8D-40CA-BE50-D6661C889E12}"/>
            </a:ext>
          </a:extLst>
        </xdr:cNvPr>
        <xdr:cNvSpPr txBox="1"/>
      </xdr:nvSpPr>
      <xdr:spPr>
        <a:xfrm>
          <a:off x="12105786" y="1599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147275</xdr:rowOff>
    </xdr:from>
    <xdr:to>
      <xdr:col>67</xdr:col>
      <xdr:colOff>101600</xdr:colOff>
      <xdr:row>98</xdr:row>
      <xdr:rowOff>77425</xdr:rowOff>
    </xdr:to>
    <xdr:sp macro="" textlink="">
      <xdr:nvSpPr>
        <xdr:cNvPr id="716" name="楕円 715">
          <a:extLst>
            <a:ext uri="{FF2B5EF4-FFF2-40B4-BE49-F238E27FC236}">
              <a16:creationId xmlns:a16="http://schemas.microsoft.com/office/drawing/2014/main" id="{60DF7594-B294-48FA-B35D-34E458150CDC}"/>
            </a:ext>
          </a:extLst>
        </xdr:cNvPr>
        <xdr:cNvSpPr/>
      </xdr:nvSpPr>
      <xdr:spPr>
        <a:xfrm>
          <a:off x="11487150" y="159175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68552</xdr:rowOff>
    </xdr:from>
    <xdr:ext cx="534377" cy="259045"/>
    <xdr:sp macro="" textlink="">
      <xdr:nvSpPr>
        <xdr:cNvPr id="717" name="テキスト ボックス 716">
          <a:extLst>
            <a:ext uri="{FF2B5EF4-FFF2-40B4-BE49-F238E27FC236}">
              <a16:creationId xmlns:a16="http://schemas.microsoft.com/office/drawing/2014/main" id="{BEF225B1-9C1D-4569-8545-3DDF4E165FC3}"/>
            </a:ext>
          </a:extLst>
        </xdr:cNvPr>
        <xdr:cNvSpPr txBox="1"/>
      </xdr:nvSpPr>
      <xdr:spPr>
        <a:xfrm>
          <a:off x="11305686" y="1601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4B4B30F0-18C9-48DC-9201-AAD9AF7B0162}"/>
            </a:ext>
          </a:extLst>
        </xdr:cNvPr>
        <xdr:cNvSpPr/>
      </xdr:nvSpPr>
      <xdr:spPr>
        <a:xfrm>
          <a:off x="16459200" y="3790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39EFEC97-14FD-42B1-A6B3-2F5E7A9AE41D}"/>
            </a:ext>
          </a:extLst>
        </xdr:cNvPr>
        <xdr:cNvSpPr/>
      </xdr:nvSpPr>
      <xdr:spPr>
        <a:xfrm>
          <a:off x="165830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72A23CCB-0236-442A-8F82-31FB71AE859F}"/>
            </a:ext>
          </a:extLst>
        </xdr:cNvPr>
        <xdr:cNvSpPr/>
      </xdr:nvSpPr>
      <xdr:spPr>
        <a:xfrm>
          <a:off x="165830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19B82E83-55C8-4310-839D-E5FA766FDB50}"/>
            </a:ext>
          </a:extLst>
        </xdr:cNvPr>
        <xdr:cNvSpPr/>
      </xdr:nvSpPr>
      <xdr:spPr>
        <a:xfrm>
          <a:off x="174879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8EEA21D2-8045-4106-A2C6-43CC4C1E7B6C}"/>
            </a:ext>
          </a:extLst>
        </xdr:cNvPr>
        <xdr:cNvSpPr/>
      </xdr:nvSpPr>
      <xdr:spPr>
        <a:xfrm>
          <a:off x="174879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E68D187E-467F-49A2-95E5-0D2C7C465951}"/>
            </a:ext>
          </a:extLst>
        </xdr:cNvPr>
        <xdr:cNvSpPr/>
      </xdr:nvSpPr>
      <xdr:spPr>
        <a:xfrm>
          <a:off x="185166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B2134B5-CBA6-4A2B-B4B8-4C5F5377A999}"/>
            </a:ext>
          </a:extLst>
        </xdr:cNvPr>
        <xdr:cNvSpPr/>
      </xdr:nvSpPr>
      <xdr:spPr>
        <a:xfrm>
          <a:off x="185166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7C00D8E2-3B71-4C6F-939A-FDA7B8099FA4}"/>
            </a:ext>
          </a:extLst>
        </xdr:cNvPr>
        <xdr:cNvSpPr/>
      </xdr:nvSpPr>
      <xdr:spPr>
        <a:xfrm>
          <a:off x="16459200" y="4572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9ADC82CB-9535-4236-AB08-20216760552B}"/>
            </a:ext>
          </a:extLst>
        </xdr:cNvPr>
        <xdr:cNvSpPr txBox="1"/>
      </xdr:nvSpPr>
      <xdr:spPr>
        <a:xfrm>
          <a:off x="16440150"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73ED4E7F-7A02-4A32-9271-B964DB059A57}"/>
            </a:ext>
          </a:extLst>
        </xdr:cNvPr>
        <xdr:cNvCxnSpPr/>
      </xdr:nvCxnSpPr>
      <xdr:spPr>
        <a:xfrm>
          <a:off x="16459200" y="6734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499B5639-E443-4FC4-9572-B40F903B28E3}"/>
            </a:ext>
          </a:extLst>
        </xdr:cNvPr>
        <xdr:cNvCxnSpPr/>
      </xdr:nvCxnSpPr>
      <xdr:spPr>
        <a:xfrm>
          <a:off x="16459200" y="6372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E2D9527-9B66-459C-8907-F3E319ECAF99}"/>
            </a:ext>
          </a:extLst>
        </xdr:cNvPr>
        <xdr:cNvSpPr txBox="1"/>
      </xdr:nvSpPr>
      <xdr:spPr>
        <a:xfrm>
          <a:off x="16248514" y="6236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C67D1F2B-E165-4EDF-A226-8F4C5379E027}"/>
            </a:ext>
          </a:extLst>
        </xdr:cNvPr>
        <xdr:cNvCxnSpPr/>
      </xdr:nvCxnSpPr>
      <xdr:spPr>
        <a:xfrm>
          <a:off x="16459200" y="6010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B0A64DA3-7AE8-4703-9507-0CA5BB047DD2}"/>
            </a:ext>
          </a:extLst>
        </xdr:cNvPr>
        <xdr:cNvSpPr txBox="1"/>
      </xdr:nvSpPr>
      <xdr:spPr>
        <a:xfrm>
          <a:off x="16052346" y="5874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E1BF0827-FC93-4C44-9D80-704F843BC45D}"/>
            </a:ext>
          </a:extLst>
        </xdr:cNvPr>
        <xdr:cNvCxnSpPr/>
      </xdr:nvCxnSpPr>
      <xdr:spPr>
        <a:xfrm>
          <a:off x="16459200" y="565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B26EAA77-F9E6-4379-AF24-1D68B09CA316}"/>
            </a:ext>
          </a:extLst>
        </xdr:cNvPr>
        <xdr:cNvSpPr txBox="1"/>
      </xdr:nvSpPr>
      <xdr:spPr>
        <a:xfrm>
          <a:off x="16052346" y="5512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97DDD062-10F0-48F3-B25A-C179E06D4BAD}"/>
            </a:ext>
          </a:extLst>
        </xdr:cNvPr>
        <xdr:cNvCxnSpPr/>
      </xdr:nvCxnSpPr>
      <xdr:spPr>
        <a:xfrm>
          <a:off x="16459200" y="529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3CDE06ED-62A0-4162-98CC-635CDC2FE37B}"/>
            </a:ext>
          </a:extLst>
        </xdr:cNvPr>
        <xdr:cNvSpPr txBox="1"/>
      </xdr:nvSpPr>
      <xdr:spPr>
        <a:xfrm>
          <a:off x="16052346" y="516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9FA942B4-A6DA-406E-A976-8A59F6089601}"/>
            </a:ext>
          </a:extLst>
        </xdr:cNvPr>
        <xdr:cNvCxnSpPr/>
      </xdr:nvCxnSpPr>
      <xdr:spPr>
        <a:xfrm>
          <a:off x="16459200" y="4933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6F28B97B-34C6-4C02-808D-168522DCCD81}"/>
            </a:ext>
          </a:extLst>
        </xdr:cNvPr>
        <xdr:cNvSpPr txBox="1"/>
      </xdr:nvSpPr>
      <xdr:spPr>
        <a:xfrm>
          <a:off x="15985051" y="4798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C0F82B0D-D46A-4350-8571-5377602D5DE7}"/>
            </a:ext>
          </a:extLst>
        </xdr:cNvPr>
        <xdr:cNvCxnSpPr/>
      </xdr:nvCxnSpPr>
      <xdr:spPr>
        <a:xfrm>
          <a:off x="16459200" y="457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2DB3F58B-B8AB-4013-A479-63DBFEFB8147}"/>
            </a:ext>
          </a:extLst>
        </xdr:cNvPr>
        <xdr:cNvSpPr txBox="1"/>
      </xdr:nvSpPr>
      <xdr:spPr>
        <a:xfrm>
          <a:off x="15985051" y="443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447D5F2D-C198-4FBA-9A01-9F76BDAA6F61}"/>
            </a:ext>
          </a:extLst>
        </xdr:cNvPr>
        <xdr:cNvSpPr/>
      </xdr:nvSpPr>
      <xdr:spPr>
        <a:xfrm>
          <a:off x="16459200" y="4572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E63C15D8-1100-4499-BC6C-8256E14690C8}"/>
            </a:ext>
          </a:extLst>
        </xdr:cNvPr>
        <xdr:cNvCxnSpPr/>
      </xdr:nvCxnSpPr>
      <xdr:spPr>
        <a:xfrm flipV="1">
          <a:off x="19952970" y="5115306"/>
          <a:ext cx="1269" cy="1256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CC5C53E6-DE3D-40AB-8483-D553B6952DC3}"/>
            </a:ext>
          </a:extLst>
        </xdr:cNvPr>
        <xdr:cNvSpPr txBox="1"/>
      </xdr:nvSpPr>
      <xdr:spPr>
        <a:xfrm>
          <a:off x="20002500" y="63697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354B0ADB-E491-4F16-A46E-7C6CF9AAC571}"/>
            </a:ext>
          </a:extLst>
        </xdr:cNvPr>
        <xdr:cNvCxnSpPr/>
      </xdr:nvCxnSpPr>
      <xdr:spPr>
        <a:xfrm>
          <a:off x="19878675" y="63722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8663BD64-DA42-4026-99AC-D6B0D4D010F2}"/>
            </a:ext>
          </a:extLst>
        </xdr:cNvPr>
        <xdr:cNvSpPr txBox="1"/>
      </xdr:nvSpPr>
      <xdr:spPr>
        <a:xfrm>
          <a:off x="20002500" y="490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707A3EEC-7936-492A-874D-213C309F720B}"/>
            </a:ext>
          </a:extLst>
        </xdr:cNvPr>
        <xdr:cNvCxnSpPr/>
      </xdr:nvCxnSpPr>
      <xdr:spPr>
        <a:xfrm>
          <a:off x="19878675" y="511530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91440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720670F-1E3E-4D76-A382-B27318399B27}"/>
            </a:ext>
          </a:extLst>
        </xdr:cNvPr>
        <xdr:cNvCxnSpPr/>
      </xdr:nvCxnSpPr>
      <xdr:spPr>
        <a:xfrm>
          <a:off x="19202400" y="5927090"/>
          <a:ext cx="752475" cy="44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2009F0D2-9C1C-4E74-9130-0910D9EDADC9}"/>
            </a:ext>
          </a:extLst>
        </xdr:cNvPr>
        <xdr:cNvSpPr txBox="1"/>
      </xdr:nvSpPr>
      <xdr:spPr>
        <a:xfrm>
          <a:off x="20002500" y="6047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5876B5E1-77DA-4955-8390-CDF55282C231}"/>
            </a:ext>
          </a:extLst>
        </xdr:cNvPr>
        <xdr:cNvSpPr/>
      </xdr:nvSpPr>
      <xdr:spPr>
        <a:xfrm>
          <a:off x="19897725" y="619290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91440</xdr:rowOff>
    </xdr:from>
    <xdr:to>
      <xdr:col>111</xdr:col>
      <xdr:colOff>177800</xdr:colOff>
      <xdr:row>36</xdr:row>
      <xdr:rowOff>118237</xdr:rowOff>
    </xdr:to>
    <xdr:cxnSp macro="">
      <xdr:nvCxnSpPr>
        <xdr:cNvPr id="749" name="直線コネクタ 748">
          <a:extLst>
            <a:ext uri="{FF2B5EF4-FFF2-40B4-BE49-F238E27FC236}">
              <a16:creationId xmlns:a16="http://schemas.microsoft.com/office/drawing/2014/main" id="{F8090C51-D26F-4A64-9DD9-8DBDCE4925ED}"/>
            </a:ext>
          </a:extLst>
        </xdr:cNvPr>
        <xdr:cNvCxnSpPr/>
      </xdr:nvCxnSpPr>
      <xdr:spPr>
        <a:xfrm flipV="1">
          <a:off x="18392775" y="5927090"/>
          <a:ext cx="809625"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A23F8A72-2ECF-4AE9-A041-B98828C92C1F}"/>
            </a:ext>
          </a:extLst>
        </xdr:cNvPr>
        <xdr:cNvSpPr/>
      </xdr:nvSpPr>
      <xdr:spPr>
        <a:xfrm>
          <a:off x="19154775" y="617207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98950</xdr:rowOff>
    </xdr:from>
    <xdr:ext cx="469744" cy="259045"/>
    <xdr:sp macro="" textlink="">
      <xdr:nvSpPr>
        <xdr:cNvPr id="751" name="テキスト ボックス 750">
          <a:extLst>
            <a:ext uri="{FF2B5EF4-FFF2-40B4-BE49-F238E27FC236}">
              <a16:creationId xmlns:a16="http://schemas.microsoft.com/office/drawing/2014/main" id="{E2D9B550-2305-4A2D-911E-C795DF187217}"/>
            </a:ext>
          </a:extLst>
        </xdr:cNvPr>
        <xdr:cNvSpPr txBox="1"/>
      </xdr:nvSpPr>
      <xdr:spPr>
        <a:xfrm>
          <a:off x="18992928" y="626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97155</xdr:rowOff>
    </xdr:from>
    <xdr:to>
      <xdr:col>107</xdr:col>
      <xdr:colOff>50800</xdr:colOff>
      <xdr:row>36</xdr:row>
      <xdr:rowOff>118237</xdr:rowOff>
    </xdr:to>
    <xdr:cxnSp macro="">
      <xdr:nvCxnSpPr>
        <xdr:cNvPr id="752" name="直線コネクタ 751">
          <a:extLst>
            <a:ext uri="{FF2B5EF4-FFF2-40B4-BE49-F238E27FC236}">
              <a16:creationId xmlns:a16="http://schemas.microsoft.com/office/drawing/2014/main" id="{6B5452B2-4DCB-4FFA-BD11-127F0BE6CCF8}"/>
            </a:ext>
          </a:extLst>
        </xdr:cNvPr>
        <xdr:cNvCxnSpPr/>
      </xdr:nvCxnSpPr>
      <xdr:spPr>
        <a:xfrm>
          <a:off x="17602200" y="5935980"/>
          <a:ext cx="790575" cy="2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6AA37E18-5D27-4E42-97E6-1BB6466761F3}"/>
            </a:ext>
          </a:extLst>
        </xdr:cNvPr>
        <xdr:cNvSpPr/>
      </xdr:nvSpPr>
      <xdr:spPr>
        <a:xfrm>
          <a:off x="18345150" y="617054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97426</xdr:rowOff>
    </xdr:from>
    <xdr:ext cx="469744" cy="259045"/>
    <xdr:sp macro="" textlink="">
      <xdr:nvSpPr>
        <xdr:cNvPr id="754" name="テキスト ボックス 753">
          <a:extLst>
            <a:ext uri="{FF2B5EF4-FFF2-40B4-BE49-F238E27FC236}">
              <a16:creationId xmlns:a16="http://schemas.microsoft.com/office/drawing/2014/main" id="{54AAEC9B-AAEC-400E-A8BE-D017A3E427E6}"/>
            </a:ext>
          </a:extLst>
        </xdr:cNvPr>
        <xdr:cNvSpPr txBox="1"/>
      </xdr:nvSpPr>
      <xdr:spPr>
        <a:xfrm>
          <a:off x="18183303" y="626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97155</xdr:rowOff>
    </xdr:from>
    <xdr:to>
      <xdr:col>102</xdr:col>
      <xdr:colOff>114300</xdr:colOff>
      <xdr:row>36</xdr:row>
      <xdr:rowOff>146304</xdr:rowOff>
    </xdr:to>
    <xdr:cxnSp macro="">
      <xdr:nvCxnSpPr>
        <xdr:cNvPr id="755" name="直線コネクタ 754">
          <a:extLst>
            <a:ext uri="{FF2B5EF4-FFF2-40B4-BE49-F238E27FC236}">
              <a16:creationId xmlns:a16="http://schemas.microsoft.com/office/drawing/2014/main" id="{52F4B8CD-67CC-4F8C-8570-2E5BE3FDEC52}"/>
            </a:ext>
          </a:extLst>
        </xdr:cNvPr>
        <xdr:cNvCxnSpPr/>
      </xdr:nvCxnSpPr>
      <xdr:spPr>
        <a:xfrm flipV="1">
          <a:off x="16802100" y="5935980"/>
          <a:ext cx="800100" cy="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2DF929D2-D33C-452E-B251-5EF28E4A6E01}"/>
            </a:ext>
          </a:extLst>
        </xdr:cNvPr>
        <xdr:cNvSpPr/>
      </xdr:nvSpPr>
      <xdr:spPr>
        <a:xfrm>
          <a:off x="17554575" y="616013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83837</xdr:rowOff>
    </xdr:from>
    <xdr:ext cx="469744" cy="259045"/>
    <xdr:sp macro="" textlink="">
      <xdr:nvSpPr>
        <xdr:cNvPr id="757" name="テキスト ボックス 756">
          <a:extLst>
            <a:ext uri="{FF2B5EF4-FFF2-40B4-BE49-F238E27FC236}">
              <a16:creationId xmlns:a16="http://schemas.microsoft.com/office/drawing/2014/main" id="{1F46867F-901C-4A0A-921A-D5CFC75A2950}"/>
            </a:ext>
          </a:extLst>
        </xdr:cNvPr>
        <xdr:cNvSpPr txBox="1"/>
      </xdr:nvSpPr>
      <xdr:spPr>
        <a:xfrm>
          <a:off x="17383203" y="624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A66D27A-E544-4C93-84E7-D5A916DC7878}"/>
            </a:ext>
          </a:extLst>
        </xdr:cNvPr>
        <xdr:cNvSpPr/>
      </xdr:nvSpPr>
      <xdr:spPr>
        <a:xfrm>
          <a:off x="16754475" y="61710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97934</xdr:rowOff>
    </xdr:from>
    <xdr:ext cx="469744" cy="259045"/>
    <xdr:sp macro="" textlink="">
      <xdr:nvSpPr>
        <xdr:cNvPr id="759" name="テキスト ボックス 758">
          <a:extLst>
            <a:ext uri="{FF2B5EF4-FFF2-40B4-BE49-F238E27FC236}">
              <a16:creationId xmlns:a16="http://schemas.microsoft.com/office/drawing/2014/main" id="{6399CB0B-2891-454A-8048-EEBAB82589C0}"/>
            </a:ext>
          </a:extLst>
        </xdr:cNvPr>
        <xdr:cNvSpPr txBox="1"/>
      </xdr:nvSpPr>
      <xdr:spPr>
        <a:xfrm>
          <a:off x="16592628" y="626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DF4F8491-BD01-41CA-BDFF-EAE888E70A62}"/>
            </a:ext>
          </a:extLst>
        </xdr:cNvPr>
        <xdr:cNvSpPr txBox="1"/>
      </xdr:nvSpPr>
      <xdr:spPr>
        <a:xfrm>
          <a:off x="197834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67D9CA9F-5E46-438E-8839-55B9E257F073}"/>
            </a:ext>
          </a:extLst>
        </xdr:cNvPr>
        <xdr:cNvSpPr txBox="1"/>
      </xdr:nvSpPr>
      <xdr:spPr>
        <a:xfrm>
          <a:off x="190309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636E45ED-16E7-4B88-9A7E-ED22EFFEF431}"/>
            </a:ext>
          </a:extLst>
        </xdr:cNvPr>
        <xdr:cNvSpPr txBox="1"/>
      </xdr:nvSpPr>
      <xdr:spPr>
        <a:xfrm>
          <a:off x="182213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66FF7AE0-0689-42C5-87DD-464184DE8092}"/>
            </a:ext>
          </a:extLst>
        </xdr:cNvPr>
        <xdr:cNvSpPr txBox="1"/>
      </xdr:nvSpPr>
      <xdr:spPr>
        <a:xfrm>
          <a:off x="174307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39EF2273-C34F-4237-9E0D-6B202A0BC3C7}"/>
            </a:ext>
          </a:extLst>
        </xdr:cNvPr>
        <xdr:cNvSpPr txBox="1"/>
      </xdr:nvSpPr>
      <xdr:spPr>
        <a:xfrm>
          <a:off x="166306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B84E2E5D-AC53-4DDA-85CE-0B11A0A189D8}"/>
            </a:ext>
          </a:extLst>
        </xdr:cNvPr>
        <xdr:cNvSpPr/>
      </xdr:nvSpPr>
      <xdr:spPr>
        <a:xfrm>
          <a:off x="19897725"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64341DC1-C6A1-4446-BE7A-007BEF99DF4E}"/>
            </a:ext>
          </a:extLst>
        </xdr:cNvPr>
        <xdr:cNvSpPr txBox="1"/>
      </xdr:nvSpPr>
      <xdr:spPr>
        <a:xfrm>
          <a:off x="20002500" y="62458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40640</xdr:rowOff>
    </xdr:from>
    <xdr:to>
      <xdr:col>112</xdr:col>
      <xdr:colOff>38100</xdr:colOff>
      <xdr:row>36</xdr:row>
      <xdr:rowOff>142240</xdr:rowOff>
    </xdr:to>
    <xdr:sp macro="" textlink="">
      <xdr:nvSpPr>
        <xdr:cNvPr id="767" name="楕円 766">
          <a:extLst>
            <a:ext uri="{FF2B5EF4-FFF2-40B4-BE49-F238E27FC236}">
              <a16:creationId xmlns:a16="http://schemas.microsoft.com/office/drawing/2014/main" id="{AF8C0797-3305-46CC-870C-6358496E7F9F}"/>
            </a:ext>
          </a:extLst>
        </xdr:cNvPr>
        <xdr:cNvSpPr/>
      </xdr:nvSpPr>
      <xdr:spPr>
        <a:xfrm>
          <a:off x="19154775" y="587946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158767</xdr:rowOff>
    </xdr:from>
    <xdr:ext cx="469744" cy="259045"/>
    <xdr:sp macro="" textlink="">
      <xdr:nvSpPr>
        <xdr:cNvPr id="768" name="テキスト ボックス 767">
          <a:extLst>
            <a:ext uri="{FF2B5EF4-FFF2-40B4-BE49-F238E27FC236}">
              <a16:creationId xmlns:a16="http://schemas.microsoft.com/office/drawing/2014/main" id="{D322F942-FCEE-4406-AC29-A4C5050C099D}"/>
            </a:ext>
          </a:extLst>
        </xdr:cNvPr>
        <xdr:cNvSpPr txBox="1"/>
      </xdr:nvSpPr>
      <xdr:spPr>
        <a:xfrm>
          <a:off x="18992928" y="567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67437</xdr:rowOff>
    </xdr:from>
    <xdr:to>
      <xdr:col>107</xdr:col>
      <xdr:colOff>101600</xdr:colOff>
      <xdr:row>36</xdr:row>
      <xdr:rowOff>169037</xdr:rowOff>
    </xdr:to>
    <xdr:sp macro="" textlink="">
      <xdr:nvSpPr>
        <xdr:cNvPr id="769" name="楕円 768">
          <a:extLst>
            <a:ext uri="{FF2B5EF4-FFF2-40B4-BE49-F238E27FC236}">
              <a16:creationId xmlns:a16="http://schemas.microsoft.com/office/drawing/2014/main" id="{19BE92D3-474D-4101-AE83-C0635FC34645}"/>
            </a:ext>
          </a:extLst>
        </xdr:cNvPr>
        <xdr:cNvSpPr/>
      </xdr:nvSpPr>
      <xdr:spPr>
        <a:xfrm>
          <a:off x="18345150" y="590308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14114</xdr:rowOff>
    </xdr:from>
    <xdr:ext cx="469744" cy="259045"/>
    <xdr:sp macro="" textlink="">
      <xdr:nvSpPr>
        <xdr:cNvPr id="770" name="テキスト ボックス 769">
          <a:extLst>
            <a:ext uri="{FF2B5EF4-FFF2-40B4-BE49-F238E27FC236}">
              <a16:creationId xmlns:a16="http://schemas.microsoft.com/office/drawing/2014/main" id="{E3F13CBF-B0E2-43F5-BE6E-19E71E39E091}"/>
            </a:ext>
          </a:extLst>
        </xdr:cNvPr>
        <xdr:cNvSpPr txBox="1"/>
      </xdr:nvSpPr>
      <xdr:spPr>
        <a:xfrm>
          <a:off x="18183303" y="568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46355</xdr:rowOff>
    </xdr:from>
    <xdr:to>
      <xdr:col>102</xdr:col>
      <xdr:colOff>165100</xdr:colOff>
      <xdr:row>36</xdr:row>
      <xdr:rowOff>147955</xdr:rowOff>
    </xdr:to>
    <xdr:sp macro="" textlink="">
      <xdr:nvSpPr>
        <xdr:cNvPr id="771" name="楕円 770">
          <a:extLst>
            <a:ext uri="{FF2B5EF4-FFF2-40B4-BE49-F238E27FC236}">
              <a16:creationId xmlns:a16="http://schemas.microsoft.com/office/drawing/2014/main" id="{6C1BC423-9119-4480-89C7-57CAF12CE5D9}"/>
            </a:ext>
          </a:extLst>
        </xdr:cNvPr>
        <xdr:cNvSpPr/>
      </xdr:nvSpPr>
      <xdr:spPr>
        <a:xfrm>
          <a:off x="17554575" y="58883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164482</xdr:rowOff>
    </xdr:from>
    <xdr:ext cx="469744" cy="259045"/>
    <xdr:sp macro="" textlink="">
      <xdr:nvSpPr>
        <xdr:cNvPr id="772" name="テキスト ボックス 771">
          <a:extLst>
            <a:ext uri="{FF2B5EF4-FFF2-40B4-BE49-F238E27FC236}">
              <a16:creationId xmlns:a16="http://schemas.microsoft.com/office/drawing/2014/main" id="{57590B4C-4F64-451A-83E1-5382DD1C16A0}"/>
            </a:ext>
          </a:extLst>
        </xdr:cNvPr>
        <xdr:cNvSpPr txBox="1"/>
      </xdr:nvSpPr>
      <xdr:spPr>
        <a:xfrm>
          <a:off x="17383203" y="56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95504</xdr:rowOff>
    </xdr:from>
    <xdr:to>
      <xdr:col>98</xdr:col>
      <xdr:colOff>38100</xdr:colOff>
      <xdr:row>37</xdr:row>
      <xdr:rowOff>25654</xdr:rowOff>
    </xdr:to>
    <xdr:sp macro="" textlink="">
      <xdr:nvSpPr>
        <xdr:cNvPr id="773" name="楕円 772">
          <a:extLst>
            <a:ext uri="{FF2B5EF4-FFF2-40B4-BE49-F238E27FC236}">
              <a16:creationId xmlns:a16="http://schemas.microsoft.com/office/drawing/2014/main" id="{7A53D972-E5F2-46C4-A1D4-C62ADA052B52}"/>
            </a:ext>
          </a:extLst>
        </xdr:cNvPr>
        <xdr:cNvSpPr/>
      </xdr:nvSpPr>
      <xdr:spPr>
        <a:xfrm>
          <a:off x="16754475" y="593432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42181</xdr:rowOff>
    </xdr:from>
    <xdr:ext cx="469744" cy="259045"/>
    <xdr:sp macro="" textlink="">
      <xdr:nvSpPr>
        <xdr:cNvPr id="774" name="テキスト ボックス 773">
          <a:extLst>
            <a:ext uri="{FF2B5EF4-FFF2-40B4-BE49-F238E27FC236}">
              <a16:creationId xmlns:a16="http://schemas.microsoft.com/office/drawing/2014/main" id="{189722F5-3BB8-4FF2-B8A7-D170DE0F8E65}"/>
            </a:ext>
          </a:extLst>
        </xdr:cNvPr>
        <xdr:cNvSpPr txBox="1"/>
      </xdr:nvSpPr>
      <xdr:spPr>
        <a:xfrm>
          <a:off x="16592628" y="572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D9D5BA3C-7010-4944-9615-F555FEDCFEB7}"/>
            </a:ext>
          </a:extLst>
        </xdr:cNvPr>
        <xdr:cNvSpPr/>
      </xdr:nvSpPr>
      <xdr:spPr>
        <a:xfrm>
          <a:off x="16459200" y="7029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6FDA19C5-A8B2-4285-9BBA-2BF5E8CFBC05}"/>
            </a:ext>
          </a:extLst>
        </xdr:cNvPr>
        <xdr:cNvSpPr/>
      </xdr:nvSpPr>
      <xdr:spPr>
        <a:xfrm>
          <a:off x="165830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B1F85DB0-93E6-411C-859D-50331B39F7B7}"/>
            </a:ext>
          </a:extLst>
        </xdr:cNvPr>
        <xdr:cNvSpPr/>
      </xdr:nvSpPr>
      <xdr:spPr>
        <a:xfrm>
          <a:off x="165830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96F74351-768E-467D-A08D-D70903D2E1C2}"/>
            </a:ext>
          </a:extLst>
        </xdr:cNvPr>
        <xdr:cNvSpPr/>
      </xdr:nvSpPr>
      <xdr:spPr>
        <a:xfrm>
          <a:off x="174879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23F77AE3-AD39-4780-9241-6AB528B5252A}"/>
            </a:ext>
          </a:extLst>
        </xdr:cNvPr>
        <xdr:cNvSpPr/>
      </xdr:nvSpPr>
      <xdr:spPr>
        <a:xfrm>
          <a:off x="174879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3E7738F5-2278-4EEB-8170-9ADAAF7EC652}"/>
            </a:ext>
          </a:extLst>
        </xdr:cNvPr>
        <xdr:cNvSpPr/>
      </xdr:nvSpPr>
      <xdr:spPr>
        <a:xfrm>
          <a:off x="185166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7A4FE65C-214E-4CFE-90D6-2D365473A778}"/>
            </a:ext>
          </a:extLst>
        </xdr:cNvPr>
        <xdr:cNvSpPr/>
      </xdr:nvSpPr>
      <xdr:spPr>
        <a:xfrm>
          <a:off x="185166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7CA63C27-E6E3-4EA1-AA48-056438BD33A4}"/>
            </a:ext>
          </a:extLst>
        </xdr:cNvPr>
        <xdr:cNvSpPr/>
      </xdr:nvSpPr>
      <xdr:spPr>
        <a:xfrm>
          <a:off x="16459200" y="78105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5818C535-260C-47AD-856C-A65C40FE46FB}"/>
            </a:ext>
          </a:extLst>
        </xdr:cNvPr>
        <xdr:cNvSpPr txBox="1"/>
      </xdr:nvSpPr>
      <xdr:spPr>
        <a:xfrm>
          <a:off x="16440150"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E5934287-FC79-4A56-8A98-C81C48CBBE64}"/>
            </a:ext>
          </a:extLst>
        </xdr:cNvPr>
        <xdr:cNvCxnSpPr/>
      </xdr:nvCxnSpPr>
      <xdr:spPr>
        <a:xfrm>
          <a:off x="16459200" y="9972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673AF3C6-B93D-41C7-A6BD-DC58F1F46C37}"/>
            </a:ext>
          </a:extLst>
        </xdr:cNvPr>
        <xdr:cNvCxnSpPr/>
      </xdr:nvCxnSpPr>
      <xdr:spPr>
        <a:xfrm>
          <a:off x="164592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3328D960-8B77-4934-9F92-6FBFEDA86765}"/>
            </a:ext>
          </a:extLst>
        </xdr:cNvPr>
        <xdr:cNvSpPr txBox="1"/>
      </xdr:nvSpPr>
      <xdr:spPr>
        <a:xfrm>
          <a:off x="16248514" y="93986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F519FFE0-01C9-4C03-82CD-B32B81BF5057}"/>
            </a:ext>
          </a:extLst>
        </xdr:cNvPr>
        <xdr:cNvCxnSpPr/>
      </xdr:nvCxnSpPr>
      <xdr:spPr>
        <a:xfrm>
          <a:off x="16459200" y="910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8A0F38E6-C3A1-4E45-B7BA-B7CFE31658A8}"/>
            </a:ext>
          </a:extLst>
        </xdr:cNvPr>
        <xdr:cNvSpPr txBox="1"/>
      </xdr:nvSpPr>
      <xdr:spPr>
        <a:xfrm>
          <a:off x="1598505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191A4433-A01F-4B8E-8A9C-5C27ADAA5040}"/>
            </a:ext>
          </a:extLst>
        </xdr:cNvPr>
        <xdr:cNvCxnSpPr/>
      </xdr:nvCxnSpPr>
      <xdr:spPr>
        <a:xfrm>
          <a:off x="16459200" y="8677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9DFBDC17-D2F6-4D50-8B7F-D9D39C8266D7}"/>
            </a:ext>
          </a:extLst>
        </xdr:cNvPr>
        <xdr:cNvSpPr txBox="1"/>
      </xdr:nvSpPr>
      <xdr:spPr>
        <a:xfrm>
          <a:off x="15985051" y="854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47B35D6-7842-4653-AC94-7C73B7305FD4}"/>
            </a:ext>
          </a:extLst>
        </xdr:cNvPr>
        <xdr:cNvCxnSpPr/>
      </xdr:nvCxnSpPr>
      <xdr:spPr>
        <a:xfrm>
          <a:off x="16459200" y="824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8E433CF9-21AA-4267-B1D2-88B937128071}"/>
            </a:ext>
          </a:extLst>
        </xdr:cNvPr>
        <xdr:cNvSpPr txBox="1"/>
      </xdr:nvSpPr>
      <xdr:spPr>
        <a:xfrm>
          <a:off x="15985051" y="81032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39F3C694-C93E-4CA9-9DBA-330AE3D2C4B8}"/>
            </a:ext>
          </a:extLst>
        </xdr:cNvPr>
        <xdr:cNvCxnSpPr/>
      </xdr:nvCxnSpPr>
      <xdr:spPr>
        <a:xfrm>
          <a:off x="16459200" y="781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36B7D7C3-7A92-4574-8FEE-0D84F82152A9}"/>
            </a:ext>
          </a:extLst>
        </xdr:cNvPr>
        <xdr:cNvSpPr txBox="1"/>
      </xdr:nvSpPr>
      <xdr:spPr>
        <a:xfrm>
          <a:off x="15985051" y="7674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93B7FDA0-C3D3-4BD9-A720-4FB1E109BB68}"/>
            </a:ext>
          </a:extLst>
        </xdr:cNvPr>
        <xdr:cNvSpPr/>
      </xdr:nvSpPr>
      <xdr:spPr>
        <a:xfrm>
          <a:off x="16459200" y="78105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B17CD41B-7644-4535-BE76-B339ABD5A631}"/>
            </a:ext>
          </a:extLst>
        </xdr:cNvPr>
        <xdr:cNvCxnSpPr/>
      </xdr:nvCxnSpPr>
      <xdr:spPr>
        <a:xfrm flipV="1">
          <a:off x="19952970" y="8380516"/>
          <a:ext cx="1269" cy="116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78F6A049-4159-495A-AA27-B62605F63898}"/>
            </a:ext>
          </a:extLst>
        </xdr:cNvPr>
        <xdr:cNvSpPr txBox="1"/>
      </xdr:nvSpPr>
      <xdr:spPr>
        <a:xfrm>
          <a:off x="20002500" y="9541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E1CC815D-6A6C-49A5-B752-26957111EFA7}"/>
            </a:ext>
          </a:extLst>
        </xdr:cNvPr>
        <xdr:cNvCxnSpPr/>
      </xdr:nvCxnSpPr>
      <xdr:spPr>
        <a:xfrm>
          <a:off x="19878675" y="95440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D1B6A419-1A29-4DD7-B0CD-E6DAC4FB988D}"/>
            </a:ext>
          </a:extLst>
        </xdr:cNvPr>
        <xdr:cNvSpPr txBox="1"/>
      </xdr:nvSpPr>
      <xdr:spPr>
        <a:xfrm>
          <a:off x="20002500" y="816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F4B2CD6F-4AAC-41FC-A093-FEA7DDB08C7A}"/>
            </a:ext>
          </a:extLst>
        </xdr:cNvPr>
        <xdr:cNvCxnSpPr/>
      </xdr:nvCxnSpPr>
      <xdr:spPr>
        <a:xfrm>
          <a:off x="19878675" y="838051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BCD715EA-A003-40CC-834B-734BC09F9489}"/>
            </a:ext>
          </a:extLst>
        </xdr:cNvPr>
        <xdr:cNvCxnSpPr/>
      </xdr:nvCxnSpPr>
      <xdr:spPr>
        <a:xfrm>
          <a:off x="19202400" y="95440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11A1959B-B756-4215-8D15-62EB00303F0C}"/>
            </a:ext>
          </a:extLst>
        </xdr:cNvPr>
        <xdr:cNvSpPr txBox="1"/>
      </xdr:nvSpPr>
      <xdr:spPr>
        <a:xfrm>
          <a:off x="20002500" y="9303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2717695A-621A-422B-807E-57A002130BA1}"/>
            </a:ext>
          </a:extLst>
        </xdr:cNvPr>
        <xdr:cNvSpPr/>
      </xdr:nvSpPr>
      <xdr:spPr>
        <a:xfrm>
          <a:off x="19897725" y="943971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6E706B39-B7C9-4296-8B6E-C5342835323E}"/>
            </a:ext>
          </a:extLst>
        </xdr:cNvPr>
        <xdr:cNvCxnSpPr/>
      </xdr:nvCxnSpPr>
      <xdr:spPr>
        <a:xfrm>
          <a:off x="18392775" y="95440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A43DBCC0-C436-425C-B552-06C2D12365B0}"/>
            </a:ext>
          </a:extLst>
        </xdr:cNvPr>
        <xdr:cNvSpPr/>
      </xdr:nvSpPr>
      <xdr:spPr>
        <a:xfrm>
          <a:off x="19154775" y="944099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DA0C1F42-6456-460F-B900-243EF6F12B4E}"/>
            </a:ext>
          </a:extLst>
        </xdr:cNvPr>
        <xdr:cNvSpPr txBox="1"/>
      </xdr:nvSpPr>
      <xdr:spPr>
        <a:xfrm>
          <a:off x="18992928" y="923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DA3BA380-CB34-4385-95FE-CC410EAB717D}"/>
            </a:ext>
          </a:extLst>
        </xdr:cNvPr>
        <xdr:cNvCxnSpPr/>
      </xdr:nvCxnSpPr>
      <xdr:spPr>
        <a:xfrm>
          <a:off x="17602200" y="95440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8921273B-C76F-4DF7-BAC7-1411516F1951}"/>
            </a:ext>
          </a:extLst>
        </xdr:cNvPr>
        <xdr:cNvSpPr/>
      </xdr:nvSpPr>
      <xdr:spPr>
        <a:xfrm>
          <a:off x="18345150" y="944583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74EB07DC-4398-4767-A64C-1C21C50F3D8F}"/>
            </a:ext>
          </a:extLst>
        </xdr:cNvPr>
        <xdr:cNvSpPr txBox="1"/>
      </xdr:nvSpPr>
      <xdr:spPr>
        <a:xfrm>
          <a:off x="18183303" y="924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137551</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3FA21379-FEA0-44B7-9272-D124D0DEF73F}"/>
            </a:ext>
          </a:extLst>
        </xdr:cNvPr>
        <xdr:cNvCxnSpPr/>
      </xdr:nvCxnSpPr>
      <xdr:spPr>
        <a:xfrm>
          <a:off x="16802100" y="9541901"/>
          <a:ext cx="800100" cy="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8FC4169A-D668-4C34-BFFB-3BD80BF73778}"/>
            </a:ext>
          </a:extLst>
        </xdr:cNvPr>
        <xdr:cNvSpPr/>
      </xdr:nvSpPr>
      <xdr:spPr>
        <a:xfrm>
          <a:off x="17554575" y="943827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EB88A4E2-3B66-4E04-BA24-99D1D7650F92}"/>
            </a:ext>
          </a:extLst>
        </xdr:cNvPr>
        <xdr:cNvSpPr txBox="1"/>
      </xdr:nvSpPr>
      <xdr:spPr>
        <a:xfrm>
          <a:off x="17383203" y="923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AAC73E8B-CAF1-4110-8EAE-2CF2AFFF4D2F}"/>
            </a:ext>
          </a:extLst>
        </xdr:cNvPr>
        <xdr:cNvSpPr/>
      </xdr:nvSpPr>
      <xdr:spPr>
        <a:xfrm>
          <a:off x="16754475" y="942985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D74722D4-1EDE-4DF2-965C-5F4EB5E2425D}"/>
            </a:ext>
          </a:extLst>
        </xdr:cNvPr>
        <xdr:cNvSpPr txBox="1"/>
      </xdr:nvSpPr>
      <xdr:spPr>
        <a:xfrm>
          <a:off x="16592628" y="921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DE97FF72-2569-441C-BEEF-59C4B956430D}"/>
            </a:ext>
          </a:extLst>
        </xdr:cNvPr>
        <xdr:cNvSpPr txBox="1"/>
      </xdr:nvSpPr>
      <xdr:spPr>
        <a:xfrm>
          <a:off x="197834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4699A5B8-ED1D-4A74-AB19-416B0FE90113}"/>
            </a:ext>
          </a:extLst>
        </xdr:cNvPr>
        <xdr:cNvSpPr txBox="1"/>
      </xdr:nvSpPr>
      <xdr:spPr>
        <a:xfrm>
          <a:off x="190309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B241737B-6DDF-470E-9534-2C42339F27B3}"/>
            </a:ext>
          </a:extLst>
        </xdr:cNvPr>
        <xdr:cNvSpPr txBox="1"/>
      </xdr:nvSpPr>
      <xdr:spPr>
        <a:xfrm>
          <a:off x="182213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8882EBC8-77DF-400D-A822-2C44F994672A}"/>
            </a:ext>
          </a:extLst>
        </xdr:cNvPr>
        <xdr:cNvSpPr txBox="1"/>
      </xdr:nvSpPr>
      <xdr:spPr>
        <a:xfrm>
          <a:off x="174307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9140DA5C-A9E3-4744-8ED2-F6393686054F}"/>
            </a:ext>
          </a:extLst>
        </xdr:cNvPr>
        <xdr:cNvSpPr txBox="1"/>
      </xdr:nvSpPr>
      <xdr:spPr>
        <a:xfrm>
          <a:off x="166306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44751946-EBE9-4895-99E4-8ECEDF0A7BB7}"/>
            </a:ext>
          </a:extLst>
        </xdr:cNvPr>
        <xdr:cNvSpPr/>
      </xdr:nvSpPr>
      <xdr:spPr>
        <a:xfrm>
          <a:off x="19897725" y="94869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150203D5-CEB8-4777-85C4-7319A638A521}"/>
            </a:ext>
          </a:extLst>
        </xdr:cNvPr>
        <xdr:cNvSpPr txBox="1"/>
      </xdr:nvSpPr>
      <xdr:spPr>
        <a:xfrm>
          <a:off x="20002500" y="941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D877A33B-8FD4-4832-A6BE-93D172D2100F}"/>
            </a:ext>
          </a:extLst>
        </xdr:cNvPr>
        <xdr:cNvSpPr/>
      </xdr:nvSpPr>
      <xdr:spPr>
        <a:xfrm>
          <a:off x="19154775" y="94869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E23BE65D-454A-454D-9122-40E5A7A4F954}"/>
            </a:ext>
          </a:extLst>
        </xdr:cNvPr>
        <xdr:cNvSpPr txBox="1"/>
      </xdr:nvSpPr>
      <xdr:spPr>
        <a:xfrm>
          <a:off x="19080925" y="9570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C9B2DA18-1F3C-4D84-8CC5-E4DC644F7EDC}"/>
            </a:ext>
          </a:extLst>
        </xdr:cNvPr>
        <xdr:cNvSpPr/>
      </xdr:nvSpPr>
      <xdr:spPr>
        <a:xfrm>
          <a:off x="18345150" y="94869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CA560187-207B-41C3-9D7F-7A1361F1E9EB}"/>
            </a:ext>
          </a:extLst>
        </xdr:cNvPr>
        <xdr:cNvSpPr txBox="1"/>
      </xdr:nvSpPr>
      <xdr:spPr>
        <a:xfrm>
          <a:off x="18290350" y="9570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EA490151-BE7D-480A-B4B7-E325B8768BC5}"/>
            </a:ext>
          </a:extLst>
        </xdr:cNvPr>
        <xdr:cNvSpPr/>
      </xdr:nvSpPr>
      <xdr:spPr>
        <a:xfrm>
          <a:off x="17554575" y="94869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389CF690-018D-410D-8849-E07320737555}"/>
            </a:ext>
          </a:extLst>
        </xdr:cNvPr>
        <xdr:cNvSpPr txBox="1"/>
      </xdr:nvSpPr>
      <xdr:spPr>
        <a:xfrm>
          <a:off x="17490250" y="9570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86751</xdr:rowOff>
    </xdr:from>
    <xdr:to>
      <xdr:col>98</xdr:col>
      <xdr:colOff>38100</xdr:colOff>
      <xdr:row>59</xdr:row>
      <xdr:rowOff>16901</xdr:rowOff>
    </xdr:to>
    <xdr:sp macro="" textlink="">
      <xdr:nvSpPr>
        <xdr:cNvPr id="828" name="楕円 827">
          <a:extLst>
            <a:ext uri="{FF2B5EF4-FFF2-40B4-BE49-F238E27FC236}">
              <a16:creationId xmlns:a16="http://schemas.microsoft.com/office/drawing/2014/main" id="{F3536C5F-3140-43FC-B363-7940285C6CF1}"/>
            </a:ext>
          </a:extLst>
        </xdr:cNvPr>
        <xdr:cNvSpPr/>
      </xdr:nvSpPr>
      <xdr:spPr>
        <a:xfrm>
          <a:off x="16754475" y="948475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8028</xdr:rowOff>
    </xdr:from>
    <xdr:ext cx="313932" cy="259045"/>
    <xdr:sp macro="" textlink="">
      <xdr:nvSpPr>
        <xdr:cNvPr id="829" name="テキスト ボックス 828">
          <a:extLst>
            <a:ext uri="{FF2B5EF4-FFF2-40B4-BE49-F238E27FC236}">
              <a16:creationId xmlns:a16="http://schemas.microsoft.com/office/drawing/2014/main" id="{1D6A579C-AA60-47B3-9CA3-0D1C247130A2}"/>
            </a:ext>
          </a:extLst>
        </xdr:cNvPr>
        <xdr:cNvSpPr txBox="1"/>
      </xdr:nvSpPr>
      <xdr:spPr>
        <a:xfrm>
          <a:off x="16651483" y="95743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DC009EC-8807-431B-A7AC-B96D179D0AC3}"/>
            </a:ext>
          </a:extLst>
        </xdr:cNvPr>
        <xdr:cNvSpPr/>
      </xdr:nvSpPr>
      <xdr:spPr>
        <a:xfrm>
          <a:off x="16459200" y="10267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4C60E352-3599-4527-838F-B618AB82E82C}"/>
            </a:ext>
          </a:extLst>
        </xdr:cNvPr>
        <xdr:cNvSpPr/>
      </xdr:nvSpPr>
      <xdr:spPr>
        <a:xfrm>
          <a:off x="165830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45A32F90-1830-4DB2-B7FB-73836602EEE2}"/>
            </a:ext>
          </a:extLst>
        </xdr:cNvPr>
        <xdr:cNvSpPr/>
      </xdr:nvSpPr>
      <xdr:spPr>
        <a:xfrm>
          <a:off x="165830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55557535-965B-41CC-8B84-9E03AAF323B3}"/>
            </a:ext>
          </a:extLst>
        </xdr:cNvPr>
        <xdr:cNvSpPr/>
      </xdr:nvSpPr>
      <xdr:spPr>
        <a:xfrm>
          <a:off x="174879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346591C1-A345-488A-998F-9FA93AB7CFF1}"/>
            </a:ext>
          </a:extLst>
        </xdr:cNvPr>
        <xdr:cNvSpPr/>
      </xdr:nvSpPr>
      <xdr:spPr>
        <a:xfrm>
          <a:off x="174879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68999763-ABB9-4081-BDDF-EE65D22FB8CB}"/>
            </a:ext>
          </a:extLst>
        </xdr:cNvPr>
        <xdr:cNvSpPr/>
      </xdr:nvSpPr>
      <xdr:spPr>
        <a:xfrm>
          <a:off x="185166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B16EE949-403D-4330-919F-F1CB3431169F}"/>
            </a:ext>
          </a:extLst>
        </xdr:cNvPr>
        <xdr:cNvSpPr/>
      </xdr:nvSpPr>
      <xdr:spPr>
        <a:xfrm>
          <a:off x="185166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C97C37F0-40E9-4EB0-9BC3-5FEAFDE4665F}"/>
            </a:ext>
          </a:extLst>
        </xdr:cNvPr>
        <xdr:cNvSpPr/>
      </xdr:nvSpPr>
      <xdr:spPr>
        <a:xfrm>
          <a:off x="16459200" y="11049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D2197D75-1BCC-49AE-9747-A42CF9D5019E}"/>
            </a:ext>
          </a:extLst>
        </xdr:cNvPr>
        <xdr:cNvSpPr txBox="1"/>
      </xdr:nvSpPr>
      <xdr:spPr>
        <a:xfrm>
          <a:off x="16440150"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3BAA7D99-23C0-4A21-9271-82C4E287ED18}"/>
            </a:ext>
          </a:extLst>
        </xdr:cNvPr>
        <xdr:cNvCxnSpPr/>
      </xdr:nvCxnSpPr>
      <xdr:spPr>
        <a:xfrm>
          <a:off x="16459200" y="1321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A8C895F4-C129-4A16-B7FA-BA19CDB4373C}"/>
            </a:ext>
          </a:extLst>
        </xdr:cNvPr>
        <xdr:cNvSpPr txBox="1"/>
      </xdr:nvSpPr>
      <xdr:spPr>
        <a:xfrm>
          <a:off x="15985051" y="13075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3116279C-4B21-465C-A154-35F3AECA96F3}"/>
            </a:ext>
          </a:extLst>
        </xdr:cNvPr>
        <xdr:cNvCxnSpPr/>
      </xdr:nvCxnSpPr>
      <xdr:spPr>
        <a:xfrm>
          <a:off x="16459200" y="12849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D5FF7248-170E-429C-B99B-686F964F5925}"/>
            </a:ext>
          </a:extLst>
        </xdr:cNvPr>
        <xdr:cNvSpPr txBox="1"/>
      </xdr:nvSpPr>
      <xdr:spPr>
        <a:xfrm>
          <a:off x="15985051" y="127133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C896FB09-33EE-4142-A813-FE63FF96636B}"/>
            </a:ext>
          </a:extLst>
        </xdr:cNvPr>
        <xdr:cNvCxnSpPr/>
      </xdr:nvCxnSpPr>
      <xdr:spPr>
        <a:xfrm>
          <a:off x="16459200" y="12487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72E64751-D8DC-4864-87C5-447D2BC96D4F}"/>
            </a:ext>
          </a:extLst>
        </xdr:cNvPr>
        <xdr:cNvSpPr txBox="1"/>
      </xdr:nvSpPr>
      <xdr:spPr>
        <a:xfrm>
          <a:off x="15985051"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1E9D9C89-E68B-44B4-B2A7-8DD8DAAD18C1}"/>
            </a:ext>
          </a:extLst>
        </xdr:cNvPr>
        <xdr:cNvCxnSpPr/>
      </xdr:nvCxnSpPr>
      <xdr:spPr>
        <a:xfrm>
          <a:off x="16459200" y="1213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90A85888-B0D5-45DA-B42A-7BF519F2985C}"/>
            </a:ext>
          </a:extLst>
        </xdr:cNvPr>
        <xdr:cNvSpPr txBox="1"/>
      </xdr:nvSpPr>
      <xdr:spPr>
        <a:xfrm>
          <a:off x="15985051"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F270AE3E-6CDA-40F6-963A-0274DA8D72DB}"/>
            </a:ext>
          </a:extLst>
        </xdr:cNvPr>
        <xdr:cNvCxnSpPr/>
      </xdr:nvCxnSpPr>
      <xdr:spPr>
        <a:xfrm>
          <a:off x="16459200" y="1177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B363F7B5-07E3-4D2C-B758-7FAFEEC94B0A}"/>
            </a:ext>
          </a:extLst>
        </xdr:cNvPr>
        <xdr:cNvSpPr txBox="1"/>
      </xdr:nvSpPr>
      <xdr:spPr>
        <a:xfrm>
          <a:off x="15985051"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E58E4FE1-E713-4B15-96FC-389822CFE59C}"/>
            </a:ext>
          </a:extLst>
        </xdr:cNvPr>
        <xdr:cNvCxnSpPr/>
      </xdr:nvCxnSpPr>
      <xdr:spPr>
        <a:xfrm>
          <a:off x="16459200" y="1141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25427CE5-5113-4148-8097-AF0210074328}"/>
            </a:ext>
          </a:extLst>
        </xdr:cNvPr>
        <xdr:cNvSpPr txBox="1"/>
      </xdr:nvSpPr>
      <xdr:spPr>
        <a:xfrm>
          <a:off x="15985051" y="11275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6A4EA12E-F174-4D6E-B49C-B1310919CE38}"/>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C12240C6-B885-4759-950E-69C6F9D3089B}"/>
            </a:ext>
          </a:extLst>
        </xdr:cNvPr>
        <xdr:cNvSpPr txBox="1"/>
      </xdr:nvSpPr>
      <xdr:spPr>
        <a:xfrm>
          <a:off x="15985051" y="10913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D1802939-B2AB-462D-9693-3856FBEBC98B}"/>
            </a:ext>
          </a:extLst>
        </xdr:cNvPr>
        <xdr:cNvSpPr/>
      </xdr:nvSpPr>
      <xdr:spPr>
        <a:xfrm>
          <a:off x="16459200" y="11049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BCA70693-36D6-4332-B409-24C938847B45}"/>
            </a:ext>
          </a:extLst>
        </xdr:cNvPr>
        <xdr:cNvCxnSpPr/>
      </xdr:nvCxnSpPr>
      <xdr:spPr>
        <a:xfrm flipV="1">
          <a:off x="19952970" y="11467757"/>
          <a:ext cx="1269" cy="1421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99C6D87A-1C25-475A-A095-EC1C31D3DD54}"/>
            </a:ext>
          </a:extLst>
        </xdr:cNvPr>
        <xdr:cNvSpPr txBox="1"/>
      </xdr:nvSpPr>
      <xdr:spPr>
        <a:xfrm>
          <a:off x="20002500" y="1288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46972DB4-626C-45BC-B252-DE9907EFB9F6}"/>
            </a:ext>
          </a:extLst>
        </xdr:cNvPr>
        <xdr:cNvCxnSpPr/>
      </xdr:nvCxnSpPr>
      <xdr:spPr>
        <a:xfrm>
          <a:off x="19878675" y="128888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13C4E03A-5759-48DD-9580-209577E2A943}"/>
            </a:ext>
          </a:extLst>
        </xdr:cNvPr>
        <xdr:cNvSpPr txBox="1"/>
      </xdr:nvSpPr>
      <xdr:spPr>
        <a:xfrm>
          <a:off x="20002500" y="1124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ABBB0A5C-0D79-4A7B-8E69-88D05FC73C43}"/>
            </a:ext>
          </a:extLst>
        </xdr:cNvPr>
        <xdr:cNvCxnSpPr/>
      </xdr:nvCxnSpPr>
      <xdr:spPr>
        <a:xfrm>
          <a:off x="19878675" y="1146775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82626</xdr:rowOff>
    </xdr:from>
    <xdr:to>
      <xdr:col>116</xdr:col>
      <xdr:colOff>63500</xdr:colOff>
      <xdr:row>73</xdr:row>
      <xdr:rowOff>128156</xdr:rowOff>
    </xdr:to>
    <xdr:cxnSp macro="">
      <xdr:nvCxnSpPr>
        <xdr:cNvPr id="859" name="直線コネクタ 858">
          <a:extLst>
            <a:ext uri="{FF2B5EF4-FFF2-40B4-BE49-F238E27FC236}">
              <a16:creationId xmlns:a16="http://schemas.microsoft.com/office/drawing/2014/main" id="{1C7AA6C8-CD1E-4CE2-93F7-F39ACC7F8ABA}"/>
            </a:ext>
          </a:extLst>
        </xdr:cNvPr>
        <xdr:cNvCxnSpPr/>
      </xdr:nvCxnSpPr>
      <xdr:spPr>
        <a:xfrm>
          <a:off x="19202400" y="11915851"/>
          <a:ext cx="752475" cy="3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652B87BE-1111-4D1F-A68F-7D5C7E69AA81}"/>
            </a:ext>
          </a:extLst>
        </xdr:cNvPr>
        <xdr:cNvSpPr txBox="1"/>
      </xdr:nvSpPr>
      <xdr:spPr>
        <a:xfrm>
          <a:off x="20002500" y="12080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742DD534-A346-47A2-8E05-430D2B1BF823}"/>
            </a:ext>
          </a:extLst>
        </xdr:cNvPr>
        <xdr:cNvSpPr/>
      </xdr:nvSpPr>
      <xdr:spPr>
        <a:xfrm>
          <a:off x="19897725" y="1210522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82626</xdr:rowOff>
    </xdr:from>
    <xdr:to>
      <xdr:col>111</xdr:col>
      <xdr:colOff>177800</xdr:colOff>
      <xdr:row>74</xdr:row>
      <xdr:rowOff>112420</xdr:rowOff>
    </xdr:to>
    <xdr:cxnSp macro="">
      <xdr:nvCxnSpPr>
        <xdr:cNvPr id="862" name="直線コネクタ 861">
          <a:extLst>
            <a:ext uri="{FF2B5EF4-FFF2-40B4-BE49-F238E27FC236}">
              <a16:creationId xmlns:a16="http://schemas.microsoft.com/office/drawing/2014/main" id="{51F74B13-FE40-4B96-878D-06225EF5309F}"/>
            </a:ext>
          </a:extLst>
        </xdr:cNvPr>
        <xdr:cNvCxnSpPr/>
      </xdr:nvCxnSpPr>
      <xdr:spPr>
        <a:xfrm flipV="1">
          <a:off x="18392775" y="11915851"/>
          <a:ext cx="809625" cy="18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E38296A7-D777-4887-877C-B4FE78E447A1}"/>
            </a:ext>
          </a:extLst>
        </xdr:cNvPr>
        <xdr:cNvSpPr/>
      </xdr:nvSpPr>
      <xdr:spPr>
        <a:xfrm>
          <a:off x="19154775" y="12133618"/>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8D84E85D-8B67-4CC5-BD9D-154B37C8779E}"/>
            </a:ext>
          </a:extLst>
        </xdr:cNvPr>
        <xdr:cNvSpPr txBox="1"/>
      </xdr:nvSpPr>
      <xdr:spPr>
        <a:xfrm>
          <a:off x="18963786" y="1221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112420</xdr:rowOff>
    </xdr:from>
    <xdr:to>
      <xdr:col>107</xdr:col>
      <xdr:colOff>50800</xdr:colOff>
      <xdr:row>74</xdr:row>
      <xdr:rowOff>159703</xdr:rowOff>
    </xdr:to>
    <xdr:cxnSp macro="">
      <xdr:nvCxnSpPr>
        <xdr:cNvPr id="865" name="直線コネクタ 864">
          <a:extLst>
            <a:ext uri="{FF2B5EF4-FFF2-40B4-BE49-F238E27FC236}">
              <a16:creationId xmlns:a16="http://schemas.microsoft.com/office/drawing/2014/main" id="{8EA5F4AA-B891-44DC-9F9D-54570DE601DD}"/>
            </a:ext>
          </a:extLst>
        </xdr:cNvPr>
        <xdr:cNvCxnSpPr/>
      </xdr:nvCxnSpPr>
      <xdr:spPr>
        <a:xfrm flipV="1">
          <a:off x="17602200" y="12104395"/>
          <a:ext cx="790575" cy="5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62D67108-CA0D-4F85-92C6-2736DCA179B3}"/>
            </a:ext>
          </a:extLst>
        </xdr:cNvPr>
        <xdr:cNvSpPr/>
      </xdr:nvSpPr>
      <xdr:spPr>
        <a:xfrm>
          <a:off x="18345150" y="12203608"/>
          <a:ext cx="10477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475F2C60-8A6A-4389-919B-90C4C6C0654D}"/>
            </a:ext>
          </a:extLst>
        </xdr:cNvPr>
        <xdr:cNvSpPr txBox="1"/>
      </xdr:nvSpPr>
      <xdr:spPr>
        <a:xfrm>
          <a:off x="18163686" y="1229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159703</xdr:rowOff>
    </xdr:from>
    <xdr:to>
      <xdr:col>102</xdr:col>
      <xdr:colOff>114300</xdr:colOff>
      <xdr:row>75</xdr:row>
      <xdr:rowOff>24485</xdr:rowOff>
    </xdr:to>
    <xdr:cxnSp macro="">
      <xdr:nvCxnSpPr>
        <xdr:cNvPr id="868" name="直線コネクタ 867">
          <a:extLst>
            <a:ext uri="{FF2B5EF4-FFF2-40B4-BE49-F238E27FC236}">
              <a16:creationId xmlns:a16="http://schemas.microsoft.com/office/drawing/2014/main" id="{46642622-35C6-458C-BE5D-A489E5035BAD}"/>
            </a:ext>
          </a:extLst>
        </xdr:cNvPr>
        <xdr:cNvCxnSpPr/>
      </xdr:nvCxnSpPr>
      <xdr:spPr>
        <a:xfrm flipV="1">
          <a:off x="16802100" y="12154853"/>
          <a:ext cx="800100" cy="2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C994B932-AE46-4634-AD45-92B8BF494AB5}"/>
            </a:ext>
          </a:extLst>
        </xdr:cNvPr>
        <xdr:cNvSpPr/>
      </xdr:nvSpPr>
      <xdr:spPr>
        <a:xfrm>
          <a:off x="17554575" y="1223717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C1079D18-6A23-4E8C-8B23-E9B8F64CF6FF}"/>
            </a:ext>
          </a:extLst>
        </xdr:cNvPr>
        <xdr:cNvSpPr txBox="1"/>
      </xdr:nvSpPr>
      <xdr:spPr>
        <a:xfrm>
          <a:off x="17354061" y="123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7B8CFCBE-6978-48DB-A4DB-33CEA2275F29}"/>
            </a:ext>
          </a:extLst>
        </xdr:cNvPr>
        <xdr:cNvSpPr/>
      </xdr:nvSpPr>
      <xdr:spPr>
        <a:xfrm>
          <a:off x="16754475" y="12268556"/>
          <a:ext cx="8572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AE298943-8422-4960-80BA-E35032DDEA23}"/>
            </a:ext>
          </a:extLst>
        </xdr:cNvPr>
        <xdr:cNvSpPr txBox="1"/>
      </xdr:nvSpPr>
      <xdr:spPr>
        <a:xfrm>
          <a:off x="16563486" y="1235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8D870BB8-927C-4D20-9807-05DD73DDF248}"/>
            </a:ext>
          </a:extLst>
        </xdr:cNvPr>
        <xdr:cNvSpPr txBox="1"/>
      </xdr:nvSpPr>
      <xdr:spPr>
        <a:xfrm>
          <a:off x="197834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381941ED-E42B-469A-8AB3-2559B37BEB01}"/>
            </a:ext>
          </a:extLst>
        </xdr:cNvPr>
        <xdr:cNvSpPr txBox="1"/>
      </xdr:nvSpPr>
      <xdr:spPr>
        <a:xfrm>
          <a:off x="190309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B9BC4922-D286-4BE0-989B-6C1DA2E335A8}"/>
            </a:ext>
          </a:extLst>
        </xdr:cNvPr>
        <xdr:cNvSpPr txBox="1"/>
      </xdr:nvSpPr>
      <xdr:spPr>
        <a:xfrm>
          <a:off x="182213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C23091FC-AD5E-4D11-97B8-C8D35E87BC94}"/>
            </a:ext>
          </a:extLst>
        </xdr:cNvPr>
        <xdr:cNvSpPr txBox="1"/>
      </xdr:nvSpPr>
      <xdr:spPr>
        <a:xfrm>
          <a:off x="174307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2ED88701-E615-4E00-B678-59692754227A}"/>
            </a:ext>
          </a:extLst>
        </xdr:cNvPr>
        <xdr:cNvSpPr txBox="1"/>
      </xdr:nvSpPr>
      <xdr:spPr>
        <a:xfrm>
          <a:off x="166306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77356</xdr:rowOff>
    </xdr:from>
    <xdr:to>
      <xdr:col>116</xdr:col>
      <xdr:colOff>114300</xdr:colOff>
      <xdr:row>74</xdr:row>
      <xdr:rowOff>7506</xdr:rowOff>
    </xdr:to>
    <xdr:sp macro="" textlink="">
      <xdr:nvSpPr>
        <xdr:cNvPr id="878" name="楕円 877">
          <a:extLst>
            <a:ext uri="{FF2B5EF4-FFF2-40B4-BE49-F238E27FC236}">
              <a16:creationId xmlns:a16="http://schemas.microsoft.com/office/drawing/2014/main" id="{A75863D1-9728-451A-BD03-8565AB9916C0}"/>
            </a:ext>
          </a:extLst>
        </xdr:cNvPr>
        <xdr:cNvSpPr/>
      </xdr:nvSpPr>
      <xdr:spPr>
        <a:xfrm>
          <a:off x="19897725" y="1190740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100233</xdr:rowOff>
    </xdr:from>
    <xdr:ext cx="534377" cy="259045"/>
    <xdr:sp macro="" textlink="">
      <xdr:nvSpPr>
        <xdr:cNvPr id="879" name="繰出金該当値テキスト">
          <a:extLst>
            <a:ext uri="{FF2B5EF4-FFF2-40B4-BE49-F238E27FC236}">
              <a16:creationId xmlns:a16="http://schemas.microsoft.com/office/drawing/2014/main" id="{D2A9F5E2-61D7-483B-A1FF-646C52BEAAB8}"/>
            </a:ext>
          </a:extLst>
        </xdr:cNvPr>
        <xdr:cNvSpPr txBox="1"/>
      </xdr:nvSpPr>
      <xdr:spPr>
        <a:xfrm>
          <a:off x="20002500" y="1177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31826</xdr:rowOff>
    </xdr:from>
    <xdr:to>
      <xdr:col>112</xdr:col>
      <xdr:colOff>38100</xdr:colOff>
      <xdr:row>73</xdr:row>
      <xdr:rowOff>133426</xdr:rowOff>
    </xdr:to>
    <xdr:sp macro="" textlink="">
      <xdr:nvSpPr>
        <xdr:cNvPr id="880" name="楕円 879">
          <a:extLst>
            <a:ext uri="{FF2B5EF4-FFF2-40B4-BE49-F238E27FC236}">
              <a16:creationId xmlns:a16="http://schemas.microsoft.com/office/drawing/2014/main" id="{4A15AE82-1F27-4325-B4F3-7BE3C4D0B84B}"/>
            </a:ext>
          </a:extLst>
        </xdr:cNvPr>
        <xdr:cNvSpPr/>
      </xdr:nvSpPr>
      <xdr:spPr>
        <a:xfrm>
          <a:off x="19154775" y="1185870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149953</xdr:rowOff>
    </xdr:from>
    <xdr:ext cx="534377" cy="259045"/>
    <xdr:sp macro="" textlink="">
      <xdr:nvSpPr>
        <xdr:cNvPr id="881" name="テキスト ボックス 880">
          <a:extLst>
            <a:ext uri="{FF2B5EF4-FFF2-40B4-BE49-F238E27FC236}">
              <a16:creationId xmlns:a16="http://schemas.microsoft.com/office/drawing/2014/main" id="{CA4D3274-A8AA-4B7E-AE9B-A6774216059C}"/>
            </a:ext>
          </a:extLst>
        </xdr:cNvPr>
        <xdr:cNvSpPr txBox="1"/>
      </xdr:nvSpPr>
      <xdr:spPr>
        <a:xfrm>
          <a:off x="18963786" y="1165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61620</xdr:rowOff>
    </xdr:from>
    <xdr:to>
      <xdr:col>107</xdr:col>
      <xdr:colOff>101600</xdr:colOff>
      <xdr:row>74</xdr:row>
      <xdr:rowOff>163220</xdr:rowOff>
    </xdr:to>
    <xdr:sp macro="" textlink="">
      <xdr:nvSpPr>
        <xdr:cNvPr id="882" name="楕円 881">
          <a:extLst>
            <a:ext uri="{FF2B5EF4-FFF2-40B4-BE49-F238E27FC236}">
              <a16:creationId xmlns:a16="http://schemas.microsoft.com/office/drawing/2014/main" id="{3E613495-E110-411E-B8E8-400944AAD293}"/>
            </a:ext>
          </a:extLst>
        </xdr:cNvPr>
        <xdr:cNvSpPr/>
      </xdr:nvSpPr>
      <xdr:spPr>
        <a:xfrm>
          <a:off x="18345150" y="1205677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8297</xdr:rowOff>
    </xdr:from>
    <xdr:ext cx="534377" cy="259045"/>
    <xdr:sp macro="" textlink="">
      <xdr:nvSpPr>
        <xdr:cNvPr id="883" name="テキスト ボックス 882">
          <a:extLst>
            <a:ext uri="{FF2B5EF4-FFF2-40B4-BE49-F238E27FC236}">
              <a16:creationId xmlns:a16="http://schemas.microsoft.com/office/drawing/2014/main" id="{BD4B7DA4-3B14-4A19-8D42-97F8C872CB2D}"/>
            </a:ext>
          </a:extLst>
        </xdr:cNvPr>
        <xdr:cNvSpPr txBox="1"/>
      </xdr:nvSpPr>
      <xdr:spPr>
        <a:xfrm>
          <a:off x="18163686" y="1184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108903</xdr:rowOff>
    </xdr:from>
    <xdr:to>
      <xdr:col>102</xdr:col>
      <xdr:colOff>165100</xdr:colOff>
      <xdr:row>75</xdr:row>
      <xdr:rowOff>39053</xdr:rowOff>
    </xdr:to>
    <xdr:sp macro="" textlink="">
      <xdr:nvSpPr>
        <xdr:cNvPr id="884" name="楕円 883">
          <a:extLst>
            <a:ext uri="{FF2B5EF4-FFF2-40B4-BE49-F238E27FC236}">
              <a16:creationId xmlns:a16="http://schemas.microsoft.com/office/drawing/2014/main" id="{399418D5-8A92-4602-BF82-3A2137C9DA34}"/>
            </a:ext>
          </a:extLst>
        </xdr:cNvPr>
        <xdr:cNvSpPr/>
      </xdr:nvSpPr>
      <xdr:spPr>
        <a:xfrm>
          <a:off x="17554575" y="1209770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55580</xdr:rowOff>
    </xdr:from>
    <xdr:ext cx="534377" cy="259045"/>
    <xdr:sp macro="" textlink="">
      <xdr:nvSpPr>
        <xdr:cNvPr id="885" name="テキスト ボックス 884">
          <a:extLst>
            <a:ext uri="{FF2B5EF4-FFF2-40B4-BE49-F238E27FC236}">
              <a16:creationId xmlns:a16="http://schemas.microsoft.com/office/drawing/2014/main" id="{051CA7BB-9B72-43A7-940B-61E1284058B5}"/>
            </a:ext>
          </a:extLst>
        </xdr:cNvPr>
        <xdr:cNvSpPr txBox="1"/>
      </xdr:nvSpPr>
      <xdr:spPr>
        <a:xfrm>
          <a:off x="17354061" y="1188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145135</xdr:rowOff>
    </xdr:from>
    <xdr:to>
      <xdr:col>98</xdr:col>
      <xdr:colOff>38100</xdr:colOff>
      <xdr:row>75</xdr:row>
      <xdr:rowOff>75285</xdr:rowOff>
    </xdr:to>
    <xdr:sp macro="" textlink="">
      <xdr:nvSpPr>
        <xdr:cNvPr id="886" name="楕円 885">
          <a:extLst>
            <a:ext uri="{FF2B5EF4-FFF2-40B4-BE49-F238E27FC236}">
              <a16:creationId xmlns:a16="http://schemas.microsoft.com/office/drawing/2014/main" id="{541F895F-A63E-4B48-A0E8-AA5647C822B6}"/>
            </a:ext>
          </a:extLst>
        </xdr:cNvPr>
        <xdr:cNvSpPr/>
      </xdr:nvSpPr>
      <xdr:spPr>
        <a:xfrm>
          <a:off x="16754475" y="121339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91812</xdr:rowOff>
    </xdr:from>
    <xdr:ext cx="534377" cy="259045"/>
    <xdr:sp macro="" textlink="">
      <xdr:nvSpPr>
        <xdr:cNvPr id="887" name="テキスト ボックス 886">
          <a:extLst>
            <a:ext uri="{FF2B5EF4-FFF2-40B4-BE49-F238E27FC236}">
              <a16:creationId xmlns:a16="http://schemas.microsoft.com/office/drawing/2014/main" id="{CE1F66B3-332F-4962-84E6-26BAC676D838}"/>
            </a:ext>
          </a:extLst>
        </xdr:cNvPr>
        <xdr:cNvSpPr txBox="1"/>
      </xdr:nvSpPr>
      <xdr:spPr>
        <a:xfrm>
          <a:off x="16563486" y="1191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54339D09-3DFC-40DC-9255-AAD76266F59C}"/>
            </a:ext>
          </a:extLst>
        </xdr:cNvPr>
        <xdr:cNvSpPr/>
      </xdr:nvSpPr>
      <xdr:spPr>
        <a:xfrm>
          <a:off x="16459200" y="13506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5B01851D-8056-4EEA-A397-FBBE88103564}"/>
            </a:ext>
          </a:extLst>
        </xdr:cNvPr>
        <xdr:cNvSpPr/>
      </xdr:nvSpPr>
      <xdr:spPr>
        <a:xfrm>
          <a:off x="165830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32333D49-8396-444E-BEB2-A79DC31CA3B7}"/>
            </a:ext>
          </a:extLst>
        </xdr:cNvPr>
        <xdr:cNvSpPr/>
      </xdr:nvSpPr>
      <xdr:spPr>
        <a:xfrm>
          <a:off x="165830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88ADD48A-F607-4AE7-894D-A3B47F105264}"/>
            </a:ext>
          </a:extLst>
        </xdr:cNvPr>
        <xdr:cNvSpPr/>
      </xdr:nvSpPr>
      <xdr:spPr>
        <a:xfrm>
          <a:off x="174879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79D37BE2-029B-4B56-BD0C-DB1F278BB7FE}"/>
            </a:ext>
          </a:extLst>
        </xdr:cNvPr>
        <xdr:cNvSpPr/>
      </xdr:nvSpPr>
      <xdr:spPr>
        <a:xfrm>
          <a:off x="174879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C1DAE263-1AD8-48B6-A41D-03F9E212FAB7}"/>
            </a:ext>
          </a:extLst>
        </xdr:cNvPr>
        <xdr:cNvSpPr/>
      </xdr:nvSpPr>
      <xdr:spPr>
        <a:xfrm>
          <a:off x="185166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B1239823-F670-4276-A84B-274232F36976}"/>
            </a:ext>
          </a:extLst>
        </xdr:cNvPr>
        <xdr:cNvSpPr/>
      </xdr:nvSpPr>
      <xdr:spPr>
        <a:xfrm>
          <a:off x="185166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D4160395-CEE8-45A7-88AF-6E430ACFEE49}"/>
            </a:ext>
          </a:extLst>
        </xdr:cNvPr>
        <xdr:cNvSpPr/>
      </xdr:nvSpPr>
      <xdr:spPr>
        <a:xfrm>
          <a:off x="16459200" y="14287500"/>
          <a:ext cx="42291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8CFAA498-5D59-4CE2-9D0E-9B2BF87D73A6}"/>
            </a:ext>
          </a:extLst>
        </xdr:cNvPr>
        <xdr:cNvSpPr txBox="1"/>
      </xdr:nvSpPr>
      <xdr:spPr>
        <a:xfrm>
          <a:off x="16440150"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DF4E6CF4-0267-4EA5-B41A-0427A589E132}"/>
            </a:ext>
          </a:extLst>
        </xdr:cNvPr>
        <xdr:cNvCxnSpPr/>
      </xdr:nvCxnSpPr>
      <xdr:spPr>
        <a:xfrm>
          <a:off x="16459200" y="16544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E9B995D0-08A1-4FC7-A7E2-EFDFBD8DEA5C}"/>
            </a:ext>
          </a:extLst>
        </xdr:cNvPr>
        <xdr:cNvCxnSpPr/>
      </xdr:nvCxnSpPr>
      <xdr:spPr>
        <a:xfrm>
          <a:off x="16459200" y="15401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260DAF63-1097-4866-AC73-1460A97B9692}"/>
            </a:ext>
          </a:extLst>
        </xdr:cNvPr>
        <xdr:cNvSpPr txBox="1"/>
      </xdr:nvSpPr>
      <xdr:spPr>
        <a:xfrm>
          <a:off x="16248514" y="15256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D152F801-2876-4104-9662-543BE468DAC8}"/>
            </a:ext>
          </a:extLst>
        </xdr:cNvPr>
        <xdr:cNvCxnSpPr/>
      </xdr:nvCxnSpPr>
      <xdr:spPr>
        <a:xfrm>
          <a:off x="16459200" y="1428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5E9B6311-1889-47FE-B8A1-AD678AE2B7C1}"/>
            </a:ext>
          </a:extLst>
        </xdr:cNvPr>
        <xdr:cNvSpPr txBox="1"/>
      </xdr:nvSpPr>
      <xdr:spPr>
        <a:xfrm>
          <a:off x="16248514" y="1415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2B2B676A-3116-4510-A681-FF00B4213E90}"/>
            </a:ext>
          </a:extLst>
        </xdr:cNvPr>
        <xdr:cNvSpPr/>
      </xdr:nvSpPr>
      <xdr:spPr>
        <a:xfrm>
          <a:off x="16459200" y="14287500"/>
          <a:ext cx="42291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C5334864-A557-4AD7-A0DD-0394053E942B}"/>
            </a:ext>
          </a:extLst>
        </xdr:cNvPr>
        <xdr:cNvCxnSpPr/>
      </xdr:nvCxnSpPr>
      <xdr:spPr>
        <a:xfrm>
          <a:off x="19952970" y="1540192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3FFFF678-94DF-4FE2-8160-304E218388D6}"/>
            </a:ext>
          </a:extLst>
        </xdr:cNvPr>
        <xdr:cNvSpPr txBox="1"/>
      </xdr:nvSpPr>
      <xdr:spPr>
        <a:xfrm>
          <a:off x="20002500"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D729F4B8-2AE1-4A46-B05A-292FE309D65D}"/>
            </a:ext>
          </a:extLst>
        </xdr:cNvPr>
        <xdr:cNvCxnSpPr/>
      </xdr:nvCxnSpPr>
      <xdr:spPr>
        <a:xfrm>
          <a:off x="19878675" y="15401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F7EE1702-70EE-4E26-A887-D7E2556B308F}"/>
            </a:ext>
          </a:extLst>
        </xdr:cNvPr>
        <xdr:cNvSpPr txBox="1"/>
      </xdr:nvSpPr>
      <xdr:spPr>
        <a:xfrm>
          <a:off x="20002500" y="15094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93725CC2-5110-4614-828F-AB143CBF7A85}"/>
            </a:ext>
          </a:extLst>
        </xdr:cNvPr>
        <xdr:cNvCxnSpPr/>
      </xdr:nvCxnSpPr>
      <xdr:spPr>
        <a:xfrm>
          <a:off x="19878675" y="15401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46E5CFDE-3ACE-4975-B3C5-5309C3E02595}"/>
            </a:ext>
          </a:extLst>
        </xdr:cNvPr>
        <xdr:cNvCxnSpPr/>
      </xdr:nvCxnSpPr>
      <xdr:spPr>
        <a:xfrm>
          <a:off x="19202400" y="1540192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146695E5-5C92-4CF2-92EC-AD5CD6341EF9}"/>
            </a:ext>
          </a:extLst>
        </xdr:cNvPr>
        <xdr:cNvSpPr txBox="1"/>
      </xdr:nvSpPr>
      <xdr:spPr>
        <a:xfrm>
          <a:off x="20002500" y="1532320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9B5160A8-9F53-4210-BF42-0256284CD6AE}"/>
            </a:ext>
          </a:extLst>
        </xdr:cNvPr>
        <xdr:cNvSpPr/>
      </xdr:nvSpPr>
      <xdr:spPr>
        <a:xfrm>
          <a:off x="19897725"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9A70A787-E87B-41CC-BF57-880C50D8382B}"/>
            </a:ext>
          </a:extLst>
        </xdr:cNvPr>
        <xdr:cNvCxnSpPr/>
      </xdr:nvCxnSpPr>
      <xdr:spPr>
        <a:xfrm>
          <a:off x="18392775" y="154019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E85E31FA-13E2-41F7-9150-8DCB317F7C25}"/>
            </a:ext>
          </a:extLst>
        </xdr:cNvPr>
        <xdr:cNvSpPr/>
      </xdr:nvSpPr>
      <xdr:spPr>
        <a:xfrm>
          <a:off x="19154775" y="153447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B7E048E5-9B7C-4998-A3A2-5DCCD7D14DC9}"/>
            </a:ext>
          </a:extLst>
        </xdr:cNvPr>
        <xdr:cNvSpPr txBox="1"/>
      </xdr:nvSpPr>
      <xdr:spPr>
        <a:xfrm>
          <a:off x="19080925"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173A4360-7BC2-4B96-8D2C-C393B8EEEC81}"/>
            </a:ext>
          </a:extLst>
        </xdr:cNvPr>
        <xdr:cNvCxnSpPr/>
      </xdr:nvCxnSpPr>
      <xdr:spPr>
        <a:xfrm>
          <a:off x="17602200" y="154019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5DB251A8-3B78-43D1-B53C-7C8B0676FEE6}"/>
            </a:ext>
          </a:extLst>
        </xdr:cNvPr>
        <xdr:cNvSpPr/>
      </xdr:nvSpPr>
      <xdr:spPr>
        <a:xfrm>
          <a:off x="18345150"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EE203AA1-1230-4D2F-B04F-0429B9153AE8}"/>
            </a:ext>
          </a:extLst>
        </xdr:cNvPr>
        <xdr:cNvSpPr txBox="1"/>
      </xdr:nvSpPr>
      <xdr:spPr>
        <a:xfrm>
          <a:off x="18290350"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79E2B21F-1BE9-4135-B9A0-C579548E372C}"/>
            </a:ext>
          </a:extLst>
        </xdr:cNvPr>
        <xdr:cNvCxnSpPr/>
      </xdr:nvCxnSpPr>
      <xdr:spPr>
        <a:xfrm>
          <a:off x="16802100" y="154019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EAB3AD6B-974C-425A-B9FF-7DB877E1C3FD}"/>
            </a:ext>
          </a:extLst>
        </xdr:cNvPr>
        <xdr:cNvSpPr/>
      </xdr:nvSpPr>
      <xdr:spPr>
        <a:xfrm>
          <a:off x="17554575" y="153447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754E98EA-C1C5-41E3-BDB0-7D90A71C0DC1}"/>
            </a:ext>
          </a:extLst>
        </xdr:cNvPr>
        <xdr:cNvSpPr txBox="1"/>
      </xdr:nvSpPr>
      <xdr:spPr>
        <a:xfrm>
          <a:off x="17490250"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418AA47-1EE9-4AC1-B60E-9D7E59E06339}"/>
            </a:ext>
          </a:extLst>
        </xdr:cNvPr>
        <xdr:cNvSpPr/>
      </xdr:nvSpPr>
      <xdr:spPr>
        <a:xfrm>
          <a:off x="16754475" y="153447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C7A1FE67-CB12-4FDA-A93B-469F59A3E82B}"/>
            </a:ext>
          </a:extLst>
        </xdr:cNvPr>
        <xdr:cNvSpPr txBox="1"/>
      </xdr:nvSpPr>
      <xdr:spPr>
        <a:xfrm>
          <a:off x="16680625"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96F26435-0A75-4618-A6DD-9F7BC3B073AD}"/>
            </a:ext>
          </a:extLst>
        </xdr:cNvPr>
        <xdr:cNvSpPr txBox="1"/>
      </xdr:nvSpPr>
      <xdr:spPr>
        <a:xfrm>
          <a:off x="197834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21D7104E-9558-4678-902A-69765DED4029}"/>
            </a:ext>
          </a:extLst>
        </xdr:cNvPr>
        <xdr:cNvSpPr txBox="1"/>
      </xdr:nvSpPr>
      <xdr:spPr>
        <a:xfrm>
          <a:off x="190309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E40808C6-54FA-4572-BB20-496DE2418E62}"/>
            </a:ext>
          </a:extLst>
        </xdr:cNvPr>
        <xdr:cNvSpPr txBox="1"/>
      </xdr:nvSpPr>
      <xdr:spPr>
        <a:xfrm>
          <a:off x="182213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F3D8B0EE-08DF-4D0B-8E70-1FB2061C4A4C}"/>
            </a:ext>
          </a:extLst>
        </xdr:cNvPr>
        <xdr:cNvSpPr txBox="1"/>
      </xdr:nvSpPr>
      <xdr:spPr>
        <a:xfrm>
          <a:off x="174307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744B30CB-E17B-45B2-B9C4-38A048C20A52}"/>
            </a:ext>
          </a:extLst>
        </xdr:cNvPr>
        <xdr:cNvSpPr txBox="1"/>
      </xdr:nvSpPr>
      <xdr:spPr>
        <a:xfrm>
          <a:off x="166306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DD30A55E-7D99-4936-BBD8-B4A6296441AB}"/>
            </a:ext>
          </a:extLst>
        </xdr:cNvPr>
        <xdr:cNvSpPr/>
      </xdr:nvSpPr>
      <xdr:spPr>
        <a:xfrm>
          <a:off x="19897725"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11DEF569-94CD-4B02-92D8-04C0E63F5DD8}"/>
            </a:ext>
          </a:extLst>
        </xdr:cNvPr>
        <xdr:cNvSpPr txBox="1"/>
      </xdr:nvSpPr>
      <xdr:spPr>
        <a:xfrm>
          <a:off x="20002500" y="1520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F33A3EDC-315B-4487-8FBF-E30C0EB5E019}"/>
            </a:ext>
          </a:extLst>
        </xdr:cNvPr>
        <xdr:cNvSpPr/>
      </xdr:nvSpPr>
      <xdr:spPr>
        <a:xfrm>
          <a:off x="19154775" y="1534477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873A7C78-D8FE-447E-8976-0138B6063C88}"/>
            </a:ext>
          </a:extLst>
        </xdr:cNvPr>
        <xdr:cNvSpPr txBox="1"/>
      </xdr:nvSpPr>
      <xdr:spPr>
        <a:xfrm>
          <a:off x="19080925"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B9BFC778-7024-4BC9-9F7B-741A6AB6D3A3}"/>
            </a:ext>
          </a:extLst>
        </xdr:cNvPr>
        <xdr:cNvSpPr/>
      </xdr:nvSpPr>
      <xdr:spPr>
        <a:xfrm>
          <a:off x="18345150"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C1ABF6A9-7EC4-477F-ABE3-C79DE0E65410}"/>
            </a:ext>
          </a:extLst>
        </xdr:cNvPr>
        <xdr:cNvSpPr txBox="1"/>
      </xdr:nvSpPr>
      <xdr:spPr>
        <a:xfrm>
          <a:off x="18290350"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514A9CCF-3486-42EA-9501-63B4819F7D39}"/>
            </a:ext>
          </a:extLst>
        </xdr:cNvPr>
        <xdr:cNvSpPr/>
      </xdr:nvSpPr>
      <xdr:spPr>
        <a:xfrm>
          <a:off x="17554575" y="153447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D53C32E2-0741-4E3D-BC14-C825EBF0E64C}"/>
            </a:ext>
          </a:extLst>
        </xdr:cNvPr>
        <xdr:cNvSpPr txBox="1"/>
      </xdr:nvSpPr>
      <xdr:spPr>
        <a:xfrm>
          <a:off x="17490250"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1790728-F152-4EA5-91E7-A76F25351FD9}"/>
            </a:ext>
          </a:extLst>
        </xdr:cNvPr>
        <xdr:cNvSpPr/>
      </xdr:nvSpPr>
      <xdr:spPr>
        <a:xfrm>
          <a:off x="16754475" y="1534477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2A786B9C-B23E-4F05-B1CD-BEEB42A67541}"/>
            </a:ext>
          </a:extLst>
        </xdr:cNvPr>
        <xdr:cNvSpPr txBox="1"/>
      </xdr:nvSpPr>
      <xdr:spPr>
        <a:xfrm>
          <a:off x="16680625"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8C4AFB66-4C59-43D1-A47D-319A893829DE}"/>
            </a:ext>
          </a:extLst>
        </xdr:cNvPr>
        <xdr:cNvSpPr/>
      </xdr:nvSpPr>
      <xdr:spPr>
        <a:xfrm>
          <a:off x="685800" y="16925925"/>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6FF1E705-3B6E-4209-A632-BA920CC6BB66}"/>
            </a:ext>
          </a:extLst>
        </xdr:cNvPr>
        <xdr:cNvSpPr/>
      </xdr:nvSpPr>
      <xdr:spPr>
        <a:xfrm>
          <a:off x="685800" y="16983075"/>
          <a:ext cx="34671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4EAD388E-9CD4-4661-BED1-8DC331D0FE69}"/>
            </a:ext>
          </a:extLst>
        </xdr:cNvPr>
        <xdr:cNvSpPr txBox="1"/>
      </xdr:nvSpPr>
      <xdr:spPr>
        <a:xfrm>
          <a:off x="714375" y="17240250"/>
          <a:ext cx="1994535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歳出決算総額において、最も大きい構成項目である扶助費は、住民一人当たり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140,698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円となっており、子ども医療費や障がい者自立支援に係る介護給付費の増などに伴い依然として高い水準で推移し、類似団体内平均値を上回っている。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の主要な構成項目である人件費は、近年の民間給与の引き上げによる人事院勧告や会計年度任用職員の処遇改善の影響等により上昇傾向ではあるが、これまでの定員管理や消防の一部事務組合化に伴う身分移管などの要因により類似団体内平均値を下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補助費等は、下水道事業会計への支出や四條畷市交野市清掃施設組合への新ごみ処理施設整備に伴う公債費負担などが要因となり、類似団体内平均値を上回っている。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普通建設事業費及び公債費は、ともに類似団体内平均値を下回って推移しているが、今後は公共施設の老朽化対策や更新が予定されており、数値は上昇する見込みである。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53,749
52,971
18.69
25,180,662
24,784,877
163,566
12,996,296
12,120,881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22657</xdr:rowOff>
    </xdr:from>
    <xdr:to>
      <xdr:col>24</xdr:col>
      <xdr:colOff>63500</xdr:colOff>
      <xdr:row>35</xdr:row>
      <xdr:rowOff>64262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23407"/>
          <a:ext cx="8382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8941</xdr:rowOff>
    </xdr:from>
    <xdr:to>
      <xdr:col>19</xdr:col>
      <xdr:colOff>177800</xdr:colOff>
      <xdr:row>35</xdr:row>
      <xdr:rowOff>22657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09691"/>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8941</xdr:rowOff>
    </xdr:from>
    <xdr:to>
      <xdr:col>15</xdr:col>
      <xdr:colOff>50800</xdr:colOff>
      <xdr:row>35</xdr:row>
      <xdr:rowOff>47346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09691"/>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47346</xdr:rowOff>
    </xdr:from>
    <xdr:to>
      <xdr:col>10</xdr:col>
      <xdr:colOff>114300</xdr:colOff>
      <xdr:row>35</xdr:row>
      <xdr:rowOff>144272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48096"/>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154906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13462</xdr:rowOff>
    </xdr:from>
    <xdr:to>
      <xdr:col>24</xdr:col>
      <xdr:colOff>114300</xdr:colOff>
      <xdr:row>35</xdr:row>
      <xdr:rowOff>115062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163339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9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143307</xdr:rowOff>
    </xdr:from>
    <xdr:to>
      <xdr:col>20</xdr:col>
      <xdr:colOff>38100</xdr:colOff>
      <xdr:row>35</xdr:row>
      <xdr:rowOff>73457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7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89984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4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129591</xdr:rowOff>
    </xdr:from>
    <xdr:to>
      <xdr:col>15</xdr:col>
      <xdr:colOff>101600</xdr:colOff>
      <xdr:row>35</xdr:row>
      <xdr:rowOff>59741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5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76268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3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167996</xdr:rowOff>
    </xdr:from>
    <xdr:to>
      <xdr:col>10</xdr:col>
      <xdr:colOff>165100</xdr:colOff>
      <xdr:row>35</xdr:row>
      <xdr:rowOff>98146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9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114673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93472</xdr:rowOff>
    </xdr:from>
    <xdr:to>
      <xdr:col>6</xdr:col>
      <xdr:colOff>38100</xdr:colOff>
      <xdr:row>36</xdr:row>
      <xdr:rowOff>23622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14749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8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34557</xdr:rowOff>
    </xdr:from>
    <xdr:to>
      <xdr:col>24</xdr:col>
      <xdr:colOff>63500</xdr:colOff>
      <xdr:row>57</xdr:row>
      <xdr:rowOff>142149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07207"/>
          <a:ext cx="838200" cy="10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142149</xdr:rowOff>
    </xdr:from>
    <xdr:to>
      <xdr:col>19</xdr:col>
      <xdr:colOff>177800</xdr:colOff>
      <xdr:row>58</xdr:row>
      <xdr:rowOff>5035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14799"/>
          <a:ext cx="889000" cy="3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148230</xdr:rowOff>
    </xdr:from>
    <xdr:to>
      <xdr:col>15</xdr:col>
      <xdr:colOff>50800</xdr:colOff>
      <xdr:row>58</xdr:row>
      <xdr:rowOff>5035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20880"/>
          <a:ext cx="889000" cy="2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47039</xdr:rowOff>
    </xdr:from>
    <xdr:to>
      <xdr:col>10</xdr:col>
      <xdr:colOff>114300</xdr:colOff>
      <xdr:row>57</xdr:row>
      <xdr:rowOff>148230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05339"/>
          <a:ext cx="889000" cy="61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155207</xdr:rowOff>
    </xdr:from>
    <xdr:to>
      <xdr:col>24</xdr:col>
      <xdr:colOff>114300</xdr:colOff>
      <xdr:row>57</xdr:row>
      <xdr:rowOff>85357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5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133634</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3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91349</xdr:rowOff>
    </xdr:from>
    <xdr:to>
      <xdr:col>20</xdr:col>
      <xdr:colOff>38100</xdr:colOff>
      <xdr:row>58</xdr:row>
      <xdr:rowOff>21499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6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12626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5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125685</xdr:rowOff>
    </xdr:from>
    <xdr:to>
      <xdr:col>15</xdr:col>
      <xdr:colOff>101600</xdr:colOff>
      <xdr:row>58</xdr:row>
      <xdr:rowOff>55835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9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46962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9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97430</xdr:rowOff>
    </xdr:from>
    <xdr:to>
      <xdr:col>10</xdr:col>
      <xdr:colOff>165100</xdr:colOff>
      <xdr:row>58</xdr:row>
      <xdr:rowOff>27580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18707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167689</xdr:rowOff>
    </xdr:from>
    <xdr:to>
      <xdr:col>6</xdr:col>
      <xdr:colOff>38100</xdr:colOff>
      <xdr:row>54</xdr:row>
      <xdr:rowOff>97839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5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88966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47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67791</xdr:rowOff>
    </xdr:from>
    <xdr:to>
      <xdr:col>24</xdr:col>
      <xdr:colOff>63500</xdr:colOff>
      <xdr:row>75</xdr:row>
      <xdr:rowOff>71230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26541"/>
          <a:ext cx="838200" cy="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71230</xdr:rowOff>
    </xdr:from>
    <xdr:to>
      <xdr:col>19</xdr:col>
      <xdr:colOff>177800</xdr:colOff>
      <xdr:row>76</xdr:row>
      <xdr:rowOff>87488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29980"/>
          <a:ext cx="889000" cy="18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22099</xdr:rowOff>
    </xdr:from>
    <xdr:to>
      <xdr:col>15</xdr:col>
      <xdr:colOff>50800</xdr:colOff>
      <xdr:row>76</xdr:row>
      <xdr:rowOff>87488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052299"/>
          <a:ext cx="889000" cy="6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22099</xdr:rowOff>
    </xdr:from>
    <xdr:to>
      <xdr:col>10</xdr:col>
      <xdr:colOff>114300</xdr:colOff>
      <xdr:row>77</xdr:row>
      <xdr:rowOff>64564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052299"/>
          <a:ext cx="889000" cy="21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16991</xdr:rowOff>
    </xdr:from>
    <xdr:to>
      <xdr:col>24</xdr:col>
      <xdr:colOff>114300</xdr:colOff>
      <xdr:row>75</xdr:row>
      <xdr:rowOff>118591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7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39868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27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20430</xdr:rowOff>
    </xdr:from>
    <xdr:to>
      <xdr:col>20</xdr:col>
      <xdr:colOff>38100</xdr:colOff>
      <xdr:row>75</xdr:row>
      <xdr:rowOff>122030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7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138557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54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36688</xdr:rowOff>
    </xdr:from>
    <xdr:to>
      <xdr:col>15</xdr:col>
      <xdr:colOff>101600</xdr:colOff>
      <xdr:row>76</xdr:row>
      <xdr:rowOff>138288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154815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4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142749</xdr:rowOff>
    </xdr:from>
    <xdr:to>
      <xdr:col>10</xdr:col>
      <xdr:colOff>165100</xdr:colOff>
      <xdr:row>76</xdr:row>
      <xdr:rowOff>72898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014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89426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776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13764</xdr:rowOff>
    </xdr:from>
    <xdr:to>
      <xdr:col>6</xdr:col>
      <xdr:colOff>38100</xdr:colOff>
      <xdr:row>77</xdr:row>
      <xdr:rowOff>115364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1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131891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9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55460</xdr:rowOff>
    </xdr:from>
    <xdr:to>
      <xdr:col>24</xdr:col>
      <xdr:colOff>63500</xdr:colOff>
      <xdr:row>98</xdr:row>
      <xdr:rowOff>63615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57560"/>
          <a:ext cx="838200" cy="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41684</xdr:rowOff>
    </xdr:from>
    <xdr:to>
      <xdr:col>19</xdr:col>
      <xdr:colOff>177800</xdr:colOff>
      <xdr:row>98</xdr:row>
      <xdr:rowOff>55460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43784"/>
          <a:ext cx="889000" cy="13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36041</xdr:rowOff>
    </xdr:from>
    <xdr:to>
      <xdr:col>15</xdr:col>
      <xdr:colOff>50800</xdr:colOff>
      <xdr:row>98</xdr:row>
      <xdr:rowOff>41684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38141"/>
          <a:ext cx="889000" cy="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36041</xdr:rowOff>
    </xdr:from>
    <xdr:to>
      <xdr:col>10</xdr:col>
      <xdr:colOff>114300</xdr:colOff>
      <xdr:row>98</xdr:row>
      <xdr:rowOff>53795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38141"/>
          <a:ext cx="8890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12815</xdr:rowOff>
    </xdr:from>
    <xdr:to>
      <xdr:col>24</xdr:col>
      <xdr:colOff>114300</xdr:colOff>
      <xdr:row>98</xdr:row>
      <xdr:rowOff>114415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1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4660</xdr:rowOff>
    </xdr:from>
    <xdr:to>
      <xdr:col>20</xdr:col>
      <xdr:colOff>38100</xdr:colOff>
      <xdr:row>98</xdr:row>
      <xdr:rowOff>106260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97387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89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162334</xdr:rowOff>
    </xdr:from>
    <xdr:to>
      <xdr:col>15</xdr:col>
      <xdr:colOff>101600</xdr:colOff>
      <xdr:row>98</xdr:row>
      <xdr:rowOff>92484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9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109011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6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156691</xdr:rowOff>
    </xdr:from>
    <xdr:to>
      <xdr:col>10</xdr:col>
      <xdr:colOff>165100</xdr:colOff>
      <xdr:row>98</xdr:row>
      <xdr:rowOff>86841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8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103368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62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2995</xdr:rowOff>
    </xdr:from>
    <xdr:to>
      <xdr:col>6</xdr:col>
      <xdr:colOff>38100</xdr:colOff>
      <xdr:row>98</xdr:row>
      <xdr:rowOff>104595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0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121122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58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508</xdr:rowOff>
    </xdr:from>
    <xdr:to>
      <xdr:col>55</xdr:col>
      <xdr:colOff>0</xdr:colOff>
      <xdr:row>38</xdr:row>
      <xdr:rowOff>13208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515608"/>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13208</xdr:rowOff>
    </xdr:from>
    <xdr:to>
      <xdr:col>50</xdr:col>
      <xdr:colOff>114300</xdr:colOff>
      <xdr:row>38</xdr:row>
      <xdr:rowOff>24130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28308"/>
          <a:ext cx="889000" cy="10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21971</xdr:rowOff>
    </xdr:from>
    <xdr:to>
      <xdr:col>45</xdr:col>
      <xdr:colOff>177800</xdr:colOff>
      <xdr:row>38</xdr:row>
      <xdr:rowOff>24130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537071"/>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21971</xdr:rowOff>
    </xdr:from>
    <xdr:to>
      <xdr:col>41</xdr:col>
      <xdr:colOff>50800</xdr:colOff>
      <xdr:row>38</xdr:row>
      <xdr:rowOff>27178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37071"/>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121158</xdr:rowOff>
    </xdr:from>
    <xdr:to>
      <xdr:col>55</xdr:col>
      <xdr:colOff>50800</xdr:colOff>
      <xdr:row>38</xdr:row>
      <xdr:rowOff>51308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6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144035</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1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133858</xdr:rowOff>
    </xdr:from>
    <xdr:to>
      <xdr:col>50</xdr:col>
      <xdr:colOff>165100</xdr:colOff>
      <xdr:row>38</xdr:row>
      <xdr:rowOff>64008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7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80535</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252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144780</xdr:rowOff>
    </xdr:from>
    <xdr:to>
      <xdr:col>46</xdr:col>
      <xdr:colOff>38100</xdr:colOff>
      <xdr:row>38</xdr:row>
      <xdr:rowOff>74930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91457</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26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142621</xdr:rowOff>
    </xdr:from>
    <xdr:to>
      <xdr:col>41</xdr:col>
      <xdr:colOff>101600</xdr:colOff>
      <xdr:row>38</xdr:row>
      <xdr:rowOff>72771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89298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6261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147828</xdr:rowOff>
    </xdr:from>
    <xdr:to>
      <xdr:col>36</xdr:col>
      <xdr:colOff>165100</xdr:colOff>
      <xdr:row>38</xdr:row>
      <xdr:rowOff>77978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94505</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626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4178</xdr:rowOff>
    </xdr:from>
    <xdr:to>
      <xdr:col>55</xdr:col>
      <xdr:colOff>0</xdr:colOff>
      <xdr:row>59</xdr:row>
      <xdr:rowOff>10579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19728"/>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4178</xdr:rowOff>
    </xdr:from>
    <xdr:to>
      <xdr:col>50</xdr:col>
      <xdr:colOff>114300</xdr:colOff>
      <xdr:row>59</xdr:row>
      <xdr:rowOff>13703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19728"/>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13703</xdr:rowOff>
    </xdr:from>
    <xdr:to>
      <xdr:col>45</xdr:col>
      <xdr:colOff>177800</xdr:colOff>
      <xdr:row>59</xdr:row>
      <xdr:rowOff>26391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29253"/>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26391</xdr:rowOff>
    </xdr:from>
    <xdr:to>
      <xdr:col>41</xdr:col>
      <xdr:colOff>50800</xdr:colOff>
      <xdr:row>59</xdr:row>
      <xdr:rowOff>28867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41941"/>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131229</xdr:rowOff>
    </xdr:from>
    <xdr:to>
      <xdr:col>55</xdr:col>
      <xdr:colOff>50800</xdr:colOff>
      <xdr:row>59</xdr:row>
      <xdr:rowOff>61379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7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46156</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0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124828</xdr:rowOff>
    </xdr:from>
    <xdr:to>
      <xdr:col>50</xdr:col>
      <xdr:colOff>165100</xdr:colOff>
      <xdr:row>59</xdr:row>
      <xdr:rowOff>54978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6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46105</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6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134353</xdr:rowOff>
    </xdr:from>
    <xdr:to>
      <xdr:col>46</xdr:col>
      <xdr:colOff>38100</xdr:colOff>
      <xdr:row>59</xdr:row>
      <xdr:rowOff>64503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55630</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7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147041</xdr:rowOff>
    </xdr:from>
    <xdr:to>
      <xdr:col>41</xdr:col>
      <xdr:colOff>101600</xdr:colOff>
      <xdr:row>59</xdr:row>
      <xdr:rowOff>77191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9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68318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83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149517</xdr:rowOff>
    </xdr:from>
    <xdr:to>
      <xdr:col>36</xdr:col>
      <xdr:colOff>165100</xdr:colOff>
      <xdr:row>59</xdr:row>
      <xdr:rowOff>79667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70794</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86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133528</xdr:rowOff>
    </xdr:from>
    <xdr:to>
      <xdr:col>55</xdr:col>
      <xdr:colOff>0</xdr:colOff>
      <xdr:row>79</xdr:row>
      <xdr:rowOff>25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35178"/>
          <a:ext cx="838200" cy="20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45174</xdr:rowOff>
    </xdr:from>
    <xdr:to>
      <xdr:col>50</xdr:col>
      <xdr:colOff>114300</xdr:colOff>
      <xdr:row>77</xdr:row>
      <xdr:rowOff>133528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46824"/>
          <a:ext cx="889000" cy="8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45174</xdr:rowOff>
    </xdr:from>
    <xdr:to>
      <xdr:col>45</xdr:col>
      <xdr:colOff>177800</xdr:colOff>
      <xdr:row>77</xdr:row>
      <xdr:rowOff>103200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46824"/>
          <a:ext cx="889000" cy="58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71196</xdr:rowOff>
    </xdr:from>
    <xdr:to>
      <xdr:col>41</xdr:col>
      <xdr:colOff>50800</xdr:colOff>
      <xdr:row>77</xdr:row>
      <xdr:rowOff>103200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27284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120675</xdr:rowOff>
    </xdr:from>
    <xdr:to>
      <xdr:col>55</xdr:col>
      <xdr:colOff>50800</xdr:colOff>
      <xdr:row>79</xdr:row>
      <xdr:rowOff>50825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9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35602</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0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82728</xdr:rowOff>
    </xdr:from>
    <xdr:to>
      <xdr:col>50</xdr:col>
      <xdr:colOff>165100</xdr:colOff>
      <xdr:row>78</xdr:row>
      <xdr:rowOff>12878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8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4005</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7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165824</xdr:rowOff>
    </xdr:from>
    <xdr:to>
      <xdr:col>46</xdr:col>
      <xdr:colOff>38100</xdr:colOff>
      <xdr:row>77</xdr:row>
      <xdr:rowOff>95974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19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87101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28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52400</xdr:rowOff>
    </xdr:from>
    <xdr:to>
      <xdr:col>41</xdr:col>
      <xdr:colOff>101600</xdr:colOff>
      <xdr:row>77</xdr:row>
      <xdr:rowOff>154000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145127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4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20396</xdr:rowOff>
    </xdr:from>
    <xdr:to>
      <xdr:col>36</xdr:col>
      <xdr:colOff>165100</xdr:colOff>
      <xdr:row>77</xdr:row>
      <xdr:rowOff>121996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2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113123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314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74701</xdr:rowOff>
    </xdr:from>
    <xdr:to>
      <xdr:col>55</xdr:col>
      <xdr:colOff>0</xdr:colOff>
      <xdr:row>98</xdr:row>
      <xdr:rowOff>56623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05351"/>
          <a:ext cx="838200" cy="15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56623</xdr:rowOff>
    </xdr:from>
    <xdr:to>
      <xdr:col>50</xdr:col>
      <xdr:colOff>114300</xdr:colOff>
      <xdr:row>98</xdr:row>
      <xdr:rowOff>123259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58723"/>
          <a:ext cx="889000" cy="6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123259</xdr:rowOff>
    </xdr:from>
    <xdr:to>
      <xdr:col>45</xdr:col>
      <xdr:colOff>177800</xdr:colOff>
      <xdr:row>98</xdr:row>
      <xdr:rowOff>129736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925359"/>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129736</xdr:rowOff>
    </xdr:from>
    <xdr:to>
      <xdr:col>41</xdr:col>
      <xdr:colOff>50800</xdr:colOff>
      <xdr:row>98</xdr:row>
      <xdr:rowOff>144977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931836"/>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23901</xdr:rowOff>
    </xdr:from>
    <xdr:to>
      <xdr:col>55</xdr:col>
      <xdr:colOff>50800</xdr:colOff>
      <xdr:row>97</xdr:row>
      <xdr:rowOff>125501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5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2328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3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5823</xdr:rowOff>
    </xdr:from>
    <xdr:to>
      <xdr:col>50</xdr:col>
      <xdr:colOff>165100</xdr:colOff>
      <xdr:row>98</xdr:row>
      <xdr:rowOff>107423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0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98550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0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72459</xdr:rowOff>
    </xdr:from>
    <xdr:to>
      <xdr:col>46</xdr:col>
      <xdr:colOff>38100</xdr:colOff>
      <xdr:row>99</xdr:row>
      <xdr:rowOff>2609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7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165186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6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78936</xdr:rowOff>
    </xdr:from>
    <xdr:to>
      <xdr:col>41</xdr:col>
      <xdr:colOff>101600</xdr:colOff>
      <xdr:row>99</xdr:row>
      <xdr:rowOff>9086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8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213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7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94177</xdr:rowOff>
    </xdr:from>
    <xdr:to>
      <xdr:col>36</xdr:col>
      <xdr:colOff>165100</xdr:colOff>
      <xdr:row>99</xdr:row>
      <xdr:rowOff>24327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9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15454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8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25171</xdr:rowOff>
    </xdr:from>
    <xdr:to>
      <xdr:col>85</xdr:col>
      <xdr:colOff>127000</xdr:colOff>
      <xdr:row>37</xdr:row>
      <xdr:rowOff>49250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197371"/>
          <a:ext cx="838200" cy="195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49250</xdr:rowOff>
    </xdr:from>
    <xdr:to>
      <xdr:col>81</xdr:col>
      <xdr:colOff>50800</xdr:colOff>
      <xdr:row>37</xdr:row>
      <xdr:rowOff>142215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392900"/>
          <a:ext cx="889000" cy="9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71558</xdr:rowOff>
    </xdr:from>
    <xdr:to>
      <xdr:col>76</xdr:col>
      <xdr:colOff>114300</xdr:colOff>
      <xdr:row>37</xdr:row>
      <xdr:rowOff>142215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15208"/>
          <a:ext cx="889000" cy="7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71558</xdr:rowOff>
    </xdr:from>
    <xdr:to>
      <xdr:col>71</xdr:col>
      <xdr:colOff>177800</xdr:colOff>
      <xdr:row>37</xdr:row>
      <xdr:rowOff>135490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15208"/>
          <a:ext cx="889000" cy="6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145821</xdr:rowOff>
    </xdr:from>
    <xdr:to>
      <xdr:col>85</xdr:col>
      <xdr:colOff>177800</xdr:colOff>
      <xdr:row>36</xdr:row>
      <xdr:rowOff>75971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14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168698</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99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169900</xdr:rowOff>
    </xdr:from>
    <xdr:to>
      <xdr:col>81</xdr:col>
      <xdr:colOff>101600</xdr:colOff>
      <xdr:row>37</xdr:row>
      <xdr:rowOff>100050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116577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11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91415</xdr:rowOff>
    </xdr:from>
    <xdr:to>
      <xdr:col>76</xdr:col>
      <xdr:colOff>165100</xdr:colOff>
      <xdr:row>38</xdr:row>
      <xdr:rowOff>21565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12692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2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20758</xdr:rowOff>
    </xdr:from>
    <xdr:to>
      <xdr:col>72</xdr:col>
      <xdr:colOff>38100</xdr:colOff>
      <xdr:row>37</xdr:row>
      <xdr:rowOff>122358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6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138885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3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84690</xdr:rowOff>
    </xdr:from>
    <xdr:to>
      <xdr:col>67</xdr:col>
      <xdr:colOff>101600</xdr:colOff>
      <xdr:row>38</xdr:row>
      <xdr:rowOff>14839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283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5967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2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167437</xdr:rowOff>
    </xdr:from>
    <xdr:to>
      <xdr:col>85</xdr:col>
      <xdr:colOff>127000</xdr:colOff>
      <xdr:row>58</xdr:row>
      <xdr:rowOff>57315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40087"/>
          <a:ext cx="838200" cy="6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53861</xdr:rowOff>
    </xdr:from>
    <xdr:to>
      <xdr:col>81</xdr:col>
      <xdr:colOff>50800</xdr:colOff>
      <xdr:row>58</xdr:row>
      <xdr:rowOff>57315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997961"/>
          <a:ext cx="889000" cy="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53861</xdr:rowOff>
    </xdr:from>
    <xdr:to>
      <xdr:col>76</xdr:col>
      <xdr:colOff>114300</xdr:colOff>
      <xdr:row>58</xdr:row>
      <xdr:rowOff>68338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97961"/>
          <a:ext cx="889000" cy="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12091</xdr:rowOff>
    </xdr:from>
    <xdr:to>
      <xdr:col>71</xdr:col>
      <xdr:colOff>177800</xdr:colOff>
      <xdr:row>58</xdr:row>
      <xdr:rowOff>68338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56191"/>
          <a:ext cx="889000" cy="5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116637</xdr:rowOff>
    </xdr:from>
    <xdr:to>
      <xdr:col>85</xdr:col>
      <xdr:colOff>177800</xdr:colOff>
      <xdr:row>58</xdr:row>
      <xdr:rowOff>46787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8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95064</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6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6515</xdr:rowOff>
    </xdr:from>
    <xdr:to>
      <xdr:col>81</xdr:col>
      <xdr:colOff>101600</xdr:colOff>
      <xdr:row>58</xdr:row>
      <xdr:rowOff>108115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5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99242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4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3061</xdr:rowOff>
    </xdr:from>
    <xdr:to>
      <xdr:col>76</xdr:col>
      <xdr:colOff>165100</xdr:colOff>
      <xdr:row>58</xdr:row>
      <xdr:rowOff>104661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4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95788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3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17538</xdr:rowOff>
    </xdr:from>
    <xdr:to>
      <xdr:col>72</xdr:col>
      <xdr:colOff>38100</xdr:colOff>
      <xdr:row>58</xdr:row>
      <xdr:rowOff>119138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6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110265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5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132741</xdr:rowOff>
    </xdr:from>
    <xdr:to>
      <xdr:col>67</xdr:col>
      <xdr:colOff>101600</xdr:colOff>
      <xdr:row>58</xdr:row>
      <xdr:rowOff>62891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0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54018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9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94709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39259"/>
          <a:ext cx="838200" cy="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94709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39259"/>
          <a:ext cx="889000" cy="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97006</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1556"/>
          <a:ext cx="889000" cy="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97006</xdr:rowOff>
    </xdr:from>
    <xdr:to>
      <xdr:col>71</xdr:col>
      <xdr:colOff>177800</xdr:colOff>
      <xdr:row>79</xdr:row>
      <xdr:rowOff>98628</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41556"/>
          <a:ext cx="889000" cy="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43909</xdr:rowOff>
    </xdr:from>
    <xdr:to>
      <xdr:col>81</xdr:col>
      <xdr:colOff>101600</xdr:colOff>
      <xdr:row>79</xdr:row>
      <xdr:rowOff>145509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8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136636</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81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46206</xdr:rowOff>
    </xdr:from>
    <xdr:to>
      <xdr:col>72</xdr:col>
      <xdr:colOff>38100</xdr:colOff>
      <xdr:row>79</xdr:row>
      <xdr:rowOff>147806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138933</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83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47828</xdr:rowOff>
    </xdr:from>
    <xdr:to>
      <xdr:col>67</xdr:col>
      <xdr:colOff>101600</xdr:colOff>
      <xdr:row>79</xdr:row>
      <xdr:rowOff>149428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140555</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57333" y="136851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50991</xdr:rowOff>
    </xdr:from>
    <xdr:to>
      <xdr:col>85</xdr:col>
      <xdr:colOff>127000</xdr:colOff>
      <xdr:row>97</xdr:row>
      <xdr:rowOff>58293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681641"/>
          <a:ext cx="838200" cy="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45999</xdr:rowOff>
    </xdr:from>
    <xdr:to>
      <xdr:col>81</xdr:col>
      <xdr:colOff>50800</xdr:colOff>
      <xdr:row>97</xdr:row>
      <xdr:rowOff>50991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676649"/>
          <a:ext cx="8890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19214</xdr:rowOff>
    </xdr:from>
    <xdr:to>
      <xdr:col>76</xdr:col>
      <xdr:colOff>114300</xdr:colOff>
      <xdr:row>97</xdr:row>
      <xdr:rowOff>45999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649864"/>
          <a:ext cx="889000" cy="2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159868</xdr:rowOff>
    </xdr:from>
    <xdr:to>
      <xdr:col>71</xdr:col>
      <xdr:colOff>177800</xdr:colOff>
      <xdr:row>97</xdr:row>
      <xdr:rowOff>19214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619068"/>
          <a:ext cx="8890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7493</xdr:rowOff>
    </xdr:from>
    <xdr:to>
      <xdr:col>85</xdr:col>
      <xdr:colOff>177800</xdr:colOff>
      <xdr:row>97</xdr:row>
      <xdr:rowOff>109093</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3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157370</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1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191</xdr:rowOff>
    </xdr:from>
    <xdr:to>
      <xdr:col>81</xdr:col>
      <xdr:colOff>101600</xdr:colOff>
      <xdr:row>97</xdr:row>
      <xdr:rowOff>101791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3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92918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2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166649</xdr:rowOff>
    </xdr:from>
    <xdr:to>
      <xdr:col>76</xdr:col>
      <xdr:colOff>165100</xdr:colOff>
      <xdr:row>97</xdr:row>
      <xdr:rowOff>96799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2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87926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1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139864</xdr:rowOff>
    </xdr:from>
    <xdr:to>
      <xdr:col>72</xdr:col>
      <xdr:colOff>38100</xdr:colOff>
      <xdr:row>97</xdr:row>
      <xdr:rowOff>70014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9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61141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109068</xdr:rowOff>
    </xdr:from>
    <xdr:to>
      <xdr:col>67</xdr:col>
      <xdr:colOff>101600</xdr:colOff>
      <xdr:row>97</xdr:row>
      <xdr:rowOff>39218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6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30345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6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最も大きな構成項目である民生費は、住民一人当たり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214,114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社会福祉費におけるエネルギー・食料品価格等物価高騰対策支援給付事業に係る費用は減少したものの、介護給付費の増や児童手当の拡充による影響などにより前年度と比較して増加している。また、介護や後期高齢者医療への繰出金が依然として高い水準となっており、類似団体内平均値を上回っている。消防費は、旧ごみ焼却施設の解体造成工事に係る費用の増加などにより前年度と比較して増加している。商工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円となった。生活支援・地域活性化事業に係る費用が皆減となったことなどから、前年度と比較して減少し、類似団体内平均値を下回った。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C6B35591-CBD3-4E16-878A-0FFD23AB01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ABEB745-045D-4E8A-987E-1F78AAD667E2}"/>
            </a:ext>
          </a:extLst>
        </xdr:cNvPr>
        <xdr:cNvSpPr>
          <a:spLocks noChangeArrowheads="1"/>
        </xdr:cNvSpPr>
      </xdr:nvSpPr>
      <xdr:spPr bwMode="auto">
        <a:xfrm>
          <a:off x="777875" y="10064750"/>
          <a:ext cx="698500"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FDD58FC2-3029-4B87-AADA-3A19CB48A895}"/>
            </a:ext>
          </a:extLst>
        </xdr:cNvPr>
        <xdr:cNvSpPr>
          <a:spLocks noChangeArrowheads="1"/>
        </xdr:cNvSpPr>
      </xdr:nvSpPr>
      <xdr:spPr bwMode="auto">
        <a:xfrm>
          <a:off x="777875" y="10810875"/>
          <a:ext cx="698500" cy="501650"/>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FFD9715B-C02F-4439-A83E-9D740708ECA6}"/>
            </a:ext>
          </a:extLst>
        </xdr:cNvPr>
        <xdr:cNvSpPr>
          <a:spLocks noChangeShapeType="1"/>
        </xdr:cNvSpPr>
      </xdr:nvSpPr>
      <xdr:spPr bwMode="auto">
        <a:xfrm>
          <a:off x="777875" y="11798300"/>
          <a:ext cx="69850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64252C44-8E2B-4DC9-A009-D1CF1AE8EB11}"/>
            </a:ext>
          </a:extLst>
        </xdr:cNvPr>
        <xdr:cNvSpPr>
          <a:spLocks noChangeArrowheads="1"/>
        </xdr:cNvSpPr>
      </xdr:nvSpPr>
      <xdr:spPr bwMode="auto">
        <a:xfrm>
          <a:off x="1025525" y="11703050"/>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9B5C79DD-D5A4-48D1-AE07-10BA87DD396C}"/>
            </a:ext>
          </a:extLst>
        </xdr:cNvPr>
        <xdr:cNvSpPr>
          <a:spLocks noChangeArrowheads="1"/>
        </xdr:cNvSpPr>
      </xdr:nvSpPr>
      <xdr:spPr bwMode="auto">
        <a:xfrm>
          <a:off x="10077450" y="9598025"/>
          <a:ext cx="5495925" cy="256540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1805E8A3-9AB5-4FFF-B7B0-DE7969CB5AE9}"/>
            </a:ext>
          </a:extLst>
        </xdr:cNvPr>
        <xdr:cNvSpPr>
          <a:spLocks noChangeArrowheads="1"/>
        </xdr:cNvSpPr>
      </xdr:nvSpPr>
      <xdr:spPr bwMode="auto">
        <a:xfrm>
          <a:off x="10077450" y="9598025"/>
          <a:ext cx="796925" cy="31750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5BC0BE32-7B9B-40A3-9C7D-8239372FA984}"/>
            </a:ext>
          </a:extLst>
        </xdr:cNvPr>
        <xdr:cNvSpPr>
          <a:spLocks noChangeArrowheads="1"/>
        </xdr:cNvSpPr>
      </xdr:nvSpPr>
      <xdr:spPr bwMode="auto">
        <a:xfrm>
          <a:off x="120650" y="120650"/>
          <a:ext cx="8715375" cy="64135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70095CC0-94B3-40CF-B5C3-433BD70BC020}"/>
            </a:ext>
          </a:extLst>
        </xdr:cNvPr>
        <xdr:cNvSpPr>
          <a:spLocks noChangeShapeType="1"/>
        </xdr:cNvSpPr>
      </xdr:nvSpPr>
      <xdr:spPr bwMode="auto">
        <a:xfrm>
          <a:off x="581025" y="9591675"/>
          <a:ext cx="4076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566EEDDE-3C2D-436D-85BC-6BAE64DDCE27}"/>
            </a:ext>
          </a:extLst>
        </xdr:cNvPr>
        <xdr:cNvSpPr>
          <a:spLocks noChangeArrowheads="1"/>
        </xdr:cNvSpPr>
      </xdr:nvSpPr>
      <xdr:spPr bwMode="auto">
        <a:xfrm>
          <a:off x="9363075" y="285750"/>
          <a:ext cx="23431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2B96AACA-07FF-4223-92D4-DDAE29B6BC7D}"/>
            </a:ext>
          </a:extLst>
        </xdr:cNvPr>
        <xdr:cNvSpPr>
          <a:spLocks noChangeArrowheads="1"/>
        </xdr:cNvSpPr>
      </xdr:nvSpPr>
      <xdr:spPr bwMode="auto">
        <a:xfrm>
          <a:off x="12007850" y="285750"/>
          <a:ext cx="352742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ACCACCA7-8064-42C8-9A23-D32EBD0D0CA2}"/>
            </a:ext>
          </a:extLst>
        </xdr:cNvPr>
        <xdr:cNvSpPr txBox="1">
          <a:spLocks noChangeArrowheads="1"/>
        </xdr:cNvSpPr>
      </xdr:nvSpPr>
      <xdr:spPr bwMode="auto">
        <a:xfrm>
          <a:off x="463550" y="838200"/>
          <a:ext cx="2886075" cy="4826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611718DF-860D-4FD5-9371-852FF87D31BC}"/>
            </a:ext>
          </a:extLst>
        </xdr:cNvPr>
        <xdr:cNvSpPr txBox="1"/>
      </xdr:nvSpPr>
      <xdr:spPr>
        <a:xfrm>
          <a:off x="10236201" y="9934575"/>
          <a:ext cx="515302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財政調整基金残高は、平成</a:t>
          </a:r>
          <a:r>
            <a:rPr kumimoji="1" lang="en-US" altLang="ja-JP" sz="1300">
              <a:solidFill>
                <a:sysClr val="windowText" lastClr="000000"/>
              </a:solidFill>
              <a:latin typeface="ＭＳ ゴシック" pitchFamily="49" charset="-128"/>
              <a:ea typeface="ＭＳ ゴシック" pitchFamily="49" charset="-128"/>
            </a:rPr>
            <a:t>25</a:t>
          </a:r>
          <a:r>
            <a:rPr kumimoji="1" lang="ja-JP" altLang="en-US" sz="1300">
              <a:solidFill>
                <a:sysClr val="windowText" lastClr="000000"/>
              </a:solidFill>
              <a:latin typeface="ＭＳ ゴシック" pitchFamily="49" charset="-128"/>
              <a:ea typeface="ＭＳ ゴシック" pitchFamily="49" charset="-128"/>
            </a:rPr>
            <a:t>年度以降、標準財政規模の</a:t>
          </a:r>
          <a:r>
            <a:rPr kumimoji="1" lang="en-US" altLang="ja-JP" sz="1300">
              <a:solidFill>
                <a:sysClr val="windowText" lastClr="000000"/>
              </a:solidFill>
              <a:latin typeface="ＭＳ ゴシック" pitchFamily="49" charset="-128"/>
              <a:ea typeface="ＭＳ ゴシック" pitchFamily="49" charset="-128"/>
            </a:rPr>
            <a:t>10</a:t>
          </a:r>
          <a:r>
            <a:rPr kumimoji="1" lang="ja-JP" altLang="en-US" sz="1300">
              <a:solidFill>
                <a:sysClr val="windowText" lastClr="000000"/>
              </a:solidFill>
              <a:latin typeface="ＭＳ ゴシック" pitchFamily="49" charset="-128"/>
              <a:ea typeface="ＭＳ ゴシック" pitchFamily="49" charset="-128"/>
            </a:rPr>
            <a:t>％以上を維持しているが、令和</a:t>
          </a:r>
          <a:r>
            <a:rPr kumimoji="1" lang="en-US" altLang="ja-JP" sz="1300">
              <a:solidFill>
                <a:sysClr val="windowText" lastClr="000000"/>
              </a:solidFill>
              <a:latin typeface="ＭＳ ゴシック" pitchFamily="49" charset="-128"/>
              <a:ea typeface="ＭＳ ゴシック" pitchFamily="49" charset="-128"/>
            </a:rPr>
            <a:t>6</a:t>
          </a:r>
          <a:r>
            <a:rPr kumimoji="1" lang="ja-JP" altLang="en-US" sz="1300">
              <a:solidFill>
                <a:sysClr val="windowText" lastClr="000000"/>
              </a:solidFill>
              <a:latin typeface="ＭＳ ゴシック" pitchFamily="49" charset="-128"/>
              <a:ea typeface="ＭＳ ゴシック" pitchFamily="49" charset="-128"/>
            </a:rPr>
            <a:t>年度は歳出財源の補填として平成</a:t>
          </a:r>
          <a:r>
            <a:rPr kumimoji="1" lang="en-US" altLang="ja-JP" sz="1300">
              <a:solidFill>
                <a:sysClr val="windowText" lastClr="000000"/>
              </a:solidFill>
              <a:latin typeface="ＭＳ ゴシック" pitchFamily="49" charset="-128"/>
              <a:ea typeface="ＭＳ ゴシック" pitchFamily="49" charset="-128"/>
            </a:rPr>
            <a:t>30</a:t>
          </a:r>
          <a:r>
            <a:rPr kumimoji="1" lang="ja-JP" altLang="en-US" sz="1300">
              <a:solidFill>
                <a:sysClr val="windowText" lastClr="000000"/>
              </a:solidFill>
              <a:latin typeface="ＭＳ ゴシック" pitchFamily="49" charset="-128"/>
              <a:ea typeface="ＭＳ ゴシック" pitchFamily="49" charset="-128"/>
            </a:rPr>
            <a:t>年度以来</a:t>
          </a:r>
          <a:r>
            <a:rPr kumimoji="1" lang="en-US" altLang="ja-JP" sz="1300">
              <a:solidFill>
                <a:sysClr val="windowText" lastClr="000000"/>
              </a:solidFill>
              <a:latin typeface="ＭＳ ゴシック" pitchFamily="49" charset="-128"/>
              <a:ea typeface="ＭＳ ゴシック" pitchFamily="49" charset="-128"/>
            </a:rPr>
            <a:t>6</a:t>
          </a:r>
          <a:r>
            <a:rPr kumimoji="1" lang="ja-JP" altLang="en-US" sz="1300">
              <a:solidFill>
                <a:sysClr val="windowText" lastClr="000000"/>
              </a:solidFill>
              <a:latin typeface="ＭＳ ゴシック" pitchFamily="49" charset="-128"/>
              <a:ea typeface="ＭＳ ゴシック" pitchFamily="49" charset="-128"/>
            </a:rPr>
            <a:t>年ぶりに取崩しを行ったため、残高は減少した。</a:t>
          </a:r>
        </a:p>
        <a:p>
          <a:r>
            <a:rPr kumimoji="1" lang="ja-JP" altLang="en-US" sz="1300">
              <a:solidFill>
                <a:sysClr val="windowText" lastClr="000000"/>
              </a:solidFill>
              <a:latin typeface="ＭＳ ゴシック" pitchFamily="49" charset="-128"/>
              <a:ea typeface="ＭＳ ゴシック" pitchFamily="49" charset="-128"/>
            </a:rPr>
            <a:t>　実質収支額は平成</a:t>
          </a:r>
          <a:r>
            <a:rPr kumimoji="1" lang="en-US" altLang="ja-JP" sz="1300">
              <a:solidFill>
                <a:sysClr val="windowText" lastClr="000000"/>
              </a:solidFill>
              <a:latin typeface="ＭＳ ゴシック" pitchFamily="49" charset="-128"/>
              <a:ea typeface="ＭＳ ゴシック" pitchFamily="49" charset="-128"/>
            </a:rPr>
            <a:t>20</a:t>
          </a:r>
          <a:r>
            <a:rPr kumimoji="1" lang="ja-JP" altLang="en-US" sz="1300">
              <a:solidFill>
                <a:sysClr val="windowText" lastClr="000000"/>
              </a:solidFill>
              <a:latin typeface="ＭＳ ゴシック" pitchFamily="49" charset="-128"/>
              <a:ea typeface="ＭＳ ゴシック" pitchFamily="49" charset="-128"/>
            </a:rPr>
            <a:t>年度の黒字への転換以降、継続した行財政改革により黒字を維持しているが、実質単年度収支においては、人事院勧告の影響などによる人件費、庁内機器や校務端末の更新による物件費の増加などにより赤字に転じ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ABD19E69-FD2D-4967-BA14-D01FC29D4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A7E45B3E-D97B-45A0-A53E-5D381CEA7BFA}"/>
            </a:ext>
          </a:extLst>
        </xdr:cNvPr>
        <xdr:cNvSpPr>
          <a:spLocks noChangeArrowheads="1"/>
        </xdr:cNvSpPr>
      </xdr:nvSpPr>
      <xdr:spPr bwMode="auto">
        <a:xfrm>
          <a:off x="1045527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5FB5DF1C-0AB9-4B92-A6BB-4E5D73A27106}"/>
            </a:ext>
          </a:extLst>
        </xdr:cNvPr>
        <xdr:cNvSpPr txBox="1">
          <a:spLocks noChangeArrowheads="1"/>
        </xdr:cNvSpPr>
      </xdr:nvSpPr>
      <xdr:spPr bwMode="auto">
        <a:xfrm>
          <a:off x="10525125" y="6921500"/>
          <a:ext cx="1428750" cy="4889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87F35D9E-3858-447F-AF85-E8AB53F6A9BF}"/>
            </a:ext>
          </a:extLst>
        </xdr:cNvPr>
        <xdr:cNvCxnSpPr/>
      </xdr:nvCxnSpPr>
      <xdr:spPr>
        <a:xfrm>
          <a:off x="466725" y="6896100"/>
          <a:ext cx="4292631"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6D05D7A2-DCDE-43A3-BDC6-F18F822C948C}"/>
            </a:ext>
          </a:extLst>
        </xdr:cNvPr>
        <xdr:cNvSpPr>
          <a:spLocks noChangeArrowheads="1"/>
        </xdr:cNvSpPr>
      </xdr:nvSpPr>
      <xdr:spPr bwMode="auto">
        <a:xfrm>
          <a:off x="139700" y="139700"/>
          <a:ext cx="9528175" cy="64135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25443CF-EC9C-46D8-B7A5-359959B26746}"/>
            </a:ext>
          </a:extLst>
        </xdr:cNvPr>
        <xdr:cNvSpPr>
          <a:spLocks noChangeArrowheads="1"/>
        </xdr:cNvSpPr>
      </xdr:nvSpPr>
      <xdr:spPr bwMode="auto">
        <a:xfrm>
          <a:off x="9991725" y="234950"/>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8A0F2EA3-BB90-434E-B414-2C6A066E64E5}"/>
            </a:ext>
          </a:extLst>
        </xdr:cNvPr>
        <xdr:cNvSpPr>
          <a:spLocks noChangeArrowheads="1"/>
        </xdr:cNvSpPr>
      </xdr:nvSpPr>
      <xdr:spPr bwMode="auto">
        <a:xfrm>
          <a:off x="12741275" y="234950"/>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3328F37D-F00F-4B0C-9226-2A3ACFFCF382}"/>
            </a:ext>
          </a:extLst>
        </xdr:cNvPr>
        <xdr:cNvSpPr txBox="1">
          <a:spLocks noChangeArrowheads="1"/>
        </xdr:cNvSpPr>
      </xdr:nvSpPr>
      <xdr:spPr bwMode="auto">
        <a:xfrm>
          <a:off x="466725" y="654050"/>
          <a:ext cx="40386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D51D0C1C-CDDA-4EB6-AD02-E7D8EF759F7C}"/>
            </a:ext>
          </a:extLst>
        </xdr:cNvPr>
        <xdr:cNvSpPr txBox="1"/>
      </xdr:nvSpPr>
      <xdr:spPr>
        <a:xfrm>
          <a:off x="10588625" y="7245350"/>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全会計において実質収支黒字もしくは収支ゼロとなったことから、連結においても黒字となっている。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一般会計においては、地方交付税や地方消費税交付金の増などがあったが、人件費、物件費をはじめとする歳出の増加により財源が不足することとなり、黒字を維持しているものの財政調整基金の取崩しを行っ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各特別会計においては、独立採算の原則に基づき、引き続き持続可能な財政運営が図れるよう歳入の確保に努めるとともに、事務改善等を行い適正な財政運営を行っていく。</a:t>
          </a:r>
        </a:p>
        <a:p>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11B397CE-9C30-46EB-9BDB-C1EC366A0829}"/>
            </a:ext>
          </a:extLst>
        </xdr:cNvPr>
        <xdr:cNvCxnSpPr/>
      </xdr:nvCxnSpPr>
      <xdr:spPr>
        <a:xfrm>
          <a:off x="466725" y="6896100"/>
          <a:ext cx="4292631"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81129526-518C-4D02-A724-7D19A54BAF4B}"/>
            </a:ext>
          </a:extLst>
        </xdr:cNvPr>
        <xdr:cNvSpPr/>
      </xdr:nvSpPr>
      <xdr:spPr bwMode="auto">
        <a:xfrm>
          <a:off x="596900" y="7477125"/>
          <a:ext cx="504825" cy="292100"/>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7D1438C3-6708-4EBB-988F-6A3E1C99DDDE}"/>
            </a:ext>
          </a:extLst>
        </xdr:cNvPr>
        <xdr:cNvSpPr/>
      </xdr:nvSpPr>
      <xdr:spPr bwMode="auto">
        <a:xfrm>
          <a:off x="596900" y="7972425"/>
          <a:ext cx="504825" cy="292100"/>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ED33909F-4A3E-4D95-89A4-4BA6E500A0F6}"/>
            </a:ext>
          </a:extLst>
        </xdr:cNvPr>
        <xdr:cNvSpPr/>
      </xdr:nvSpPr>
      <xdr:spPr bwMode="auto">
        <a:xfrm>
          <a:off x="596900" y="8467725"/>
          <a:ext cx="504825" cy="292100"/>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FF3519FD-0DB4-4F78-BC8D-4E7347F5D9F5}"/>
            </a:ext>
          </a:extLst>
        </xdr:cNvPr>
        <xdr:cNvSpPr/>
      </xdr:nvSpPr>
      <xdr:spPr bwMode="auto">
        <a:xfrm>
          <a:off x="596900" y="8963025"/>
          <a:ext cx="504825" cy="292100"/>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90479D1A-1ACF-4CF0-9369-0C1FAD2EF845}"/>
            </a:ext>
          </a:extLst>
        </xdr:cNvPr>
        <xdr:cNvSpPr/>
      </xdr:nvSpPr>
      <xdr:spPr bwMode="auto">
        <a:xfrm>
          <a:off x="596900" y="9458325"/>
          <a:ext cx="504825" cy="292100"/>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16E48E6A-1F3A-4CCA-A4E8-060768C19F5C}"/>
            </a:ext>
          </a:extLst>
        </xdr:cNvPr>
        <xdr:cNvSpPr/>
      </xdr:nvSpPr>
      <xdr:spPr bwMode="auto">
        <a:xfrm>
          <a:off x="596900" y="9953625"/>
          <a:ext cx="504825" cy="292100"/>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CA32CB26-FDFC-4164-9B7F-02F2CDF2FEF7}"/>
            </a:ext>
          </a:extLst>
        </xdr:cNvPr>
        <xdr:cNvSpPr/>
      </xdr:nvSpPr>
      <xdr:spPr bwMode="auto">
        <a:xfrm>
          <a:off x="596900" y="11439525"/>
          <a:ext cx="504825" cy="292100"/>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E4D562BC-0626-4F58-9842-67448A1B05ED}"/>
            </a:ext>
          </a:extLst>
        </xdr:cNvPr>
        <xdr:cNvSpPr/>
      </xdr:nvSpPr>
      <xdr:spPr bwMode="auto">
        <a:xfrm>
          <a:off x="596900" y="11934825"/>
          <a:ext cx="504825" cy="292100"/>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wate-fs03\&#34892;&#36001;&#25919;&#25512;&#36914;&#35506;\&#36001;&#25919;&#35506;\&#36001;&#25919;&#25285;&#24403;&#20418;\10%20&#12381;&#12398;&#20182;\01%20&#29031;&#20250;\&#36001;&#25919;&#29366;&#27841;&#36039;&#26009;&#38598;\R7(R6&#22577;&#21578;&#20998;)\&#12304;3.11&#22238;&#31572;&#12294;&#12305;&#20196;&#21644;&#65302;&#24180;&#24230;&#36001;&#25919;&#29366;&#27841;&#36039;&#26009;&#38598;&#12398;&#20316;&#25104;&#21450;&#12403;&#25552;&#20986;&#12395;&#12388;&#12356;&#12390;&#65288;&#20381;&#38972;&#65289;\&#22238;&#31572;\&#26449;&#19978;&#20316;&#26989;&#29992;_&#12304;&#36001;&#25919;&#29366;&#27841;&#36039;&#26009;&#38598;&#12305;_272299_&#22235;&#26781;&#30071;&#24066;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8">
          <cell r="B18" t="str">
            <v>R02</v>
          </cell>
          <cell r="C18" t="str">
            <v>R03</v>
          </cell>
          <cell r="D18" t="str">
            <v>R04</v>
          </cell>
          <cell r="E18" t="str">
            <v>R05</v>
          </cell>
          <cell r="F18" t="str">
            <v>R06</v>
          </cell>
        </row>
        <row r="19">
          <cell r="A19" t="str">
            <v>実質収支額</v>
          </cell>
          <cell r="B19">
            <v>1.43</v>
          </cell>
          <cell r="C19">
            <v>2.27</v>
          </cell>
          <cell r="D19">
            <v>5.01</v>
          </cell>
          <cell r="E19">
            <v>3.01</v>
          </cell>
          <cell r="F19">
            <v>1.26</v>
          </cell>
        </row>
        <row r="20">
          <cell r="A20" t="str">
            <v>財政調整基金残高</v>
          </cell>
          <cell r="B20">
            <v>16.63</v>
          </cell>
          <cell r="C20">
            <v>18.11</v>
          </cell>
          <cell r="D20">
            <v>19.66</v>
          </cell>
          <cell r="E20">
            <v>22.3</v>
          </cell>
          <cell r="F20">
            <v>19.38</v>
          </cell>
        </row>
        <row r="21">
          <cell r="A21" t="str">
            <v>実質単年度収支</v>
          </cell>
          <cell r="B21">
            <v>0.31</v>
          </cell>
          <cell r="C21">
            <v>3.33</v>
          </cell>
          <cell r="D21">
            <v>3.87</v>
          </cell>
          <cell r="E21">
            <v>1.2</v>
          </cell>
          <cell r="F21">
            <v>-4.45</v>
          </cell>
        </row>
        <row r="25">
          <cell r="B25" t="str">
            <v>R02</v>
          </cell>
          <cell r="C25"/>
          <cell r="D25" t="str">
            <v>R03</v>
          </cell>
          <cell r="E25"/>
          <cell r="F25" t="str">
            <v>R04</v>
          </cell>
          <cell r="G25"/>
          <cell r="H25" t="str">
            <v>R05</v>
          </cell>
          <cell r="I25"/>
          <cell r="J25" t="str">
            <v>R06</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土地取得特別会計</v>
          </cell>
          <cell r="B31" t="e">
            <v>#N/A</v>
          </cell>
          <cell r="C31">
            <v>0</v>
          </cell>
          <cell r="D31" t="e">
            <v>#N/A</v>
          </cell>
          <cell r="E31">
            <v>0</v>
          </cell>
          <cell r="F31" t="e">
            <v>#N/A</v>
          </cell>
          <cell r="G31">
            <v>0</v>
          </cell>
          <cell r="H31" t="e">
            <v>#N/A</v>
          </cell>
          <cell r="I31">
            <v>0</v>
          </cell>
          <cell r="J31" t="e">
            <v>#N/A</v>
          </cell>
          <cell r="K31">
            <v>0</v>
          </cell>
        </row>
        <row r="32">
          <cell r="A32" t="str">
            <v>後期高齢者医療特別会計</v>
          </cell>
          <cell r="B32" t="e">
            <v>#N/A</v>
          </cell>
          <cell r="C32">
            <v>0.04</v>
          </cell>
          <cell r="D32" t="e">
            <v>#N/A</v>
          </cell>
          <cell r="E32">
            <v>0.04</v>
          </cell>
          <cell r="F32" t="e">
            <v>#N/A</v>
          </cell>
          <cell r="G32">
            <v>0.04</v>
          </cell>
          <cell r="H32" t="e">
            <v>#N/A</v>
          </cell>
          <cell r="I32">
            <v>0.04</v>
          </cell>
          <cell r="J32" t="e">
            <v>#N/A</v>
          </cell>
          <cell r="K32">
            <v>0.06</v>
          </cell>
        </row>
        <row r="33">
          <cell r="A33" t="str">
            <v>介護保険特別会計</v>
          </cell>
          <cell r="B33" t="e">
            <v>#VALUE!</v>
          </cell>
          <cell r="C33" t="e">
            <v>#VALUE!</v>
          </cell>
          <cell r="D33" t="e">
            <v>#VALUE!</v>
          </cell>
          <cell r="E33" t="e">
            <v>#VALUE!</v>
          </cell>
          <cell r="F33" t="e">
            <v>#N/A</v>
          </cell>
          <cell r="G33">
            <v>0</v>
          </cell>
          <cell r="H33" t="e">
            <v>#N/A</v>
          </cell>
          <cell r="I33">
            <v>0</v>
          </cell>
          <cell r="J33" t="e">
            <v>#N/A</v>
          </cell>
          <cell r="K33">
            <v>0.18</v>
          </cell>
        </row>
        <row r="34">
          <cell r="A34" t="str">
            <v>国民健康保険特別会計</v>
          </cell>
          <cell r="B34" t="e">
            <v>#N/A</v>
          </cell>
          <cell r="C34">
            <v>0.8</v>
          </cell>
          <cell r="D34" t="e">
            <v>#N/A</v>
          </cell>
          <cell r="E34">
            <v>0.62</v>
          </cell>
          <cell r="F34" t="e">
            <v>#N/A</v>
          </cell>
          <cell r="G34">
            <v>0.66</v>
          </cell>
          <cell r="H34" t="e">
            <v>#N/A</v>
          </cell>
          <cell r="I34">
            <v>0.13</v>
          </cell>
          <cell r="J34" t="e">
            <v>#N/A</v>
          </cell>
          <cell r="K34">
            <v>0.38</v>
          </cell>
        </row>
        <row r="35">
          <cell r="A35" t="str">
            <v>一般会計</v>
          </cell>
          <cell r="B35" t="e">
            <v>#N/A</v>
          </cell>
          <cell r="C35">
            <v>1.43</v>
          </cell>
          <cell r="D35" t="e">
            <v>#N/A</v>
          </cell>
          <cell r="E35">
            <v>2.27</v>
          </cell>
          <cell r="F35" t="e">
            <v>#N/A</v>
          </cell>
          <cell r="G35">
            <v>5.01</v>
          </cell>
          <cell r="H35" t="e">
            <v>#N/A</v>
          </cell>
          <cell r="I35">
            <v>3.01</v>
          </cell>
          <cell r="J35" t="e">
            <v>#N/A</v>
          </cell>
          <cell r="K35">
            <v>1.25</v>
          </cell>
        </row>
        <row r="36">
          <cell r="A36" t="str">
            <v>下水道事業会計</v>
          </cell>
          <cell r="B36" t="e">
            <v>#N/A</v>
          </cell>
          <cell r="C36">
            <v>2.58</v>
          </cell>
          <cell r="D36" t="e">
            <v>#N/A</v>
          </cell>
          <cell r="E36">
            <v>2.48</v>
          </cell>
          <cell r="F36" t="e">
            <v>#N/A</v>
          </cell>
          <cell r="G36">
            <v>2.23</v>
          </cell>
          <cell r="H36" t="e">
            <v>#N/A</v>
          </cell>
          <cell r="I36">
            <v>1.58</v>
          </cell>
          <cell r="J36" t="e">
            <v>#N/A</v>
          </cell>
          <cell r="K36">
            <v>2.48</v>
          </cell>
        </row>
        <row r="40">
          <cell r="B40" t="str">
            <v>R02</v>
          </cell>
          <cell r="C40"/>
          <cell r="D40"/>
          <cell r="E40" t="str">
            <v>R03</v>
          </cell>
          <cell r="F40"/>
          <cell r="G40"/>
          <cell r="H40" t="str">
            <v>R04</v>
          </cell>
          <cell r="I40"/>
          <cell r="J40"/>
          <cell r="K40" t="str">
            <v>R05</v>
          </cell>
          <cell r="L40"/>
          <cell r="M40"/>
          <cell r="N40" t="str">
            <v>R06</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1968</v>
          </cell>
          <cell r="E42"/>
          <cell r="F42"/>
          <cell r="G42">
            <v>2028</v>
          </cell>
          <cell r="H42"/>
          <cell r="I42"/>
          <cell r="J42">
            <v>2011</v>
          </cell>
          <cell r="K42"/>
          <cell r="L42"/>
          <cell r="M42">
            <v>2033</v>
          </cell>
          <cell r="N42"/>
          <cell r="O42"/>
          <cell r="P42">
            <v>1879</v>
          </cell>
        </row>
        <row r="43">
          <cell r="A43" t="str">
            <v>一時借入金の利子</v>
          </cell>
          <cell r="B43" t="str">
            <v>-</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t="str">
            <v>-</v>
          </cell>
          <cell r="C44"/>
          <cell r="D44"/>
          <cell r="E44" t="str">
            <v>-</v>
          </cell>
          <cell r="F44"/>
          <cell r="G44"/>
          <cell r="H44" t="str">
            <v>-</v>
          </cell>
          <cell r="I44"/>
          <cell r="J44"/>
          <cell r="K44" t="str">
            <v>-</v>
          </cell>
          <cell r="L44"/>
          <cell r="M44"/>
          <cell r="N44" t="str">
            <v>-</v>
          </cell>
          <cell r="O44"/>
          <cell r="P44"/>
        </row>
        <row r="45">
          <cell r="A45" t="str">
            <v>組合等が起こした地方債の元利償還金に対する負担金等</v>
          </cell>
          <cell r="B45">
            <v>357</v>
          </cell>
          <cell r="C45"/>
          <cell r="D45"/>
          <cell r="E45">
            <v>365</v>
          </cell>
          <cell r="F45"/>
          <cell r="G45"/>
          <cell r="H45">
            <v>339</v>
          </cell>
          <cell r="I45"/>
          <cell r="J45"/>
          <cell r="K45">
            <v>334</v>
          </cell>
          <cell r="L45"/>
          <cell r="M45"/>
          <cell r="N45">
            <v>345</v>
          </cell>
          <cell r="O45"/>
          <cell r="P45"/>
        </row>
        <row r="46">
          <cell r="A46" t="str">
            <v>公営企業債の元利償還金に対する繰入金</v>
          </cell>
          <cell r="B46">
            <v>588</v>
          </cell>
          <cell r="C46"/>
          <cell r="D46"/>
          <cell r="E46">
            <v>570</v>
          </cell>
          <cell r="F46"/>
          <cell r="G46"/>
          <cell r="H46">
            <v>585</v>
          </cell>
          <cell r="I46"/>
          <cell r="J46"/>
          <cell r="K46">
            <v>577</v>
          </cell>
          <cell r="L46"/>
          <cell r="M46"/>
          <cell r="N46">
            <v>548</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1667</v>
          </cell>
          <cell r="C49"/>
          <cell r="D49"/>
          <cell r="E49">
            <v>1586</v>
          </cell>
          <cell r="F49"/>
          <cell r="G49"/>
          <cell r="H49">
            <v>1471</v>
          </cell>
          <cell r="I49"/>
          <cell r="J49"/>
          <cell r="K49">
            <v>1439</v>
          </cell>
          <cell r="L49"/>
          <cell r="M49"/>
          <cell r="N49">
            <v>1392</v>
          </cell>
          <cell r="O49"/>
          <cell r="P49"/>
        </row>
        <row r="50">
          <cell r="A50" t="str">
            <v>実質公債費比率の分子</v>
          </cell>
          <cell r="B50" t="e">
            <v>#N/A</v>
          </cell>
          <cell r="C50">
            <v>644</v>
          </cell>
          <cell r="D50" t="e">
            <v>#N/A</v>
          </cell>
          <cell r="E50" t="e">
            <v>#N/A</v>
          </cell>
          <cell r="F50">
            <v>493</v>
          </cell>
          <cell r="G50" t="e">
            <v>#N/A</v>
          </cell>
          <cell r="H50" t="e">
            <v>#N/A</v>
          </cell>
          <cell r="I50">
            <v>384</v>
          </cell>
          <cell r="J50" t="e">
            <v>#N/A</v>
          </cell>
          <cell r="K50" t="e">
            <v>#N/A</v>
          </cell>
          <cell r="L50">
            <v>317</v>
          </cell>
          <cell r="M50" t="e">
            <v>#N/A</v>
          </cell>
          <cell r="N50" t="e">
            <v>#N/A</v>
          </cell>
          <cell r="O50">
            <v>406</v>
          </cell>
          <cell r="P50" t="e">
            <v>#N/A</v>
          </cell>
        </row>
        <row r="54">
          <cell r="B54" t="str">
            <v>R02</v>
          </cell>
          <cell r="C54"/>
          <cell r="D54"/>
          <cell r="E54" t="str">
            <v>R03</v>
          </cell>
          <cell r="F54"/>
          <cell r="G54"/>
          <cell r="H54" t="str">
            <v>R04</v>
          </cell>
          <cell r="I54"/>
          <cell r="J54"/>
          <cell r="K54" t="str">
            <v>R05</v>
          </cell>
          <cell r="L54"/>
          <cell r="M54"/>
          <cell r="N54" t="str">
            <v>R06</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19287</v>
          </cell>
          <cell r="E56"/>
          <cell r="F56"/>
          <cell r="G56">
            <v>18570</v>
          </cell>
          <cell r="H56"/>
          <cell r="I56"/>
          <cell r="J56">
            <v>17838</v>
          </cell>
          <cell r="K56"/>
          <cell r="L56"/>
          <cell r="M56">
            <v>16839</v>
          </cell>
          <cell r="N56"/>
          <cell r="O56"/>
          <cell r="P56">
            <v>16156</v>
          </cell>
        </row>
        <row r="57">
          <cell r="A57" t="str">
            <v>充当可能特定歳入</v>
          </cell>
          <cell r="B57"/>
          <cell r="C57"/>
          <cell r="D57">
            <v>4654</v>
          </cell>
          <cell r="E57"/>
          <cell r="F57"/>
          <cell r="G57">
            <v>4083</v>
          </cell>
          <cell r="H57"/>
          <cell r="I57"/>
          <cell r="J57">
            <v>3612</v>
          </cell>
          <cell r="K57"/>
          <cell r="L57"/>
          <cell r="M57">
            <v>3211</v>
          </cell>
          <cell r="N57"/>
          <cell r="O57"/>
          <cell r="P57">
            <v>3553</v>
          </cell>
        </row>
        <row r="58">
          <cell r="A58" t="str">
            <v>充当可能基金</v>
          </cell>
          <cell r="B58"/>
          <cell r="C58"/>
          <cell r="D58">
            <v>6583</v>
          </cell>
          <cell r="E58"/>
          <cell r="F58"/>
          <cell r="G58">
            <v>7293</v>
          </cell>
          <cell r="H58"/>
          <cell r="I58"/>
          <cell r="J58">
            <v>7365</v>
          </cell>
          <cell r="K58"/>
          <cell r="L58"/>
          <cell r="M58">
            <v>7387</v>
          </cell>
          <cell r="N58"/>
          <cell r="O58"/>
          <cell r="P58">
            <v>6978</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1814</v>
          </cell>
          <cell r="C62"/>
          <cell r="D62"/>
          <cell r="E62">
            <v>1855</v>
          </cell>
          <cell r="F62"/>
          <cell r="G62"/>
          <cell r="H62">
            <v>1733</v>
          </cell>
          <cell r="I62"/>
          <cell r="J62"/>
          <cell r="K62">
            <v>1795</v>
          </cell>
          <cell r="L62"/>
          <cell r="M62"/>
          <cell r="N62">
            <v>1835</v>
          </cell>
          <cell r="O62"/>
          <cell r="P62"/>
        </row>
        <row r="63">
          <cell r="A63" t="str">
            <v>組合等負担等見込額</v>
          </cell>
          <cell r="B63">
            <v>3454</v>
          </cell>
          <cell r="C63"/>
          <cell r="D63"/>
          <cell r="E63">
            <v>3138</v>
          </cell>
          <cell r="F63"/>
          <cell r="G63"/>
          <cell r="H63">
            <v>2818</v>
          </cell>
          <cell r="I63"/>
          <cell r="J63"/>
          <cell r="K63">
            <v>2553</v>
          </cell>
          <cell r="L63"/>
          <cell r="M63"/>
          <cell r="N63">
            <v>2341</v>
          </cell>
          <cell r="O63"/>
          <cell r="P63"/>
        </row>
        <row r="64">
          <cell r="A64" t="str">
            <v>公営企業債等繰入見込額</v>
          </cell>
          <cell r="B64">
            <v>6333</v>
          </cell>
          <cell r="C64"/>
          <cell r="D64"/>
          <cell r="E64">
            <v>5966</v>
          </cell>
          <cell r="F64"/>
          <cell r="G64"/>
          <cell r="H64">
            <v>5452</v>
          </cell>
          <cell r="I64"/>
          <cell r="J64"/>
          <cell r="K64">
            <v>4972</v>
          </cell>
          <cell r="L64"/>
          <cell r="M64"/>
          <cell r="N64">
            <v>5646</v>
          </cell>
          <cell r="O64"/>
          <cell r="P64"/>
        </row>
        <row r="65">
          <cell r="A65" t="str">
            <v>債務負担行為に基づく支出予定額</v>
          </cell>
          <cell r="B65" t="str">
            <v>-</v>
          </cell>
          <cell r="C65"/>
          <cell r="D65"/>
          <cell r="E65" t="str">
            <v>-</v>
          </cell>
          <cell r="F65"/>
          <cell r="G65"/>
          <cell r="H65" t="str">
            <v>-</v>
          </cell>
          <cell r="I65"/>
          <cell r="J65"/>
          <cell r="K65" t="str">
            <v>-</v>
          </cell>
          <cell r="L65"/>
          <cell r="M65"/>
          <cell r="N65" t="str">
            <v>-</v>
          </cell>
          <cell r="O65"/>
          <cell r="P65"/>
        </row>
        <row r="66">
          <cell r="A66" t="str">
            <v>一般会計等に係る地方債の現在高</v>
          </cell>
          <cell r="B66">
            <v>14865</v>
          </cell>
          <cell r="C66"/>
          <cell r="D66"/>
          <cell r="E66">
            <v>14291</v>
          </cell>
          <cell r="F66"/>
          <cell r="G66"/>
          <cell r="H66">
            <v>13432</v>
          </cell>
          <cell r="I66"/>
          <cell r="J66"/>
          <cell r="K66">
            <v>12550</v>
          </cell>
          <cell r="L66"/>
          <cell r="M66"/>
          <cell r="N66">
            <v>12121</v>
          </cell>
          <cell r="O66"/>
          <cell r="P66"/>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R04</v>
          </cell>
          <cell r="C71" t="str">
            <v>R05</v>
          </cell>
          <cell r="D71" t="str">
            <v>R06</v>
          </cell>
        </row>
        <row r="72">
          <cell r="A72" t="str">
            <v>財政調整基金</v>
          </cell>
          <cell r="B72">
            <v>2475</v>
          </cell>
          <cell r="C72">
            <v>2872</v>
          </cell>
          <cell r="D72">
            <v>2518</v>
          </cell>
        </row>
        <row r="73">
          <cell r="A73" t="str">
            <v>減債基金</v>
          </cell>
          <cell r="B73">
            <v>51</v>
          </cell>
          <cell r="C73">
            <v>51</v>
          </cell>
          <cell r="D73">
            <v>51</v>
          </cell>
        </row>
        <row r="74">
          <cell r="A74" t="str">
            <v>その他特定目的基金</v>
          </cell>
          <cell r="B74">
            <v>4463</v>
          </cell>
          <cell r="C74">
            <v>4170</v>
          </cell>
          <cell r="D74">
            <v>4110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25180662</v>
      </c>
      <c r="BO4" s="358"/>
      <c r="BP4" s="358"/>
      <c r="BQ4" s="358"/>
      <c r="BR4" s="358"/>
      <c r="BS4" s="358"/>
      <c r="BT4" s="358"/>
      <c r="BU4" s="359"/>
      <c r="BV4" s="357">
        <v>23847213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1.3</v>
      </c>
      <c r="CU4" s="364"/>
      <c r="CV4" s="364"/>
      <c r="CW4" s="364"/>
      <c r="CX4" s="364"/>
      <c r="CY4" s="364"/>
      <c r="CZ4" s="364"/>
      <c r="DA4" s="365"/>
      <c r="DB4" s="363">
        <v>3</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24784877</v>
      </c>
      <c r="BO5" s="395"/>
      <c r="BP5" s="395"/>
      <c r="BQ5" s="395"/>
      <c r="BR5" s="395"/>
      <c r="BS5" s="395"/>
      <c r="BT5" s="395"/>
      <c r="BU5" s="396"/>
      <c r="BV5" s="394">
        <v>23366261</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97.8</v>
      </c>
      <c r="CU5" s="392"/>
      <c r="CV5" s="392"/>
      <c r="CW5" s="392"/>
      <c r="CX5" s="392"/>
      <c r="CY5" s="392"/>
      <c r="CZ5" s="392"/>
      <c r="DA5" s="393"/>
      <c r="DB5" s="391">
        <v>99.3</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395785</v>
      </c>
      <c r="BO6" s="395"/>
      <c r="BP6" s="395"/>
      <c r="BQ6" s="395"/>
      <c r="BR6" s="395"/>
      <c r="BS6" s="395"/>
      <c r="BT6" s="395"/>
      <c r="BU6" s="396"/>
      <c r="BV6" s="394">
        <v>480952</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98.2</v>
      </c>
      <c r="CU6" s="432"/>
      <c r="CV6" s="432"/>
      <c r="CW6" s="432"/>
      <c r="CX6" s="432"/>
      <c r="CY6" s="432"/>
      <c r="CZ6" s="432"/>
      <c r="DA6" s="433"/>
      <c r="DB6" s="431">
        <v>99.3</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232219</v>
      </c>
      <c r="BO7" s="395"/>
      <c r="BP7" s="395"/>
      <c r="BQ7" s="395"/>
      <c r="BR7" s="395"/>
      <c r="BS7" s="395"/>
      <c r="BT7" s="395"/>
      <c r="BU7" s="396"/>
      <c r="BV7" s="394">
        <v>92947</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12996296</v>
      </c>
      <c r="CU7" s="395"/>
      <c r="CV7" s="395"/>
      <c r="CW7" s="395"/>
      <c r="CX7" s="395"/>
      <c r="CY7" s="395"/>
      <c r="CZ7" s="395"/>
      <c r="DA7" s="396"/>
      <c r="DB7" s="394">
        <v>12875867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163566</v>
      </c>
      <c r="BO8" s="395"/>
      <c r="BP8" s="395"/>
      <c r="BQ8" s="395"/>
      <c r="BR8" s="395"/>
      <c r="BS8" s="395"/>
      <c r="BT8" s="395"/>
      <c r="BU8" s="396"/>
      <c r="BV8" s="394">
        <v>388005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0.56999999999999995</v>
      </c>
      <c r="CU8" s="435"/>
      <c r="CV8" s="435"/>
      <c r="CW8" s="435"/>
      <c r="CX8" s="435"/>
      <c r="CY8" s="435"/>
      <c r="CZ8" s="435"/>
      <c r="DA8" s="436"/>
      <c r="DB8" s="434">
        <v>0.56999999999999995</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55177</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-224439</v>
      </c>
      <c r="BO9" s="395"/>
      <c r="BP9" s="395"/>
      <c r="BQ9" s="395"/>
      <c r="BR9" s="395"/>
      <c r="BS9" s="395"/>
      <c r="BT9" s="395"/>
      <c r="BU9" s="396"/>
      <c r="BV9" s="394">
        <v>-243144</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8.6999999999999993</v>
      </c>
      <c r="CU9" s="392"/>
      <c r="CV9" s="392"/>
      <c r="CW9" s="392"/>
      <c r="CX9" s="392"/>
      <c r="CY9" s="392"/>
      <c r="CZ9" s="392"/>
      <c r="DA9" s="393"/>
      <c r="DB9" s="391">
        <v>8.9</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56075</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226242</v>
      </c>
      <c r="BO10" s="395"/>
      <c r="BP10" s="395"/>
      <c r="BQ10" s="395"/>
      <c r="BR10" s="395"/>
      <c r="BS10" s="395"/>
      <c r="BT10" s="395"/>
      <c r="BU10" s="396"/>
      <c r="BV10" s="394">
        <v>397183</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53749</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580000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52971</v>
      </c>
      <c r="S13" s="479"/>
      <c r="T13" s="479"/>
      <c r="U13" s="479"/>
      <c r="V13" s="480"/>
      <c r="W13" s="410" t="s">
        <v>131</v>
      </c>
      <c r="X13" s="411"/>
      <c r="Y13" s="411"/>
      <c r="Z13" s="411"/>
      <c r="AA13" s="411"/>
      <c r="AB13" s="401"/>
      <c r="AC13" s="445">
        <v>120</v>
      </c>
      <c r="AD13" s="446"/>
      <c r="AE13" s="446"/>
      <c r="AF13" s="446"/>
      <c r="AG13" s="488"/>
      <c r="AH13" s="445">
        <v>141</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-578197</v>
      </c>
      <c r="BO13" s="395"/>
      <c r="BP13" s="395"/>
      <c r="BQ13" s="395"/>
      <c r="BR13" s="395"/>
      <c r="BS13" s="395"/>
      <c r="BT13" s="395"/>
      <c r="BU13" s="396"/>
      <c r="BV13" s="394">
        <v>154039</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3.2</v>
      </c>
      <c r="CU13" s="392"/>
      <c r="CV13" s="392"/>
      <c r="CW13" s="392"/>
      <c r="CX13" s="392"/>
      <c r="CY13" s="392"/>
      <c r="CZ13" s="392"/>
      <c r="DA13" s="393"/>
      <c r="DB13" s="391">
        <v>3.5</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54355</v>
      </c>
      <c r="S14" s="479"/>
      <c r="T14" s="479"/>
      <c r="U14" s="479"/>
      <c r="V14" s="480"/>
      <c r="W14" s="384"/>
      <c r="X14" s="385"/>
      <c r="Y14" s="385"/>
      <c r="Z14" s="385"/>
      <c r="AA14" s="385"/>
      <c r="AB14" s="374"/>
      <c r="AC14" s="481">
        <v>0.5</v>
      </c>
      <c r="AD14" s="482"/>
      <c r="AE14" s="482"/>
      <c r="AF14" s="482"/>
      <c r="AG14" s="483"/>
      <c r="AH14" s="481">
        <v>0.6</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53641</v>
      </c>
      <c r="S15" s="479"/>
      <c r="T15" s="479"/>
      <c r="U15" s="479"/>
      <c r="V15" s="480"/>
      <c r="W15" s="410" t="s">
        <v>137</v>
      </c>
      <c r="X15" s="411"/>
      <c r="Y15" s="411"/>
      <c r="Z15" s="411"/>
      <c r="AA15" s="411"/>
      <c r="AB15" s="401"/>
      <c r="AC15" s="445">
        <v>6098</v>
      </c>
      <c r="AD15" s="446"/>
      <c r="AE15" s="446"/>
      <c r="AF15" s="446"/>
      <c r="AG15" s="488"/>
      <c r="AH15" s="445">
        <v>6329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6393824</v>
      </c>
      <c r="BO15" s="358"/>
      <c r="BP15" s="358"/>
      <c r="BQ15" s="358"/>
      <c r="BR15" s="358"/>
      <c r="BS15" s="358"/>
      <c r="BT15" s="358"/>
      <c r="BU15" s="359"/>
      <c r="BV15" s="357">
        <v>6347663</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26.2</v>
      </c>
      <c r="AD16" s="482"/>
      <c r="AE16" s="482"/>
      <c r="AF16" s="482"/>
      <c r="AG16" s="483"/>
      <c r="AH16" s="481">
        <v>28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11250840</v>
      </c>
      <c r="BO16" s="395"/>
      <c r="BP16" s="395"/>
      <c r="BQ16" s="395"/>
      <c r="BR16" s="395"/>
      <c r="BS16" s="395"/>
      <c r="BT16" s="395"/>
      <c r="BU16" s="396"/>
      <c r="BV16" s="394">
        <v>11077704</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17013</v>
      </c>
      <c r="AD17" s="446"/>
      <c r="AE17" s="446"/>
      <c r="AF17" s="446"/>
      <c r="AG17" s="488"/>
      <c r="AH17" s="445">
        <v>16114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8088597</v>
      </c>
      <c r="BO17" s="395"/>
      <c r="BP17" s="395"/>
      <c r="BQ17" s="395"/>
      <c r="BR17" s="395"/>
      <c r="BS17" s="395"/>
      <c r="BT17" s="395"/>
      <c r="BU17" s="396"/>
      <c r="BV17" s="394">
        <v>8024602</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18.690000000000001</v>
      </c>
      <c r="M18" s="518"/>
      <c r="N18" s="518"/>
      <c r="O18" s="518"/>
      <c r="P18" s="518"/>
      <c r="Q18" s="518"/>
      <c r="R18" s="519"/>
      <c r="S18" s="519"/>
      <c r="T18" s="519"/>
      <c r="U18" s="519"/>
      <c r="V18" s="520"/>
      <c r="W18" s="412"/>
      <c r="X18" s="413"/>
      <c r="Y18" s="413"/>
      <c r="Z18" s="413"/>
      <c r="AA18" s="413"/>
      <c r="AB18" s="404"/>
      <c r="AC18" s="521">
        <v>73.2</v>
      </c>
      <c r="AD18" s="522"/>
      <c r="AE18" s="522"/>
      <c r="AF18" s="522"/>
      <c r="AG18" s="523"/>
      <c r="AH18" s="521">
        <v>71.400000000000006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13121505</v>
      </c>
      <c r="BO18" s="395"/>
      <c r="BP18" s="395"/>
      <c r="BQ18" s="395"/>
      <c r="BR18" s="395"/>
      <c r="BS18" s="395"/>
      <c r="BT18" s="395"/>
      <c r="BU18" s="396"/>
      <c r="BV18" s="394">
        <v>12959400</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2952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15958092</v>
      </c>
      <c r="BO19" s="395"/>
      <c r="BP19" s="395"/>
      <c r="BQ19" s="395"/>
      <c r="BR19" s="395"/>
      <c r="BS19" s="395"/>
      <c r="BT19" s="395"/>
      <c r="BU19" s="396"/>
      <c r="BV19" s="394">
        <v>16092661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22415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12120881</v>
      </c>
      <c r="BO22" s="358"/>
      <c r="BP22" s="358"/>
      <c r="BQ22" s="358"/>
      <c r="BR22" s="358"/>
      <c r="BS22" s="358"/>
      <c r="BT22" s="358"/>
      <c r="BU22" s="359"/>
      <c r="BV22" s="357">
        <v>12549644</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9797238</v>
      </c>
      <c r="BO23" s="395"/>
      <c r="BP23" s="395"/>
      <c r="BQ23" s="395"/>
      <c r="BR23" s="395"/>
      <c r="BS23" s="395"/>
      <c r="BT23" s="395"/>
      <c r="BU23" s="396"/>
      <c r="BV23" s="394">
        <v>9891717</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8800</v>
      </c>
      <c r="R24" s="446"/>
      <c r="S24" s="446"/>
      <c r="T24" s="446"/>
      <c r="U24" s="446"/>
      <c r="V24" s="488"/>
      <c r="W24" s="540"/>
      <c r="X24" s="541"/>
      <c r="Y24" s="542"/>
      <c r="Z24" s="444" t="s">
        <v>162</v>
      </c>
      <c r="AA24" s="424"/>
      <c r="AB24" s="424"/>
      <c r="AC24" s="424"/>
      <c r="AD24" s="424"/>
      <c r="AE24" s="424"/>
      <c r="AF24" s="424"/>
      <c r="AG24" s="425"/>
      <c r="AH24" s="445">
        <v>318</v>
      </c>
      <c r="AI24" s="446"/>
      <c r="AJ24" s="446"/>
      <c r="AK24" s="446"/>
      <c r="AL24" s="488"/>
      <c r="AM24" s="445">
        <v>962586</v>
      </c>
      <c r="AN24" s="446"/>
      <c r="AO24" s="446"/>
      <c r="AP24" s="446"/>
      <c r="AQ24" s="446"/>
      <c r="AR24" s="488"/>
      <c r="AS24" s="445">
        <v>3027</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5506523</v>
      </c>
      <c r="BO24" s="395"/>
      <c r="BP24" s="395"/>
      <c r="BQ24" s="395"/>
      <c r="BR24" s="395"/>
      <c r="BS24" s="395"/>
      <c r="BT24" s="395"/>
      <c r="BU24" s="396"/>
      <c r="BV24" s="394">
        <v>5158768</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7400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2786540</v>
      </c>
      <c r="BO25" s="358"/>
      <c r="BP25" s="358"/>
      <c r="BQ25" s="358"/>
      <c r="BR25" s="358"/>
      <c r="BS25" s="358"/>
      <c r="BT25" s="358"/>
      <c r="BU25" s="359"/>
      <c r="BV25" s="357">
        <v>2304421</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6600</v>
      </c>
      <c r="R26" s="446"/>
      <c r="S26" s="446"/>
      <c r="T26" s="446"/>
      <c r="U26" s="446"/>
      <c r="V26" s="488"/>
      <c r="W26" s="540"/>
      <c r="X26" s="541"/>
      <c r="Y26" s="542"/>
      <c r="Z26" s="444" t="s">
        <v>168</v>
      </c>
      <c r="AA26" s="546"/>
      <c r="AB26" s="546"/>
      <c r="AC26" s="546"/>
      <c r="AD26" s="546"/>
      <c r="AE26" s="546"/>
      <c r="AF26" s="546"/>
      <c r="AG26" s="547"/>
      <c r="AH26" s="445">
        <v>8</v>
      </c>
      <c r="AI26" s="446"/>
      <c r="AJ26" s="446"/>
      <c r="AK26" s="446"/>
      <c r="AL26" s="488"/>
      <c r="AM26" s="445">
        <v>24272</v>
      </c>
      <c r="AN26" s="446"/>
      <c r="AO26" s="446"/>
      <c r="AP26" s="446"/>
      <c r="AQ26" s="446"/>
      <c r="AR26" s="488"/>
      <c r="AS26" s="445">
        <v>3034</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5600</v>
      </c>
      <c r="R27" s="446"/>
      <c r="S27" s="446"/>
      <c r="T27" s="446"/>
      <c r="U27" s="446"/>
      <c r="V27" s="488"/>
      <c r="W27" s="540"/>
      <c r="X27" s="541"/>
      <c r="Y27" s="542"/>
      <c r="Z27" s="444" t="s">
        <v>171</v>
      </c>
      <c r="AA27" s="424"/>
      <c r="AB27" s="424"/>
      <c r="AC27" s="424"/>
      <c r="AD27" s="424"/>
      <c r="AE27" s="424"/>
      <c r="AF27" s="424"/>
      <c r="AG27" s="425"/>
      <c r="AH27" s="445">
        <v>15</v>
      </c>
      <c r="AI27" s="446"/>
      <c r="AJ27" s="446"/>
      <c r="AK27" s="446"/>
      <c r="AL27" s="488"/>
      <c r="AM27" s="445">
        <v>53772</v>
      </c>
      <c r="AN27" s="446"/>
      <c r="AO27" s="446"/>
      <c r="AP27" s="446"/>
      <c r="AQ27" s="446"/>
      <c r="AR27" s="488"/>
      <c r="AS27" s="445">
        <v>3585</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5000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2518057</v>
      </c>
      <c r="BO28" s="358"/>
      <c r="BP28" s="358"/>
      <c r="BQ28" s="358"/>
      <c r="BR28" s="358"/>
      <c r="BS28" s="358"/>
      <c r="BT28" s="358"/>
      <c r="BU28" s="359"/>
      <c r="BV28" s="357">
        <v>2871815</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10</v>
      </c>
      <c r="M29" s="446"/>
      <c r="N29" s="446"/>
      <c r="O29" s="446"/>
      <c r="P29" s="488"/>
      <c r="Q29" s="445">
        <v>4700</v>
      </c>
      <c r="R29" s="446"/>
      <c r="S29" s="446"/>
      <c r="T29" s="446"/>
      <c r="U29" s="446"/>
      <c r="V29" s="488"/>
      <c r="W29" s="543"/>
      <c r="X29" s="544"/>
      <c r="Y29" s="545"/>
      <c r="Z29" s="444" t="s">
        <v>177</v>
      </c>
      <c r="AA29" s="424"/>
      <c r="AB29" s="424"/>
      <c r="AC29" s="424"/>
      <c r="AD29" s="424"/>
      <c r="AE29" s="424"/>
      <c r="AF29" s="424"/>
      <c r="AG29" s="425"/>
      <c r="AH29" s="445">
        <v>333</v>
      </c>
      <c r="AI29" s="446"/>
      <c r="AJ29" s="446"/>
      <c r="AK29" s="446"/>
      <c r="AL29" s="488"/>
      <c r="AM29" s="445">
        <v>1016358</v>
      </c>
      <c r="AN29" s="446"/>
      <c r="AO29" s="446"/>
      <c r="AP29" s="446"/>
      <c r="AQ29" s="446"/>
      <c r="AR29" s="488"/>
      <c r="AS29" s="445">
        <v>3052</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51343</v>
      </c>
      <c r="BO29" s="395"/>
      <c r="BP29" s="395"/>
      <c r="BQ29" s="395"/>
      <c r="BR29" s="395"/>
      <c r="BS29" s="395"/>
      <c r="BT29" s="395"/>
      <c r="BU29" s="396"/>
      <c r="BV29" s="394">
        <v>51317</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4109954</v>
      </c>
      <c r="BO30" s="514"/>
      <c r="BP30" s="514"/>
      <c r="BQ30" s="514"/>
      <c r="BR30" s="514"/>
      <c r="BS30" s="514"/>
      <c r="BT30" s="514"/>
      <c r="BU30" s="515"/>
      <c r="BV30" s="513">
        <v>4169538</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淀川左岸水防事務組合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土地取得特別会計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飯盛霊園組合（一般会計）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飯盛霊園組合（霊園事業特別会計）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四條畷市交野市清掃施設組合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北河内4市リサイクル施設組合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大阪府後期高齢者医療広域連合（一般会計）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大阪府後期高齢者医療広域連合（後期高齢者医療特別会計）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14</v>
      </c>
      <c r="BX41" s="584"/>
      <c r="BY41" s="585" t="str">
        <f>IF('各会計、関係団体の財政状況及び健全化判断比率'!B75="","",'各会計、関係団体の財政状況及び健全化判断比率'!B75)</f>
        <v>大阪広域水道企業団（水道事業会計）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15</v>
      </c>
      <c r="BX42" s="584"/>
      <c r="BY42" s="585" t="str">
        <f>IF('各会計、関係団体の財政状況及び健全化判断比率'!B76="","",'各会計、関係団体の財政状況及び健全化判断比率'!B76)</f>
        <v>大阪広域水道企業団（工業用水道事業会計）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16</v>
      </c>
      <c r="BX43" s="584"/>
      <c r="BY43" s="585" t="str">
        <f>IF('各会計、関係団体の財政状況及び健全化判断比率'!B77="","",'各会計、関係団体の財政状況及び健全化判断比率'!B77)</f>
        <v>大東四條畷消防組合</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9nJ3PBrA6yPIaRTFi0Mt6saQ3oRLYOdQI4t4UYQfRAEFW7BkKik5115lr9EVLPb4ygtimCr6lJZE77+8WLVvDA==" saltValue="z+AbqpxiBEl046Qutl4rK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DA3D-70F7-496F-8141-0CBA754FA26D}">
  <sheetPr>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530</v>
      </c>
      <c r="D34" s="1136"/>
      <c r="E34" s="1137"/>
      <c r="F34" s="32">
        <v>2.58</v>
      </c>
      <c r="G34" s="33">
        <v>2.48</v>
      </c>
      <c r="H34" s="33">
        <v>2.23</v>
      </c>
      <c r="I34" s="33">
        <v>1.58</v>
      </c>
      <c r="J34" s="34">
        <v>2.48</v>
      </c>
      <c r="K34" s="22"/>
      <c r="L34" s="22"/>
      <c r="M34" s="22"/>
      <c r="N34" s="22"/>
      <c r="O34" s="22"/>
      <c r="P34" s="22"/>
    </row>
    <row r="35" spans="1:16" ht="39" customHeight="1" x14ac:dyDescent="0.2">
      <c r="A35" s="22"/>
      <c r="B35" s="35"/>
      <c r="C35" s="1132" t="s">
        <v>531</v>
      </c>
      <c r="D35" s="1132"/>
      <c r="E35" s="1133"/>
      <c r="F35" s="36">
        <v>1.43</v>
      </c>
      <c r="G35" s="37">
        <v>2.27</v>
      </c>
      <c r="H35" s="37">
        <v>5.01</v>
      </c>
      <c r="I35" s="37">
        <v>3.01</v>
      </c>
      <c r="J35" s="38">
        <v>1.25</v>
      </c>
      <c r="K35" s="22"/>
      <c r="L35" s="22"/>
      <c r="M35" s="22"/>
      <c r="N35" s="22"/>
      <c r="O35" s="22"/>
      <c r="P35" s="22"/>
    </row>
    <row r="36" spans="1:16" ht="39" customHeight="1" x14ac:dyDescent="0.2">
      <c r="A36" s="22"/>
      <c r="B36" s="35"/>
      <c r="C36" s="1132" t="s">
        <v>532</v>
      </c>
      <c r="D36" s="1132"/>
      <c r="E36" s="1133"/>
      <c r="F36" s="36">
        <v>0.8</v>
      </c>
      <c r="G36" s="37">
        <v>0.62</v>
      </c>
      <c r="H36" s="37">
        <v>0.66</v>
      </c>
      <c r="I36" s="37">
        <v>0.13</v>
      </c>
      <c r="J36" s="38">
        <v>0.38</v>
      </c>
      <c r="K36" s="22"/>
      <c r="L36" s="22"/>
      <c r="M36" s="22"/>
      <c r="N36" s="22"/>
      <c r="O36" s="22"/>
      <c r="P36" s="22"/>
    </row>
    <row r="37" spans="1:16" ht="39" customHeight="1" x14ac:dyDescent="0.2">
      <c r="A37" s="22"/>
      <c r="B37" s="35"/>
      <c r="C37" s="1132" t="s">
        <v>533</v>
      </c>
      <c r="D37" s="1132"/>
      <c r="E37" s="1133"/>
      <c r="F37" s="36" t="s">
        <v>486</v>
      </c>
      <c r="G37" s="37" t="s">
        <v>486</v>
      </c>
      <c r="H37" s="37">
        <v>0</v>
      </c>
      <c r="I37" s="37">
        <v>0</v>
      </c>
      <c r="J37" s="38">
        <v>0.18</v>
      </c>
      <c r="K37" s="22"/>
      <c r="L37" s="22"/>
      <c r="M37" s="22"/>
      <c r="N37" s="22"/>
      <c r="O37" s="22"/>
      <c r="P37" s="22"/>
    </row>
    <row r="38" spans="1:16" ht="39" customHeight="1" x14ac:dyDescent="0.2">
      <c r="A38" s="22"/>
      <c r="B38" s="35"/>
      <c r="C38" s="1132" t="s">
        <v>534</v>
      </c>
      <c r="D38" s="1132"/>
      <c r="E38" s="1133"/>
      <c r="F38" s="36">
        <v>0.04</v>
      </c>
      <c r="G38" s="37">
        <v>0.04</v>
      </c>
      <c r="H38" s="37">
        <v>0.04</v>
      </c>
      <c r="I38" s="37">
        <v>0.04</v>
      </c>
      <c r="J38" s="38">
        <v>0.06</v>
      </c>
      <c r="K38" s="22"/>
      <c r="L38" s="22"/>
      <c r="M38" s="22"/>
      <c r="N38" s="22"/>
      <c r="O38" s="22"/>
      <c r="P38" s="22"/>
    </row>
    <row r="39" spans="1:16" ht="39" customHeight="1" x14ac:dyDescent="0.2">
      <c r="A39" s="22"/>
      <c r="B39" s="35"/>
      <c r="C39" s="1132" t="s">
        <v>535</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537</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7oiggpOBvRRBFsNyeGPYfFiadnMYqoqgR+6hbq2L3NCFVopfy7b4KrDtU9qXBG48AKD2plAGLuniL2lFp0LWw==" saltValue="dMkop4900WhtjQhnFXsgT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5925A-5702-4BB3-B21A-D589D559A901}">
  <sheetPr>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1667</v>
      </c>
      <c r="L45" s="58">
        <v>1586</v>
      </c>
      <c r="M45" s="58">
        <v>1471</v>
      </c>
      <c r="N45" s="58">
        <v>1439</v>
      </c>
      <c r="O45" s="59">
        <v>1392</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588</v>
      </c>
      <c r="L48" s="62">
        <v>570</v>
      </c>
      <c r="M48" s="62">
        <v>585</v>
      </c>
      <c r="N48" s="62">
        <v>577</v>
      </c>
      <c r="O48" s="63">
        <v>548</v>
      </c>
      <c r="P48" s="46"/>
      <c r="Q48" s="46"/>
      <c r="R48" s="46"/>
      <c r="S48" s="46"/>
      <c r="T48" s="46"/>
      <c r="U48" s="46"/>
    </row>
    <row r="49" spans="1:21" ht="30.75" customHeight="1" x14ac:dyDescent="0.2">
      <c r="A49" s="46"/>
      <c r="B49" s="1163"/>
      <c r="C49" s="1164"/>
      <c r="D49" s="60"/>
      <c r="E49" s="1140" t="s">
        <v>14</v>
      </c>
      <c r="F49" s="1140"/>
      <c r="G49" s="1140"/>
      <c r="H49" s="1140"/>
      <c r="I49" s="1140"/>
      <c r="J49" s="1141"/>
      <c r="K49" s="61">
        <v>357</v>
      </c>
      <c r="L49" s="62">
        <v>365</v>
      </c>
      <c r="M49" s="62">
        <v>339</v>
      </c>
      <c r="N49" s="62">
        <v>334</v>
      </c>
      <c r="O49" s="63">
        <v>345</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486</v>
      </c>
      <c r="L50" s="62" t="s">
        <v>486</v>
      </c>
      <c r="M50" s="62" t="s">
        <v>486</v>
      </c>
      <c r="N50" s="62" t="s">
        <v>486</v>
      </c>
      <c r="O50" s="63" t="s">
        <v>486</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1968</v>
      </c>
      <c r="L52" s="62">
        <v>2028</v>
      </c>
      <c r="M52" s="62">
        <v>2011</v>
      </c>
      <c r="N52" s="62">
        <v>2033</v>
      </c>
      <c r="O52" s="63">
        <v>1879</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644</v>
      </c>
      <c r="L53" s="67">
        <v>493</v>
      </c>
      <c r="M53" s="67">
        <v>384</v>
      </c>
      <c r="N53" s="67">
        <v>317</v>
      </c>
      <c r="O53" s="68">
        <v>406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46" t="s">
        <v>24</v>
      </c>
      <c r="C58" s="1147"/>
      <c r="D58" s="1152" t="s">
        <v>25</v>
      </c>
      <c r="E58" s="1153"/>
      <c r="F58" s="1153"/>
      <c r="G58" s="1153"/>
      <c r="H58" s="1153"/>
      <c r="I58" s="1153"/>
      <c r="J58" s="1154"/>
      <c r="K58" s="81" t="s">
        <v>486</v>
      </c>
      <c r="L58" s="82" t="s">
        <v>486</v>
      </c>
      <c r="M58" s="82" t="s">
        <v>486</v>
      </c>
      <c r="N58" s="82" t="s">
        <v>486</v>
      </c>
      <c r="O58" s="83" t="s">
        <v>486</v>
      </c>
    </row>
    <row r="59" spans="1:21" ht="31.5" customHeight="1" x14ac:dyDescent="0.2">
      <c r="B59" s="1148"/>
      <c r="C59" s="1149"/>
      <c r="D59" s="1155" t="s">
        <v>26</v>
      </c>
      <c r="E59" s="1156"/>
      <c r="F59" s="1156"/>
      <c r="G59" s="1156"/>
      <c r="H59" s="1156"/>
      <c r="I59" s="1156"/>
      <c r="J59" s="1157"/>
      <c r="K59" s="84" t="s">
        <v>486</v>
      </c>
      <c r="L59" s="85" t="s">
        <v>486</v>
      </c>
      <c r="M59" s="85" t="s">
        <v>486</v>
      </c>
      <c r="N59" s="85" t="s">
        <v>486</v>
      </c>
      <c r="O59" s="86" t="s">
        <v>486</v>
      </c>
    </row>
    <row r="60" spans="1:21" ht="31.5" customHeight="1" thickBot="1" x14ac:dyDescent="0.25">
      <c r="B60" s="1150"/>
      <c r="C60" s="1151"/>
      <c r="D60" s="1158" t="s">
        <v>27</v>
      </c>
      <c r="E60" s="1159"/>
      <c r="F60" s="1159"/>
      <c r="G60" s="1159"/>
      <c r="H60" s="1159"/>
      <c r="I60" s="1159"/>
      <c r="J60" s="1160"/>
      <c r="K60" s="87" t="s">
        <v>486</v>
      </c>
      <c r="L60" s="88" t="s">
        <v>486</v>
      </c>
      <c r="M60" s="88" t="s">
        <v>486</v>
      </c>
      <c r="N60" s="88" t="s">
        <v>486</v>
      </c>
      <c r="O60" s="89" t="s">
        <v>486</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6BfyjggX6vRVwl/oG4s0LdOuOaZtK1+brJJJvShW1Zz0CWuV0e0c0I5gai2ExNpWUg0kXexh6lopBko4rEw5w==" saltValue="Ncvjiz4k5IpJe9pWoGXir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3C09-98CC-4243-897E-5B5B4EB2BEF7}">
  <sheetPr>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81" t="s">
        <v>30</v>
      </c>
      <c r="C41" s="1182"/>
      <c r="D41" s="103"/>
      <c r="E41" s="1183" t="s">
        <v>31</v>
      </c>
      <c r="F41" s="1183"/>
      <c r="G41" s="1183"/>
      <c r="H41" s="1184"/>
      <c r="I41" s="330">
        <v>14865</v>
      </c>
      <c r="J41" s="331">
        <v>14291</v>
      </c>
      <c r="K41" s="331">
        <v>13432</v>
      </c>
      <c r="L41" s="331">
        <v>12550</v>
      </c>
      <c r="M41" s="332">
        <v>12121</v>
      </c>
    </row>
    <row r="42" spans="2:13" ht="27.75" customHeight="1" x14ac:dyDescent="0.2">
      <c r="B42" s="1171"/>
      <c r="C42" s="1172"/>
      <c r="D42" s="104"/>
      <c r="E42" s="1175" t="s">
        <v>32</v>
      </c>
      <c r="F42" s="1175"/>
      <c r="G42" s="1175"/>
      <c r="H42" s="1176"/>
      <c r="I42" s="333" t="s">
        <v>486</v>
      </c>
      <c r="J42" s="334" t="s">
        <v>486</v>
      </c>
      <c r="K42" s="334" t="s">
        <v>486</v>
      </c>
      <c r="L42" s="334" t="s">
        <v>486</v>
      </c>
      <c r="M42" s="335" t="s">
        <v>486</v>
      </c>
    </row>
    <row r="43" spans="2:13" ht="27.75" customHeight="1" x14ac:dyDescent="0.2">
      <c r="B43" s="1171"/>
      <c r="C43" s="1172"/>
      <c r="D43" s="104"/>
      <c r="E43" s="1175" t="s">
        <v>33</v>
      </c>
      <c r="F43" s="1175"/>
      <c r="G43" s="1175"/>
      <c r="H43" s="1176"/>
      <c r="I43" s="333">
        <v>6333</v>
      </c>
      <c r="J43" s="334">
        <v>5966</v>
      </c>
      <c r="K43" s="334">
        <v>5452</v>
      </c>
      <c r="L43" s="334">
        <v>4972</v>
      </c>
      <c r="M43" s="335">
        <v>5646</v>
      </c>
    </row>
    <row r="44" spans="2:13" ht="27.75" customHeight="1" x14ac:dyDescent="0.2">
      <c r="B44" s="1171"/>
      <c r="C44" s="1172"/>
      <c r="D44" s="104"/>
      <c r="E44" s="1175" t="s">
        <v>34</v>
      </c>
      <c r="F44" s="1175"/>
      <c r="G44" s="1175"/>
      <c r="H44" s="1176"/>
      <c r="I44" s="333">
        <v>3454</v>
      </c>
      <c r="J44" s="334">
        <v>3138</v>
      </c>
      <c r="K44" s="334">
        <v>2818</v>
      </c>
      <c r="L44" s="334">
        <v>2553</v>
      </c>
      <c r="M44" s="335">
        <v>2341</v>
      </c>
    </row>
    <row r="45" spans="2:13" ht="27.75" customHeight="1" x14ac:dyDescent="0.2">
      <c r="B45" s="1171"/>
      <c r="C45" s="1172"/>
      <c r="D45" s="104"/>
      <c r="E45" s="1175" t="s">
        <v>35</v>
      </c>
      <c r="F45" s="1175"/>
      <c r="G45" s="1175"/>
      <c r="H45" s="1176"/>
      <c r="I45" s="333">
        <v>1814</v>
      </c>
      <c r="J45" s="334">
        <v>1855</v>
      </c>
      <c r="K45" s="334">
        <v>1733</v>
      </c>
      <c r="L45" s="334">
        <v>1795</v>
      </c>
      <c r="M45" s="335">
        <v>1835</v>
      </c>
    </row>
    <row r="46" spans="2:13" ht="27.75" customHeight="1" x14ac:dyDescent="0.2">
      <c r="B46" s="1171"/>
      <c r="C46" s="1172"/>
      <c r="D46" s="105"/>
      <c r="E46" s="1175" t="s">
        <v>36</v>
      </c>
      <c r="F46" s="1175"/>
      <c r="G46" s="1175"/>
      <c r="H46" s="1176"/>
      <c r="I46" s="333" t="s">
        <v>486</v>
      </c>
      <c r="J46" s="334" t="s">
        <v>486</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6583</v>
      </c>
      <c r="J50" s="334">
        <v>7293</v>
      </c>
      <c r="K50" s="334">
        <v>7365</v>
      </c>
      <c r="L50" s="334">
        <v>7387</v>
      </c>
      <c r="M50" s="335">
        <v>6978</v>
      </c>
    </row>
    <row r="51" spans="2:13" ht="27.75" customHeight="1" x14ac:dyDescent="0.2">
      <c r="B51" s="1171"/>
      <c r="C51" s="1172"/>
      <c r="D51" s="104"/>
      <c r="E51" s="1175" t="s">
        <v>42</v>
      </c>
      <c r="F51" s="1175"/>
      <c r="G51" s="1175"/>
      <c r="H51" s="1176"/>
      <c r="I51" s="333">
        <v>4654</v>
      </c>
      <c r="J51" s="334">
        <v>4083</v>
      </c>
      <c r="K51" s="334">
        <v>3612</v>
      </c>
      <c r="L51" s="334">
        <v>3211</v>
      </c>
      <c r="M51" s="335">
        <v>3553</v>
      </c>
    </row>
    <row r="52" spans="2:13" ht="27.75" customHeight="1" x14ac:dyDescent="0.2">
      <c r="B52" s="1173"/>
      <c r="C52" s="1174"/>
      <c r="D52" s="104"/>
      <c r="E52" s="1175" t="s">
        <v>43</v>
      </c>
      <c r="F52" s="1175"/>
      <c r="G52" s="1175"/>
      <c r="H52" s="1176"/>
      <c r="I52" s="333">
        <v>19287</v>
      </c>
      <c r="J52" s="334">
        <v>18570</v>
      </c>
      <c r="K52" s="334">
        <v>17838</v>
      </c>
      <c r="L52" s="334">
        <v>16839</v>
      </c>
      <c r="M52" s="335">
        <v>16156</v>
      </c>
    </row>
    <row r="53" spans="2:13" ht="27.75" customHeight="1" thickBot="1" x14ac:dyDescent="0.25">
      <c r="B53" s="1177" t="s">
        <v>19</v>
      </c>
      <c r="C53" s="1178"/>
      <c r="D53" s="108"/>
      <c r="E53" s="1179" t="s">
        <v>44</v>
      </c>
      <c r="F53" s="1179"/>
      <c r="G53" s="1179"/>
      <c r="H53" s="1180"/>
      <c r="I53" s="336">
        <v>-4058</v>
      </c>
      <c r="J53" s="337">
        <v>-4695</v>
      </c>
      <c r="K53" s="337">
        <v>-5381</v>
      </c>
      <c r="L53" s="337">
        <v>-5568</v>
      </c>
      <c r="M53" s="338">
        <v>-4744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ekOUFXVlh5QVLen4cjK/oyJaHg6E/0iPTmGUPMgb8Zyt6mX1uYiMHxU25kndE4WmlG8yAZZm5CNpNPNg2F6u9w==" saltValue="VsiRJJZn8Ad9d4G69bpsV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E8DD-EFB6-4270-9801-E730FCF34B0A}">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2475</v>
      </c>
      <c r="G55" s="339">
        <v>2872</v>
      </c>
      <c r="H55" s="340">
        <v>2518</v>
      </c>
    </row>
    <row r="56" spans="2:8" ht="52.5" customHeight="1" x14ac:dyDescent="0.2">
      <c r="B56" s="120"/>
      <c r="C56" s="1198" t="s">
        <v>47</v>
      </c>
      <c r="D56" s="1198"/>
      <c r="E56" s="1199"/>
      <c r="F56" s="341">
        <v>51</v>
      </c>
      <c r="G56" s="341">
        <v>51</v>
      </c>
      <c r="H56" s="342">
        <v>51</v>
      </c>
    </row>
    <row r="57" spans="2:8" ht="53.25" customHeight="1" x14ac:dyDescent="0.2">
      <c r="B57" s="120"/>
      <c r="C57" s="1200" t="s">
        <v>48</v>
      </c>
      <c r="D57" s="1200"/>
      <c r="E57" s="1201"/>
      <c r="F57" s="343">
        <v>4463</v>
      </c>
      <c r="G57" s="343">
        <v>4170</v>
      </c>
      <c r="H57" s="344">
        <v>4110</v>
      </c>
    </row>
    <row r="58" spans="2:8" ht="45.75" customHeight="1" x14ac:dyDescent="0.2">
      <c r="B58" s="121"/>
      <c r="C58" s="1188" t="s">
        <v>554</v>
      </c>
      <c r="D58" s="1189"/>
      <c r="E58" s="1190"/>
      <c r="F58" s="345">
        <v>2917</v>
      </c>
      <c r="G58" s="345">
        <v>2875</v>
      </c>
      <c r="H58" s="346">
        <v>2890</v>
      </c>
    </row>
    <row r="59" spans="2:8" ht="45.75" customHeight="1" x14ac:dyDescent="0.2">
      <c r="B59" s="121"/>
      <c r="C59" s="1188" t="s">
        <v>555</v>
      </c>
      <c r="D59" s="1189"/>
      <c r="E59" s="1190"/>
      <c r="F59" s="345">
        <v>748</v>
      </c>
      <c r="G59" s="345">
        <v>753</v>
      </c>
      <c r="H59" s="346">
        <v>698</v>
      </c>
    </row>
    <row r="60" spans="2:8" ht="45.75" customHeight="1" x14ac:dyDescent="0.2">
      <c r="B60" s="121"/>
      <c r="C60" s="1188" t="s">
        <v>556</v>
      </c>
      <c r="D60" s="1189"/>
      <c r="E60" s="1190"/>
      <c r="F60" s="345">
        <v>307</v>
      </c>
      <c r="G60" s="345">
        <v>308</v>
      </c>
      <c r="H60" s="346">
        <v>310</v>
      </c>
    </row>
    <row r="61" spans="2:8" ht="45.75" customHeight="1" x14ac:dyDescent="0.2">
      <c r="B61" s="121"/>
      <c r="C61" s="1188" t="s">
        <v>557</v>
      </c>
      <c r="D61" s="1189"/>
      <c r="E61" s="1190"/>
      <c r="F61" s="345">
        <v>94</v>
      </c>
      <c r="G61" s="345">
        <v>94</v>
      </c>
      <c r="H61" s="346">
        <v>94</v>
      </c>
    </row>
    <row r="62" spans="2:8" ht="45.75" customHeight="1" thickBot="1" x14ac:dyDescent="0.25">
      <c r="B62" s="122"/>
      <c r="C62" s="1191" t="s">
        <v>558</v>
      </c>
      <c r="D62" s="1192"/>
      <c r="E62" s="1193"/>
      <c r="F62" s="347">
        <v>53</v>
      </c>
      <c r="G62" s="347">
        <v>53</v>
      </c>
      <c r="H62" s="348">
        <v>53</v>
      </c>
    </row>
    <row r="63" spans="2:8" ht="52.5" customHeight="1" thickBot="1" x14ac:dyDescent="0.25">
      <c r="B63" s="123"/>
      <c r="C63" s="1194" t="s">
        <v>49</v>
      </c>
      <c r="D63" s="1194"/>
      <c r="E63" s="1195"/>
      <c r="F63" s="349">
        <v>6989</v>
      </c>
      <c r="G63" s="349">
        <v>7093</v>
      </c>
      <c r="H63" s="350">
        <v>6679</v>
      </c>
    </row>
    <row r="64" spans="2:8" ht="13.2" x14ac:dyDescent="0.2"/>
  </sheetData>
  <sheetProtection algorithmName="SHA-512" hashValue="w6/h8Xbsg8KkesSceqqPF1+z+bDLP0oeApHVn/ZRwiWwiiMpw21d7hld7qhJ+Gu3EmBDMePzmrVBuah2XqnPAw==" saltValue="JsUNGrAM+WTaZTTvbs3af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17814</v>
      </c>
      <c r="E3" s="142"/>
      <c r="F3" s="143">
        <v>45483</v>
      </c>
      <c r="G3" s="144"/>
      <c r="H3" s="145"/>
    </row>
    <row r="4" spans="1:8" x14ac:dyDescent="0.2">
      <c r="A4" s="146"/>
      <c r="B4" s="147"/>
      <c r="C4" s="148"/>
      <c r="D4" s="149">
        <v>5306</v>
      </c>
      <c r="E4" s="150"/>
      <c r="F4" s="151">
        <v>24241</v>
      </c>
      <c r="G4" s="152"/>
      <c r="H4" s="153"/>
    </row>
    <row r="5" spans="1:8" x14ac:dyDescent="0.2">
      <c r="A5" s="134" t="s">
        <v>518</v>
      </c>
      <c r="B5" s="139"/>
      <c r="C5" s="140"/>
      <c r="D5" s="141">
        <v>18658</v>
      </c>
      <c r="E5" s="142"/>
      <c r="F5" s="143">
        <v>45945</v>
      </c>
      <c r="G5" s="144"/>
      <c r="H5" s="145"/>
    </row>
    <row r="6" spans="1:8" x14ac:dyDescent="0.2">
      <c r="A6" s="146"/>
      <c r="B6" s="147"/>
      <c r="C6" s="148"/>
      <c r="D6" s="149">
        <v>12381</v>
      </c>
      <c r="E6" s="150"/>
      <c r="F6" s="151">
        <v>25180</v>
      </c>
      <c r="G6" s="152"/>
      <c r="H6" s="153"/>
    </row>
    <row r="7" spans="1:8" x14ac:dyDescent="0.2">
      <c r="A7" s="134" t="s">
        <v>519</v>
      </c>
      <c r="B7" s="139"/>
      <c r="C7" s="140"/>
      <c r="D7" s="141">
        <v>15171</v>
      </c>
      <c r="E7" s="142"/>
      <c r="F7" s="143">
        <v>44475</v>
      </c>
      <c r="G7" s="144"/>
      <c r="H7" s="145"/>
    </row>
    <row r="8" spans="1:8" x14ac:dyDescent="0.2">
      <c r="A8" s="146"/>
      <c r="B8" s="147"/>
      <c r="C8" s="148"/>
      <c r="D8" s="149">
        <v>8179</v>
      </c>
      <c r="E8" s="150"/>
      <c r="F8" s="151">
        <v>24780</v>
      </c>
      <c r="G8" s="152"/>
      <c r="H8" s="153"/>
    </row>
    <row r="9" spans="1:8" x14ac:dyDescent="0.2">
      <c r="A9" s="134" t="s">
        <v>520</v>
      </c>
      <c r="B9" s="139"/>
      <c r="C9" s="140"/>
      <c r="D9" s="141">
        <v>24170</v>
      </c>
      <c r="E9" s="142"/>
      <c r="F9" s="143">
        <v>45982</v>
      </c>
      <c r="G9" s="144"/>
      <c r="H9" s="145"/>
    </row>
    <row r="10" spans="1:8" x14ac:dyDescent="0.2">
      <c r="A10" s="146"/>
      <c r="B10" s="147"/>
      <c r="C10" s="148"/>
      <c r="D10" s="149">
        <v>12610</v>
      </c>
      <c r="E10" s="150"/>
      <c r="F10" s="151">
        <v>25583</v>
      </c>
      <c r="G10" s="152"/>
      <c r="H10" s="153"/>
    </row>
    <row r="11" spans="1:8" x14ac:dyDescent="0.2">
      <c r="A11" s="134" t="s">
        <v>521</v>
      </c>
      <c r="B11" s="139"/>
      <c r="C11" s="140"/>
      <c r="D11" s="141">
        <v>34711</v>
      </c>
      <c r="E11" s="142"/>
      <c r="F11" s="143">
        <v>50538</v>
      </c>
      <c r="G11" s="144"/>
      <c r="H11" s="145"/>
    </row>
    <row r="12" spans="1:8" x14ac:dyDescent="0.2">
      <c r="A12" s="146"/>
      <c r="B12" s="147"/>
      <c r="C12" s="154"/>
      <c r="D12" s="149">
        <v>20415</v>
      </c>
      <c r="E12" s="150"/>
      <c r="F12" s="151">
        <v>29053</v>
      </c>
      <c r="G12" s="152"/>
      <c r="H12" s="153"/>
    </row>
    <row r="13" spans="1:8" x14ac:dyDescent="0.2">
      <c r="A13" s="134"/>
      <c r="B13" s="139"/>
      <c r="C13" s="140"/>
      <c r="D13" s="141">
        <v>22105</v>
      </c>
      <c r="E13" s="142"/>
      <c r="F13" s="143">
        <v>46485</v>
      </c>
      <c r="G13" s="155"/>
      <c r="H13" s="145"/>
    </row>
    <row r="14" spans="1:8" x14ac:dyDescent="0.2">
      <c r="A14" s="146"/>
      <c r="B14" s="147"/>
      <c r="C14" s="148"/>
      <c r="D14" s="149">
        <v>11778</v>
      </c>
      <c r="E14" s="150"/>
      <c r="F14" s="151">
        <v>25767</v>
      </c>
      <c r="G14" s="152"/>
      <c r="H14" s="153"/>
    </row>
    <row r="17" spans="1:11" x14ac:dyDescent="0.2">
      <c r="A17" s="130" t="s">
        <v>51</v>
      </c>
    </row>
    <row r="18" spans="1:11" x14ac:dyDescent="0.2">
      <c r="A18" s="156"/>
      <c r="B18" s="156" t="e">
        <f>#REF!</f>
        <v>#REF!</v>
      </c>
      <c r="C18" s="156" t="e">
        <f>#REF!</f>
        <v>#REF!</v>
      </c>
      <c r="D18" s="156" t="e">
        <f>#REF!</f>
        <v>#REF!</v>
      </c>
      <c r="E18" s="156" t="e">
        <f>#REF!</f>
        <v>#REF!</v>
      </c>
      <c r="F18" s="156" t="e">
        <f>#REF!</f>
        <v>#REF!</v>
      </c>
    </row>
    <row r="19" spans="1:11" x14ac:dyDescent="0.2">
      <c r="A19" s="156" t="s">
        <v>52</v>
      </c>
      <c r="B19" s="156" t="e">
        <f>ROUND(VALUE(SUBSTITUTE(#REF!,"▲","-")),2)</f>
        <v>#REF!</v>
      </c>
      <c r="C19" s="156" t="e">
        <f>ROUND(VALUE(SUBSTITUTE(#REF!,"▲","-")),2)</f>
        <v>#REF!</v>
      </c>
      <c r="D19" s="156" t="e">
        <f>ROUND(VALUE(SUBSTITUTE(#REF!,"▲","-")),2)</f>
        <v>#REF!</v>
      </c>
      <c r="E19" s="156" t="e">
        <f>ROUND(VALUE(SUBSTITUTE(#REF!,"▲","-")),2)</f>
        <v>#REF!</v>
      </c>
      <c r="F19" s="156" t="e">
        <f>ROUND(VALUE(SUBSTITUTE(#REF!,"▲","-")),2)</f>
        <v>#REF!</v>
      </c>
    </row>
    <row r="20" spans="1:11" x14ac:dyDescent="0.2">
      <c r="A20" s="156" t="s">
        <v>53</v>
      </c>
      <c r="B20" s="156" t="e">
        <f>ROUND(VALUE(SUBSTITUTE(#REF!,"▲","-")),2)</f>
        <v>#REF!</v>
      </c>
      <c r="C20" s="156" t="e">
        <f>ROUND(VALUE(SUBSTITUTE(#REF!,"▲","-")),2)</f>
        <v>#REF!</v>
      </c>
      <c r="D20" s="156" t="e">
        <f>ROUND(VALUE(SUBSTITUTE(#REF!,"▲","-")),2)</f>
        <v>#REF!</v>
      </c>
      <c r="E20" s="156" t="e">
        <f>ROUND(VALUE(SUBSTITUTE(#REF!,"▲","-")),2)</f>
        <v>#REF!</v>
      </c>
      <c r="F20" s="156" t="e">
        <f>ROUND(VALUE(SUBSTITUTE(#REF!,"▲","-")),2)</f>
        <v>#REF!</v>
      </c>
    </row>
    <row r="21" spans="1:11" x14ac:dyDescent="0.2">
      <c r="A21" s="156" t="s">
        <v>54</v>
      </c>
      <c r="B21" s="156" t="e">
        <f>IF(ISNUMBER(VALUE(SUBSTITUTE(#REF!,"▲","-"))),ROUND(VALUE(SUBSTITUTE(#REF!,"▲","-")),2),NA())</f>
        <v>#N/A</v>
      </c>
      <c r="C21" s="156" t="e">
        <f>IF(ISNUMBER(VALUE(SUBSTITUTE(#REF!,"▲","-"))),ROUND(VALUE(SUBSTITUTE(#REF!,"▲","-")),2),NA())</f>
        <v>#N/A</v>
      </c>
      <c r="D21" s="156" t="e">
        <f>IF(ISNUMBER(VALUE(SUBSTITUTE(#REF!,"▲","-"))),ROUND(VALUE(SUBSTITUTE(#REF!,"▲","-")),2),NA())</f>
        <v>#N/A</v>
      </c>
      <c r="E21" s="156" t="e">
        <f>IF(ISNUMBER(VALUE(SUBSTITUTE(#REF!,"▲","-"))),ROUND(VALUE(SUBSTITUTE(#REF!,"▲","-")),2),NA())</f>
        <v>#N/A</v>
      </c>
      <c r="F21" s="156" t="e">
        <f>IF(ISNUMBER(VALUE(SUBSTITUTE(#REF!,"▲","-"))),ROUND(VALUE(SUBSTITUTE(#REF!,"▲","-")),2),NA())</f>
        <v>#N/A</v>
      </c>
    </row>
    <row r="24" spans="1:11" x14ac:dyDescent="0.2">
      <c r="A24" s="130" t="s">
        <v>55</v>
      </c>
    </row>
    <row r="25" spans="1:11" x14ac:dyDescent="0.2">
      <c r="A25" s="157"/>
      <c r="B25" s="157" t="e">
        <f>#REF!</f>
        <v>#REF!</v>
      </c>
      <c r="C25" s="157"/>
      <c r="D25" s="157" t="e">
        <f>#REF!</f>
        <v>#REF!</v>
      </c>
      <c r="E25" s="157"/>
      <c r="F25" s="157" t="e">
        <f>#REF!</f>
        <v>#REF!</v>
      </c>
      <c r="G25" s="157"/>
      <c r="H25" s="157" t="e">
        <f>#REF!</f>
        <v>#REF!</v>
      </c>
      <c r="I25" s="157"/>
      <c r="J25" s="157" t="e">
        <f>#REF!</f>
        <v>#REF!</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e">
        <f>IF(#REF!="",NA(),#REF!)</f>
        <v>#REF!</v>
      </c>
      <c r="B27" s="157" t="e">
        <f>IF(ROUND(VALUE(SUBSTITUTE(#REF!,"▲", "-")), 2) &lt; 0, ABS(ROUND(VALUE(SUBSTITUTE(#REF!,"▲", "-")), 2)), NA())</f>
        <v>#REF!</v>
      </c>
      <c r="C27" s="157" t="e">
        <f>IF(ROUND(VALUE(SUBSTITUTE(#REF!,"▲", "-")), 2) &gt;= 0, ABS(ROUND(VALUE(SUBSTITUTE(#REF!,"▲", "-")), 2)), NA())</f>
        <v>#REF!</v>
      </c>
      <c r="D27" s="157" t="e">
        <f>IF(ROUND(VALUE(SUBSTITUTE(#REF!,"▲", "-")), 2) &lt; 0, ABS(ROUND(VALUE(SUBSTITUTE(#REF!,"▲", "-")), 2)), NA())</f>
        <v>#REF!</v>
      </c>
      <c r="E27" s="157" t="e">
        <f>IF(ROUND(VALUE(SUBSTITUTE(#REF!,"▲", "-")), 2) &gt;= 0, ABS(ROUND(VALUE(SUBSTITUTE(#REF!,"▲", "-")), 2)), NA())</f>
        <v>#REF!</v>
      </c>
      <c r="F27" s="157" t="e">
        <f>IF(ROUND(VALUE(SUBSTITUTE(#REF!,"▲", "-")), 2) &lt; 0, ABS(ROUND(VALUE(SUBSTITUTE(#REF!,"▲", "-")), 2)), NA())</f>
        <v>#REF!</v>
      </c>
      <c r="G27" s="157" t="e">
        <f>IF(ROUND(VALUE(SUBSTITUTE(#REF!,"▲", "-")), 2) &gt;= 0, ABS(ROUND(VALUE(SUBSTITUTE(#REF!,"▲", "-")), 2)), NA())</f>
        <v>#REF!</v>
      </c>
      <c r="H27" s="157" t="e">
        <f>IF(ROUND(VALUE(SUBSTITUTE(#REF!,"▲", "-")), 2) &lt; 0, ABS(ROUND(VALUE(SUBSTITUTE(#REF!,"▲", "-")), 2)), NA())</f>
        <v>#REF!</v>
      </c>
      <c r="I27" s="157" t="e">
        <f>IF(ROUND(VALUE(SUBSTITUTE(#REF!,"▲", "-")), 2) &gt;= 0, ABS(ROUND(VALUE(SUBSTITUTE(#REF!,"▲", "-")), 2)), NA())</f>
        <v>#REF!</v>
      </c>
      <c r="J27" s="157" t="e">
        <f>IF(ROUND(VALUE(SUBSTITUTE(#REF!,"▲", "-")), 2) &lt; 0, ABS(ROUND(VALUE(SUBSTITUTE(#REF!,"▲", "-")), 2)), NA())</f>
        <v>#REF!</v>
      </c>
      <c r="K27" s="157" t="e">
        <f>IF(ROUND(VALUE(SUBSTITUTE(#REF!,"▲", "-")), 2) &gt;= 0, ABS(ROUND(VALUE(SUBSTITUTE(#REF!,"▲", "-")), 2)), NA())</f>
        <v>#REF!</v>
      </c>
    </row>
    <row r="28" spans="1:11" x14ac:dyDescent="0.2">
      <c r="A28" s="157" t="e">
        <f>IF(#REF!="",NA(),#REF!)</f>
        <v>#REF!</v>
      </c>
      <c r="B28" s="157" t="e">
        <f>IF(ROUND(VALUE(SUBSTITUTE(#REF!,"▲", "-")), 2) &lt; 0, ABS(ROUND(VALUE(SUBSTITUTE(#REF!,"▲", "-")), 2)), NA())</f>
        <v>#REF!</v>
      </c>
      <c r="C28" s="157" t="e">
        <f>IF(ROUND(VALUE(SUBSTITUTE(#REF!,"▲", "-")), 2) &gt;= 0, ABS(ROUND(VALUE(SUBSTITUTE(#REF!,"▲", "-")), 2)), NA())</f>
        <v>#REF!</v>
      </c>
      <c r="D28" s="157" t="e">
        <f>IF(ROUND(VALUE(SUBSTITUTE(#REF!,"▲", "-")), 2) &lt; 0, ABS(ROUND(VALUE(SUBSTITUTE(#REF!,"▲", "-")), 2)), NA())</f>
        <v>#REF!</v>
      </c>
      <c r="E28" s="157" t="e">
        <f>IF(ROUND(VALUE(SUBSTITUTE(#REF!,"▲", "-")), 2) &gt;= 0, ABS(ROUND(VALUE(SUBSTITUTE(#REF!,"▲", "-")), 2)), NA())</f>
        <v>#REF!</v>
      </c>
      <c r="F28" s="157" t="e">
        <f>IF(ROUND(VALUE(SUBSTITUTE(#REF!,"▲", "-")), 2) &lt; 0, ABS(ROUND(VALUE(SUBSTITUTE(#REF!,"▲", "-")), 2)), NA())</f>
        <v>#REF!</v>
      </c>
      <c r="G28" s="157" t="e">
        <f>IF(ROUND(VALUE(SUBSTITUTE(#REF!,"▲", "-")), 2) &gt;= 0, ABS(ROUND(VALUE(SUBSTITUTE(#REF!,"▲", "-")), 2)), NA())</f>
        <v>#REF!</v>
      </c>
      <c r="H28" s="157" t="e">
        <f>IF(ROUND(VALUE(SUBSTITUTE(#REF!,"▲", "-")), 2) &lt; 0, ABS(ROUND(VALUE(SUBSTITUTE(#REF!,"▲", "-")), 2)), NA())</f>
        <v>#REF!</v>
      </c>
      <c r="I28" s="157" t="e">
        <f>IF(ROUND(VALUE(SUBSTITUTE(#REF!,"▲", "-")), 2) &gt;= 0, ABS(ROUND(VALUE(SUBSTITUTE(#REF!,"▲", "-")), 2)), NA())</f>
        <v>#REF!</v>
      </c>
      <c r="J28" s="157" t="e">
        <f>IF(ROUND(VALUE(SUBSTITUTE(#REF!,"▲", "-")), 2) &lt; 0, ABS(ROUND(VALUE(SUBSTITUTE(#REF!,"▲", "-")), 2)), NA())</f>
        <v>#REF!</v>
      </c>
      <c r="K28" s="157" t="e">
        <f>IF(ROUND(VALUE(SUBSTITUTE(#REF!,"▲", "-")), 2) &gt;= 0, ABS(ROUND(VALUE(SUBSTITUTE(#REF!,"▲", "-")), 2)), NA())</f>
        <v>#REF!</v>
      </c>
    </row>
    <row r="29" spans="1:11" x14ac:dyDescent="0.2">
      <c r="A29" s="157" t="e">
        <f>IF(#REF!="",NA(),#REF!)</f>
        <v>#REF!</v>
      </c>
      <c r="B29" s="157" t="e">
        <f>IF(ROUND(VALUE(SUBSTITUTE(#REF!,"▲", "-")), 2) &lt; 0, ABS(ROUND(VALUE(SUBSTITUTE(#REF!,"▲", "-")), 2)), NA())</f>
        <v>#REF!</v>
      </c>
      <c r="C29" s="157" t="e">
        <f>IF(ROUND(VALUE(SUBSTITUTE(#REF!,"▲", "-")), 2) &gt;= 0, ABS(ROUND(VALUE(SUBSTITUTE(#REF!,"▲", "-")), 2)), NA())</f>
        <v>#REF!</v>
      </c>
      <c r="D29" s="157" t="e">
        <f>IF(ROUND(VALUE(SUBSTITUTE(#REF!,"▲", "-")), 2) &lt; 0, ABS(ROUND(VALUE(SUBSTITUTE(#REF!,"▲", "-")), 2)), NA())</f>
        <v>#REF!</v>
      </c>
      <c r="E29" s="157" t="e">
        <f>IF(ROUND(VALUE(SUBSTITUTE(#REF!,"▲", "-")), 2) &gt;= 0, ABS(ROUND(VALUE(SUBSTITUTE(#REF!,"▲", "-")), 2)), NA())</f>
        <v>#REF!</v>
      </c>
      <c r="F29" s="157" t="e">
        <f>IF(ROUND(VALUE(SUBSTITUTE(#REF!,"▲", "-")), 2) &lt; 0, ABS(ROUND(VALUE(SUBSTITUTE(#REF!,"▲", "-")), 2)), NA())</f>
        <v>#REF!</v>
      </c>
      <c r="G29" s="157" t="e">
        <f>IF(ROUND(VALUE(SUBSTITUTE(#REF!,"▲", "-")), 2) &gt;= 0, ABS(ROUND(VALUE(SUBSTITUTE(#REF!,"▲", "-")), 2)), NA())</f>
        <v>#REF!</v>
      </c>
      <c r="H29" s="157" t="e">
        <f>IF(ROUND(VALUE(SUBSTITUTE(#REF!,"▲", "-")), 2) &lt; 0, ABS(ROUND(VALUE(SUBSTITUTE(#REF!,"▲", "-")), 2)), NA())</f>
        <v>#REF!</v>
      </c>
      <c r="I29" s="157" t="e">
        <f>IF(ROUND(VALUE(SUBSTITUTE(#REF!,"▲", "-")), 2) &gt;= 0, ABS(ROUND(VALUE(SUBSTITUTE(#REF!,"▲", "-")), 2)), NA())</f>
        <v>#REF!</v>
      </c>
      <c r="J29" s="157" t="e">
        <f>IF(ROUND(VALUE(SUBSTITUTE(#REF!,"▲", "-")), 2) &lt; 0, ABS(ROUND(VALUE(SUBSTITUTE(#REF!,"▲", "-")), 2)), NA())</f>
        <v>#REF!</v>
      </c>
      <c r="K29" s="157" t="e">
        <f>IF(ROUND(VALUE(SUBSTITUTE(#REF!,"▲", "-")), 2) &gt;= 0, ABS(ROUND(VALUE(SUBSTITUTE(#REF!,"▲", "-")), 2)), NA())</f>
        <v>#REF!</v>
      </c>
    </row>
    <row r="30" spans="1:11" x14ac:dyDescent="0.2">
      <c r="A30" s="157" t="e">
        <f>IF(#REF!="",NA(),#REF!)</f>
        <v>#REF!</v>
      </c>
      <c r="B30" s="157" t="e">
        <f>IF(ROUND(VALUE(SUBSTITUTE(#REF!,"▲", "-")), 2) &lt; 0, ABS(ROUND(VALUE(SUBSTITUTE(#REF!,"▲", "-")), 2)), NA())</f>
        <v>#REF!</v>
      </c>
      <c r="C30" s="157" t="e">
        <f>IF(ROUND(VALUE(SUBSTITUTE(#REF!,"▲", "-")), 2) &gt;= 0, ABS(ROUND(VALUE(SUBSTITUTE(#REF!,"▲", "-")), 2)), NA())</f>
        <v>#REF!</v>
      </c>
      <c r="D30" s="157" t="e">
        <f>IF(ROUND(VALUE(SUBSTITUTE(#REF!,"▲", "-")), 2) &lt; 0, ABS(ROUND(VALUE(SUBSTITUTE(#REF!,"▲", "-")), 2)), NA())</f>
        <v>#REF!</v>
      </c>
      <c r="E30" s="157" t="e">
        <f>IF(ROUND(VALUE(SUBSTITUTE(#REF!,"▲", "-")), 2) &gt;= 0, ABS(ROUND(VALUE(SUBSTITUTE(#REF!,"▲", "-")), 2)), NA())</f>
        <v>#REF!</v>
      </c>
      <c r="F30" s="157" t="e">
        <f>IF(ROUND(VALUE(SUBSTITUTE(#REF!,"▲", "-")), 2) &lt; 0, ABS(ROUND(VALUE(SUBSTITUTE(#REF!,"▲", "-")), 2)), NA())</f>
        <v>#REF!</v>
      </c>
      <c r="G30" s="157" t="e">
        <f>IF(ROUND(VALUE(SUBSTITUTE(#REF!,"▲", "-")), 2) &gt;= 0, ABS(ROUND(VALUE(SUBSTITUTE(#REF!,"▲", "-")), 2)), NA())</f>
        <v>#REF!</v>
      </c>
      <c r="H30" s="157" t="e">
        <f>IF(ROUND(VALUE(SUBSTITUTE(#REF!,"▲", "-")), 2) &lt; 0, ABS(ROUND(VALUE(SUBSTITUTE(#REF!,"▲", "-")), 2)), NA())</f>
        <v>#REF!</v>
      </c>
      <c r="I30" s="157" t="e">
        <f>IF(ROUND(VALUE(SUBSTITUTE(#REF!,"▲", "-")), 2) &gt;= 0, ABS(ROUND(VALUE(SUBSTITUTE(#REF!,"▲", "-")), 2)), NA())</f>
        <v>#REF!</v>
      </c>
      <c r="J30" s="157" t="e">
        <f>IF(ROUND(VALUE(SUBSTITUTE(#REF!,"▲", "-")), 2) &lt; 0, ABS(ROUND(VALUE(SUBSTITUTE(#REF!,"▲", "-")), 2)), NA())</f>
        <v>#REF!</v>
      </c>
      <c r="K30" s="157" t="e">
        <f>IF(ROUND(VALUE(SUBSTITUTE(#REF!,"▲", "-")), 2) &gt;= 0, ABS(ROUND(VALUE(SUBSTITUTE(#REF!,"▲", "-")), 2)), NA())</f>
        <v>#REF!</v>
      </c>
    </row>
    <row r="31" spans="1:11" x14ac:dyDescent="0.2">
      <c r="A31" s="157" t="e">
        <f>IF(#REF!="",NA(),#REF!)</f>
        <v>#REF!</v>
      </c>
      <c r="B31" s="157" t="e">
        <f>IF(ROUND(VALUE(SUBSTITUTE(#REF!,"▲", "-")), 2) &lt; 0, ABS(ROUND(VALUE(SUBSTITUTE(#REF!,"▲", "-")), 2)), NA())</f>
        <v>#REF!</v>
      </c>
      <c r="C31" s="157" t="e">
        <f>IF(ROUND(VALUE(SUBSTITUTE(#REF!,"▲", "-")), 2) &gt;= 0, ABS(ROUND(VALUE(SUBSTITUTE(#REF!,"▲", "-")), 2)), NA())</f>
        <v>#REF!</v>
      </c>
      <c r="D31" s="157" t="e">
        <f>IF(ROUND(VALUE(SUBSTITUTE(#REF!,"▲", "-")), 2) &lt; 0, ABS(ROUND(VALUE(SUBSTITUTE(#REF!,"▲", "-")), 2)), NA())</f>
        <v>#REF!</v>
      </c>
      <c r="E31" s="157" t="e">
        <f>IF(ROUND(VALUE(SUBSTITUTE(#REF!,"▲", "-")), 2) &gt;= 0, ABS(ROUND(VALUE(SUBSTITUTE(#REF!,"▲", "-")), 2)), NA())</f>
        <v>#REF!</v>
      </c>
      <c r="F31" s="157" t="e">
        <f>IF(ROUND(VALUE(SUBSTITUTE(#REF!,"▲", "-")), 2) &lt; 0, ABS(ROUND(VALUE(SUBSTITUTE(#REF!,"▲", "-")), 2)), NA())</f>
        <v>#REF!</v>
      </c>
      <c r="G31" s="157" t="e">
        <f>IF(ROUND(VALUE(SUBSTITUTE(#REF!,"▲", "-")), 2) &gt;= 0, ABS(ROUND(VALUE(SUBSTITUTE(#REF!,"▲", "-")), 2)), NA())</f>
        <v>#REF!</v>
      </c>
      <c r="H31" s="157" t="e">
        <f>IF(ROUND(VALUE(SUBSTITUTE(#REF!,"▲", "-")), 2) &lt; 0, ABS(ROUND(VALUE(SUBSTITUTE(#REF!,"▲", "-")), 2)), NA())</f>
        <v>#REF!</v>
      </c>
      <c r="I31" s="157" t="e">
        <f>IF(ROUND(VALUE(SUBSTITUTE(#REF!,"▲", "-")), 2) &gt;= 0, ABS(ROUND(VALUE(SUBSTITUTE(#REF!,"▲", "-")), 2)), NA())</f>
        <v>#REF!</v>
      </c>
      <c r="J31" s="157" t="e">
        <f>IF(ROUND(VALUE(SUBSTITUTE(#REF!,"▲", "-")), 2) &lt; 0, ABS(ROUND(VALUE(SUBSTITUTE(#REF!,"▲", "-")), 2)), NA())</f>
        <v>#REF!</v>
      </c>
      <c r="K31" s="157" t="e">
        <f>IF(ROUND(VALUE(SUBSTITUTE(#REF!,"▲", "-")), 2) &gt;= 0, ABS(ROUND(VALUE(SUBSTITUTE(#REF!,"▲", "-")), 2)), NA())</f>
        <v>#REF!</v>
      </c>
    </row>
    <row r="32" spans="1:11" x14ac:dyDescent="0.2">
      <c r="A32" s="157" t="e">
        <f>IF(#REF!="",NA(),#REF!)</f>
        <v>#REF!</v>
      </c>
      <c r="B32" s="157" t="e">
        <f>IF(ROUND(VALUE(SUBSTITUTE(#REF!,"▲", "-")), 2) &lt; 0, ABS(ROUND(VALUE(SUBSTITUTE(#REF!,"▲", "-")), 2)), NA())</f>
        <v>#REF!</v>
      </c>
      <c r="C32" s="157" t="e">
        <f>IF(ROUND(VALUE(SUBSTITUTE(#REF!,"▲", "-")), 2) &gt;= 0, ABS(ROUND(VALUE(SUBSTITUTE(#REF!,"▲", "-")), 2)), NA())</f>
        <v>#REF!</v>
      </c>
      <c r="D32" s="157" t="e">
        <f>IF(ROUND(VALUE(SUBSTITUTE(#REF!,"▲", "-")), 2) &lt; 0, ABS(ROUND(VALUE(SUBSTITUTE(#REF!,"▲", "-")), 2)), NA())</f>
        <v>#REF!</v>
      </c>
      <c r="E32" s="157" t="e">
        <f>IF(ROUND(VALUE(SUBSTITUTE(#REF!,"▲", "-")), 2) &gt;= 0, ABS(ROUND(VALUE(SUBSTITUTE(#REF!,"▲", "-")), 2)), NA())</f>
        <v>#REF!</v>
      </c>
      <c r="F32" s="157" t="e">
        <f>IF(ROUND(VALUE(SUBSTITUTE(#REF!,"▲", "-")), 2) &lt; 0, ABS(ROUND(VALUE(SUBSTITUTE(#REF!,"▲", "-")), 2)), NA())</f>
        <v>#REF!</v>
      </c>
      <c r="G32" s="157" t="e">
        <f>IF(ROUND(VALUE(SUBSTITUTE(#REF!,"▲", "-")), 2) &gt;= 0, ABS(ROUND(VALUE(SUBSTITUTE(#REF!,"▲", "-")), 2)), NA())</f>
        <v>#REF!</v>
      </c>
      <c r="H32" s="157" t="e">
        <f>IF(ROUND(VALUE(SUBSTITUTE(#REF!,"▲", "-")), 2) &lt; 0, ABS(ROUND(VALUE(SUBSTITUTE(#REF!,"▲", "-")), 2)), NA())</f>
        <v>#REF!</v>
      </c>
      <c r="I32" s="157" t="e">
        <f>IF(ROUND(VALUE(SUBSTITUTE(#REF!,"▲", "-")), 2) &gt;= 0, ABS(ROUND(VALUE(SUBSTITUTE(#REF!,"▲", "-")), 2)), NA())</f>
        <v>#REF!</v>
      </c>
      <c r="J32" s="157" t="e">
        <f>IF(ROUND(VALUE(SUBSTITUTE(#REF!,"▲", "-")), 2) &lt; 0, ABS(ROUND(VALUE(SUBSTITUTE(#REF!,"▲", "-")), 2)), NA())</f>
        <v>#REF!</v>
      </c>
      <c r="K32" s="157" t="e">
        <f>IF(ROUND(VALUE(SUBSTITUTE(#REF!,"▲", "-")), 2) &gt;= 0, ABS(ROUND(VALUE(SUBSTITUTE(#REF!,"▲", "-")), 2)), NA())</f>
        <v>#REF!</v>
      </c>
    </row>
    <row r="33" spans="1:16" x14ac:dyDescent="0.2">
      <c r="A33" s="157" t="e">
        <f>IF(#REF!="",NA(),#REF!)</f>
        <v>#REF!</v>
      </c>
      <c r="B33" s="157" t="e">
        <f>IF(ROUND(VALUE(SUBSTITUTE(#REF!,"▲", "-")), 2) &lt; 0, ABS(ROUND(VALUE(SUBSTITUTE(#REF!,"▲", "-")), 2)), NA())</f>
        <v>#REF!</v>
      </c>
      <c r="C33" s="157" t="e">
        <f>IF(ROUND(VALUE(SUBSTITUTE(#REF!,"▲", "-")), 2) &gt;= 0, ABS(ROUND(VALUE(SUBSTITUTE(#REF!,"▲", "-")), 2)), NA())</f>
        <v>#REF!</v>
      </c>
      <c r="D33" s="157" t="e">
        <f>IF(ROUND(VALUE(SUBSTITUTE(#REF!,"▲", "-")), 2) &lt; 0, ABS(ROUND(VALUE(SUBSTITUTE(#REF!,"▲", "-")), 2)), NA())</f>
        <v>#REF!</v>
      </c>
      <c r="E33" s="157" t="e">
        <f>IF(ROUND(VALUE(SUBSTITUTE(#REF!,"▲", "-")), 2) &gt;= 0, ABS(ROUND(VALUE(SUBSTITUTE(#REF!,"▲", "-")), 2)), NA())</f>
        <v>#REF!</v>
      </c>
      <c r="F33" s="157" t="e">
        <f>IF(ROUND(VALUE(SUBSTITUTE(#REF!,"▲", "-")), 2) &lt; 0, ABS(ROUND(VALUE(SUBSTITUTE(#REF!,"▲", "-")), 2)), NA())</f>
        <v>#REF!</v>
      </c>
      <c r="G33" s="157" t="e">
        <f>IF(ROUND(VALUE(SUBSTITUTE(#REF!,"▲", "-")), 2) &gt;= 0, ABS(ROUND(VALUE(SUBSTITUTE(#REF!,"▲", "-")), 2)), NA())</f>
        <v>#REF!</v>
      </c>
      <c r="H33" s="157" t="e">
        <f>IF(ROUND(VALUE(SUBSTITUTE(#REF!,"▲", "-")), 2) &lt; 0, ABS(ROUND(VALUE(SUBSTITUTE(#REF!,"▲", "-")), 2)), NA())</f>
        <v>#REF!</v>
      </c>
      <c r="I33" s="157" t="e">
        <f>IF(ROUND(VALUE(SUBSTITUTE(#REF!,"▲", "-")), 2) &gt;= 0, ABS(ROUND(VALUE(SUBSTITUTE(#REF!,"▲", "-")), 2)), NA())</f>
        <v>#REF!</v>
      </c>
      <c r="J33" s="157" t="e">
        <f>IF(ROUND(VALUE(SUBSTITUTE(#REF!,"▲", "-")), 2) &lt; 0, ABS(ROUND(VALUE(SUBSTITUTE(#REF!,"▲", "-")), 2)), NA())</f>
        <v>#REF!</v>
      </c>
      <c r="K33" s="157" t="e">
        <f>IF(ROUND(VALUE(SUBSTITUTE(#REF!,"▲", "-")), 2) &gt;= 0, ABS(ROUND(VALUE(SUBSTITUTE(#REF!,"▲", "-")), 2)), NA())</f>
        <v>#REF!</v>
      </c>
    </row>
    <row r="34" spans="1:16" x14ac:dyDescent="0.2">
      <c r="A34" s="157" t="e">
        <f>IF(#REF!="",NA(),#REF!)</f>
        <v>#REF!</v>
      </c>
      <c r="B34" s="157" t="e">
        <f>IF(ROUND(VALUE(SUBSTITUTE(#REF!,"▲", "-")), 2) &lt; 0, ABS(ROUND(VALUE(SUBSTITUTE(#REF!,"▲", "-")), 2)), NA())</f>
        <v>#REF!</v>
      </c>
      <c r="C34" s="157" t="e">
        <f>IF(ROUND(VALUE(SUBSTITUTE(#REF!,"▲", "-")), 2) &gt;= 0, ABS(ROUND(VALUE(SUBSTITUTE(#REF!,"▲", "-")), 2)), NA())</f>
        <v>#REF!</v>
      </c>
      <c r="D34" s="157" t="e">
        <f>IF(ROUND(VALUE(SUBSTITUTE(#REF!,"▲", "-")), 2) &lt; 0, ABS(ROUND(VALUE(SUBSTITUTE(#REF!,"▲", "-")), 2)), NA())</f>
        <v>#REF!</v>
      </c>
      <c r="E34" s="157" t="e">
        <f>IF(ROUND(VALUE(SUBSTITUTE(#REF!,"▲", "-")), 2) &gt;= 0, ABS(ROUND(VALUE(SUBSTITUTE(#REF!,"▲", "-")), 2)), NA())</f>
        <v>#REF!</v>
      </c>
      <c r="F34" s="157" t="e">
        <f>IF(ROUND(VALUE(SUBSTITUTE(#REF!,"▲", "-")), 2) &lt; 0, ABS(ROUND(VALUE(SUBSTITUTE(#REF!,"▲", "-")), 2)), NA())</f>
        <v>#REF!</v>
      </c>
      <c r="G34" s="157" t="e">
        <f>IF(ROUND(VALUE(SUBSTITUTE(#REF!,"▲", "-")), 2) &gt;= 0, ABS(ROUND(VALUE(SUBSTITUTE(#REF!,"▲", "-")), 2)), NA())</f>
        <v>#REF!</v>
      </c>
      <c r="H34" s="157" t="e">
        <f>IF(ROUND(VALUE(SUBSTITUTE(#REF!,"▲", "-")), 2) &lt; 0, ABS(ROUND(VALUE(SUBSTITUTE(#REF!,"▲", "-")), 2)), NA())</f>
        <v>#REF!</v>
      </c>
      <c r="I34" s="157" t="e">
        <f>IF(ROUND(VALUE(SUBSTITUTE(#REF!,"▲", "-")), 2) &gt;= 0, ABS(ROUND(VALUE(SUBSTITUTE(#REF!,"▲", "-")), 2)), NA())</f>
        <v>#REF!</v>
      </c>
      <c r="J34" s="157" t="e">
        <f>IF(ROUND(VALUE(SUBSTITUTE(#REF!,"▲", "-")), 2) &lt; 0, ABS(ROUND(VALUE(SUBSTITUTE(#REF!,"▲", "-")), 2)), NA())</f>
        <v>#REF!</v>
      </c>
      <c r="K34" s="157" t="e">
        <f>IF(ROUND(VALUE(SUBSTITUTE(#REF!,"▲", "-")), 2) &gt;= 0, ABS(ROUND(VALUE(SUBSTITUTE(#REF!,"▲", "-")), 2)), NA())</f>
        <v>#REF!</v>
      </c>
    </row>
    <row r="35" spans="1:16" x14ac:dyDescent="0.2">
      <c r="A35" s="157" t="e">
        <f>IF(#REF!="",NA(),#REF!)</f>
        <v>#REF!</v>
      </c>
      <c r="B35" s="157" t="e">
        <f>IF(ROUND(VALUE(SUBSTITUTE(#REF!,"▲", "-")), 2) &lt; 0, ABS(ROUND(VALUE(SUBSTITUTE(#REF!,"▲", "-")), 2)), NA())</f>
        <v>#REF!</v>
      </c>
      <c r="C35" s="157" t="e">
        <f>IF(ROUND(VALUE(SUBSTITUTE(#REF!,"▲", "-")), 2) &gt;= 0, ABS(ROUND(VALUE(SUBSTITUTE(#REF!,"▲", "-")), 2)), NA())</f>
        <v>#REF!</v>
      </c>
      <c r="D35" s="157" t="e">
        <f>IF(ROUND(VALUE(SUBSTITUTE(#REF!,"▲", "-")), 2) &lt; 0, ABS(ROUND(VALUE(SUBSTITUTE(#REF!,"▲", "-")), 2)), NA())</f>
        <v>#REF!</v>
      </c>
      <c r="E35" s="157" t="e">
        <f>IF(ROUND(VALUE(SUBSTITUTE(#REF!,"▲", "-")), 2) &gt;= 0, ABS(ROUND(VALUE(SUBSTITUTE(#REF!,"▲", "-")), 2)), NA())</f>
        <v>#REF!</v>
      </c>
      <c r="F35" s="157" t="e">
        <f>IF(ROUND(VALUE(SUBSTITUTE(#REF!,"▲", "-")), 2) &lt; 0, ABS(ROUND(VALUE(SUBSTITUTE(#REF!,"▲", "-")), 2)), NA())</f>
        <v>#REF!</v>
      </c>
      <c r="G35" s="157" t="e">
        <f>IF(ROUND(VALUE(SUBSTITUTE(#REF!,"▲", "-")), 2) &gt;= 0, ABS(ROUND(VALUE(SUBSTITUTE(#REF!,"▲", "-")), 2)), NA())</f>
        <v>#REF!</v>
      </c>
      <c r="H35" s="157" t="e">
        <f>IF(ROUND(VALUE(SUBSTITUTE(#REF!,"▲", "-")), 2) &lt; 0, ABS(ROUND(VALUE(SUBSTITUTE(#REF!,"▲", "-")), 2)), NA())</f>
        <v>#REF!</v>
      </c>
      <c r="I35" s="157" t="e">
        <f>IF(ROUND(VALUE(SUBSTITUTE(#REF!,"▲", "-")), 2) &gt;= 0, ABS(ROUND(VALUE(SUBSTITUTE(#REF!,"▲", "-")), 2)), NA())</f>
        <v>#REF!</v>
      </c>
      <c r="J35" s="157" t="e">
        <f>IF(ROUND(VALUE(SUBSTITUTE(#REF!,"▲", "-")), 2) &lt; 0, ABS(ROUND(VALUE(SUBSTITUTE(#REF!,"▲", "-")), 2)), NA())</f>
        <v>#REF!</v>
      </c>
      <c r="K35" s="157" t="e">
        <f>IF(ROUND(VALUE(SUBSTITUTE(#REF!,"▲", "-")), 2) &gt;= 0, ABS(ROUND(VALUE(SUBSTITUTE(#REF!,"▲", "-")), 2)), NA())</f>
        <v>#REF!</v>
      </c>
    </row>
    <row r="36" spans="1:16" x14ac:dyDescent="0.2">
      <c r="A36" s="157" t="e">
        <f>IF(#REF!="",NA(),#REF!)</f>
        <v>#REF!</v>
      </c>
      <c r="B36" s="157" t="e">
        <f>IF(ROUND(VALUE(SUBSTITUTE(#REF!,"▲", "-")), 2) &lt; 0, ABS(ROUND(VALUE(SUBSTITUTE(#REF!,"▲", "-")), 2)), NA())</f>
        <v>#REF!</v>
      </c>
      <c r="C36" s="157" t="e">
        <f>IF(ROUND(VALUE(SUBSTITUTE(#REF!,"▲", "-")), 2) &gt;= 0, ABS(ROUND(VALUE(SUBSTITUTE(#REF!,"▲", "-")), 2)), NA())</f>
        <v>#REF!</v>
      </c>
      <c r="D36" s="157" t="e">
        <f>IF(ROUND(VALUE(SUBSTITUTE(#REF!,"▲", "-")), 2) &lt; 0, ABS(ROUND(VALUE(SUBSTITUTE(#REF!,"▲", "-")), 2)), NA())</f>
        <v>#REF!</v>
      </c>
      <c r="E36" s="157" t="e">
        <f>IF(ROUND(VALUE(SUBSTITUTE(#REF!,"▲", "-")), 2) &gt;= 0, ABS(ROUND(VALUE(SUBSTITUTE(#REF!,"▲", "-")), 2)), NA())</f>
        <v>#REF!</v>
      </c>
      <c r="F36" s="157" t="e">
        <f>IF(ROUND(VALUE(SUBSTITUTE(#REF!,"▲", "-")), 2) &lt; 0, ABS(ROUND(VALUE(SUBSTITUTE(#REF!,"▲", "-")), 2)), NA())</f>
        <v>#REF!</v>
      </c>
      <c r="G36" s="157" t="e">
        <f>IF(ROUND(VALUE(SUBSTITUTE(#REF!,"▲", "-")), 2) &gt;= 0, ABS(ROUND(VALUE(SUBSTITUTE(#REF!,"▲", "-")), 2)), NA())</f>
        <v>#REF!</v>
      </c>
      <c r="H36" s="157" t="e">
        <f>IF(ROUND(VALUE(SUBSTITUTE(#REF!,"▲", "-")), 2) &lt; 0, ABS(ROUND(VALUE(SUBSTITUTE(#REF!,"▲", "-")), 2)), NA())</f>
        <v>#REF!</v>
      </c>
      <c r="I36" s="157" t="e">
        <f>IF(ROUND(VALUE(SUBSTITUTE(#REF!,"▲", "-")), 2) &gt;= 0, ABS(ROUND(VALUE(SUBSTITUTE(#REF!,"▲", "-")), 2)), NA())</f>
        <v>#REF!</v>
      </c>
      <c r="J36" s="157" t="e">
        <f>IF(ROUND(VALUE(SUBSTITUTE(#REF!,"▲", "-")), 2) &lt; 0, ABS(ROUND(VALUE(SUBSTITUTE(#REF!,"▲", "-")), 2)), NA())</f>
        <v>#REF!</v>
      </c>
      <c r="K36" s="157" t="e">
        <f>IF(ROUND(VALUE(SUBSTITUTE(#REF!,"▲", "-")), 2) &gt;= 0, ABS(ROUND(VALUE(SUBSTITUTE(#REF!,"▲", "-")), 2)), NA())</f>
        <v>#REF!</v>
      </c>
    </row>
    <row r="39" spans="1:16" x14ac:dyDescent="0.2">
      <c r="A39" s="130" t="s">
        <v>58</v>
      </c>
    </row>
    <row r="40" spans="1:16" x14ac:dyDescent="0.2">
      <c r="A40" s="158"/>
      <c r="B40" s="158" t="e">
        <f>#REF!</f>
        <v>#REF!</v>
      </c>
      <c r="C40" s="158"/>
      <c r="D40" s="158"/>
      <c r="E40" s="158" t="e">
        <f>#REF!</f>
        <v>#REF!</v>
      </c>
      <c r="F40" s="158"/>
      <c r="G40" s="158"/>
      <c r="H40" s="158" t="e">
        <f>#REF!</f>
        <v>#REF!</v>
      </c>
      <c r="I40" s="158"/>
      <c r="J40" s="158"/>
      <c r="K40" s="158" t="e">
        <f>#REF!</f>
        <v>#REF!</v>
      </c>
      <c r="L40" s="158"/>
      <c r="M40" s="158"/>
      <c r="N40" s="158" t="e">
        <f>#REF!</f>
        <v>#REF!</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t="e">
        <f>#REF!</f>
        <v>#REF!</v>
      </c>
      <c r="E42" s="158"/>
      <c r="F42" s="158"/>
      <c r="G42" s="158" t="e">
        <f>#REF!</f>
        <v>#REF!</v>
      </c>
      <c r="H42" s="158"/>
      <c r="I42" s="158"/>
      <c r="J42" s="158" t="e">
        <f>#REF!</f>
        <v>#REF!</v>
      </c>
      <c r="K42" s="158"/>
      <c r="L42" s="158"/>
      <c r="M42" s="158" t="e">
        <f>#REF!</f>
        <v>#REF!</v>
      </c>
      <c r="N42" s="158"/>
      <c r="O42" s="158"/>
      <c r="P42" s="158" t="e">
        <f>#REF!</f>
        <v>#REF!</v>
      </c>
    </row>
    <row r="43" spans="1:16" x14ac:dyDescent="0.2">
      <c r="A43" s="158" t="s">
        <v>16</v>
      </c>
      <c r="B43" s="158" t="e">
        <f>#REF!</f>
        <v>#REF!</v>
      </c>
      <c r="C43" s="158"/>
      <c r="D43" s="158"/>
      <c r="E43" s="158" t="e">
        <f>#REF!</f>
        <v>#REF!</v>
      </c>
      <c r="F43" s="158"/>
      <c r="G43" s="158"/>
      <c r="H43" s="158" t="e">
        <f>#REF!</f>
        <v>#REF!</v>
      </c>
      <c r="I43" s="158"/>
      <c r="J43" s="158"/>
      <c r="K43" s="158" t="e">
        <f>#REF!</f>
        <v>#REF!</v>
      </c>
      <c r="L43" s="158"/>
      <c r="M43" s="158"/>
      <c r="N43" s="158" t="e">
        <f>#REF!</f>
        <v>#REF!</v>
      </c>
      <c r="O43" s="158"/>
      <c r="P43" s="158"/>
    </row>
    <row r="44" spans="1:16" x14ac:dyDescent="0.2">
      <c r="A44" s="158" t="s">
        <v>62</v>
      </c>
      <c r="B44" s="158" t="e">
        <f>#REF!</f>
        <v>#REF!</v>
      </c>
      <c r="C44" s="158"/>
      <c r="D44" s="158"/>
      <c r="E44" s="158" t="e">
        <f>#REF!</f>
        <v>#REF!</v>
      </c>
      <c r="F44" s="158"/>
      <c r="G44" s="158"/>
      <c r="H44" s="158" t="e">
        <f>#REF!</f>
        <v>#REF!</v>
      </c>
      <c r="I44" s="158"/>
      <c r="J44" s="158"/>
      <c r="K44" s="158" t="e">
        <f>#REF!</f>
        <v>#REF!</v>
      </c>
      <c r="L44" s="158"/>
      <c r="M44" s="158"/>
      <c r="N44" s="158" t="e">
        <f>#REF!</f>
        <v>#REF!</v>
      </c>
      <c r="O44" s="158"/>
      <c r="P44" s="158"/>
    </row>
    <row r="45" spans="1:16" x14ac:dyDescent="0.2">
      <c r="A45" s="158" t="s">
        <v>63</v>
      </c>
      <c r="B45" s="158" t="e">
        <f>#REF!</f>
        <v>#REF!</v>
      </c>
      <c r="C45" s="158"/>
      <c r="D45" s="158"/>
      <c r="E45" s="158" t="e">
        <f>#REF!</f>
        <v>#REF!</v>
      </c>
      <c r="F45" s="158"/>
      <c r="G45" s="158"/>
      <c r="H45" s="158" t="e">
        <f>#REF!</f>
        <v>#REF!</v>
      </c>
      <c r="I45" s="158"/>
      <c r="J45" s="158"/>
      <c r="K45" s="158" t="e">
        <f>#REF!</f>
        <v>#REF!</v>
      </c>
      <c r="L45" s="158"/>
      <c r="M45" s="158"/>
      <c r="N45" s="158" t="e">
        <f>#REF!</f>
        <v>#REF!</v>
      </c>
      <c r="O45" s="158"/>
      <c r="P45" s="158"/>
    </row>
    <row r="46" spans="1:16" x14ac:dyDescent="0.2">
      <c r="A46" s="158" t="s">
        <v>64</v>
      </c>
      <c r="B46" s="158" t="e">
        <f>#REF!</f>
        <v>#REF!</v>
      </c>
      <c r="C46" s="158"/>
      <c r="D46" s="158"/>
      <c r="E46" s="158" t="e">
        <f>#REF!</f>
        <v>#REF!</v>
      </c>
      <c r="F46" s="158"/>
      <c r="G46" s="158"/>
      <c r="H46" s="158" t="e">
        <f>#REF!</f>
        <v>#REF!</v>
      </c>
      <c r="I46" s="158"/>
      <c r="J46" s="158"/>
      <c r="K46" s="158" t="e">
        <f>#REF!</f>
        <v>#REF!</v>
      </c>
      <c r="L46" s="158"/>
      <c r="M46" s="158"/>
      <c r="N46" s="158" t="e">
        <f>#REF!</f>
        <v>#REF!</v>
      </c>
      <c r="O46" s="158"/>
      <c r="P46" s="158"/>
    </row>
    <row r="47" spans="1:16" x14ac:dyDescent="0.2">
      <c r="A47" s="158" t="s">
        <v>12</v>
      </c>
      <c r="B47" s="158" t="e">
        <f>#REF!</f>
        <v>#REF!</v>
      </c>
      <c r="C47" s="158"/>
      <c r="D47" s="158"/>
      <c r="E47" s="158" t="e">
        <f>#REF!</f>
        <v>#REF!</v>
      </c>
      <c r="F47" s="158"/>
      <c r="G47" s="158"/>
      <c r="H47" s="158" t="e">
        <f>#REF!</f>
        <v>#REF!</v>
      </c>
      <c r="I47" s="158"/>
      <c r="J47" s="158"/>
      <c r="K47" s="158" t="e">
        <f>#REF!</f>
        <v>#REF!</v>
      </c>
      <c r="L47" s="158"/>
      <c r="M47" s="158"/>
      <c r="N47" s="158" t="e">
        <f>#REF!</f>
        <v>#REF!</v>
      </c>
      <c r="O47" s="158"/>
      <c r="P47" s="158"/>
    </row>
    <row r="48" spans="1:16" x14ac:dyDescent="0.2">
      <c r="A48" s="158" t="s">
        <v>65</v>
      </c>
      <c r="B48" s="158" t="e">
        <f>#REF!</f>
        <v>#REF!</v>
      </c>
      <c r="C48" s="158"/>
      <c r="D48" s="158"/>
      <c r="E48" s="158" t="e">
        <f>#REF!</f>
        <v>#REF!</v>
      </c>
      <c r="F48" s="158"/>
      <c r="G48" s="158"/>
      <c r="H48" s="158" t="e">
        <f>#REF!</f>
        <v>#REF!</v>
      </c>
      <c r="I48" s="158"/>
      <c r="J48" s="158"/>
      <c r="K48" s="158" t="e">
        <f>#REF!</f>
        <v>#REF!</v>
      </c>
      <c r="L48" s="158"/>
      <c r="M48" s="158"/>
      <c r="N48" s="158" t="e">
        <f>#REF!</f>
        <v>#REF!</v>
      </c>
      <c r="O48" s="158"/>
      <c r="P48" s="158"/>
    </row>
    <row r="49" spans="1:16" x14ac:dyDescent="0.2">
      <c r="A49" s="158" t="s">
        <v>66</v>
      </c>
      <c r="B49" s="158" t="e">
        <f>#REF!</f>
        <v>#REF!</v>
      </c>
      <c r="C49" s="158"/>
      <c r="D49" s="158"/>
      <c r="E49" s="158" t="e">
        <f>#REF!</f>
        <v>#REF!</v>
      </c>
      <c r="F49" s="158"/>
      <c r="G49" s="158"/>
      <c r="H49" s="158" t="e">
        <f>#REF!</f>
        <v>#REF!</v>
      </c>
      <c r="I49" s="158"/>
      <c r="J49" s="158"/>
      <c r="K49" s="158" t="e">
        <f>#REF!</f>
        <v>#REF!</v>
      </c>
      <c r="L49" s="158"/>
      <c r="M49" s="158"/>
      <c r="N49" s="158" t="e">
        <f>#REF!</f>
        <v>#REF!</v>
      </c>
      <c r="O49" s="158"/>
      <c r="P49" s="158"/>
    </row>
    <row r="50" spans="1:16" x14ac:dyDescent="0.2">
      <c r="A50" s="158" t="s">
        <v>67</v>
      </c>
      <c r="B50" s="158" t="e">
        <f>NA()</f>
        <v>#N/A</v>
      </c>
      <c r="C50" s="158" t="e">
        <f>IF(ISNUMBER(#REF!),#REF!,NA())</f>
        <v>#N/A</v>
      </c>
      <c r="D50" s="158" t="e">
        <f>NA()</f>
        <v>#N/A</v>
      </c>
      <c r="E50" s="158" t="e">
        <f>NA()</f>
        <v>#N/A</v>
      </c>
      <c r="F50" s="158" t="e">
        <f>IF(ISNUMBER(#REF!),#REF!,NA())</f>
        <v>#N/A</v>
      </c>
      <c r="G50" s="158" t="e">
        <f>NA()</f>
        <v>#N/A</v>
      </c>
      <c r="H50" s="158" t="e">
        <f>NA()</f>
        <v>#N/A</v>
      </c>
      <c r="I50" s="158" t="e">
        <f>IF(ISNUMBER(#REF!),#REF!,NA())</f>
        <v>#N/A</v>
      </c>
      <c r="J50" s="158" t="e">
        <f>NA()</f>
        <v>#N/A</v>
      </c>
      <c r="K50" s="158" t="e">
        <f>NA()</f>
        <v>#N/A</v>
      </c>
      <c r="L50" s="158" t="e">
        <f>IF(ISNUMBER(#REF!),#REF!,NA())</f>
        <v>#N/A</v>
      </c>
      <c r="M50" s="158" t="e">
        <f>NA()</f>
        <v>#N/A</v>
      </c>
      <c r="N50" s="158" t="e">
        <f>NA()</f>
        <v>#N/A</v>
      </c>
      <c r="O50" s="158" t="e">
        <f>IF(ISNUMBER(#REF!),#REF!,NA())</f>
        <v>#N/A</v>
      </c>
      <c r="P50" s="158" t="e">
        <f>NA()</f>
        <v>#N/A</v>
      </c>
    </row>
    <row r="53" spans="1:16" x14ac:dyDescent="0.2">
      <c r="A53" s="130" t="s">
        <v>68</v>
      </c>
    </row>
    <row r="54" spans="1:16" x14ac:dyDescent="0.2">
      <c r="A54" s="157"/>
      <c r="B54" s="157" t="e">
        <f>#REF!</f>
        <v>#REF!</v>
      </c>
      <c r="C54" s="157"/>
      <c r="D54" s="157"/>
      <c r="E54" s="157" t="e">
        <f>#REF!</f>
        <v>#REF!</v>
      </c>
      <c r="F54" s="157"/>
      <c r="G54" s="157"/>
      <c r="H54" s="157" t="e">
        <f>#REF!</f>
        <v>#REF!</v>
      </c>
      <c r="I54" s="157"/>
      <c r="J54" s="157"/>
      <c r="K54" s="157" t="e">
        <f>#REF!</f>
        <v>#REF!</v>
      </c>
      <c r="L54" s="157"/>
      <c r="M54" s="157"/>
      <c r="N54" s="157" t="e">
        <f>#REF!</f>
        <v>#REF!</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t="e">
        <f>#REF!</f>
        <v>#REF!</v>
      </c>
      <c r="E56" s="157"/>
      <c r="F56" s="157"/>
      <c r="G56" s="157" t="e">
        <f>#REF!</f>
        <v>#REF!</v>
      </c>
      <c r="H56" s="157"/>
      <c r="I56" s="157"/>
      <c r="J56" s="157" t="e">
        <f>#REF!</f>
        <v>#REF!</v>
      </c>
      <c r="K56" s="157"/>
      <c r="L56" s="157"/>
      <c r="M56" s="157" t="e">
        <f>#REF!</f>
        <v>#REF!</v>
      </c>
      <c r="N56" s="157"/>
      <c r="O56" s="157"/>
      <c r="P56" s="157" t="e">
        <f>#REF!</f>
        <v>#REF!</v>
      </c>
    </row>
    <row r="57" spans="1:16" x14ac:dyDescent="0.2">
      <c r="A57" s="157" t="s">
        <v>42</v>
      </c>
      <c r="B57" s="157"/>
      <c r="C57" s="157"/>
      <c r="D57" s="157" t="e">
        <f>#REF!</f>
        <v>#REF!</v>
      </c>
      <c r="E57" s="157"/>
      <c r="F57" s="157"/>
      <c r="G57" s="157" t="e">
        <f>#REF!</f>
        <v>#REF!</v>
      </c>
      <c r="H57" s="157"/>
      <c r="I57" s="157"/>
      <c r="J57" s="157" t="e">
        <f>#REF!</f>
        <v>#REF!</v>
      </c>
      <c r="K57" s="157"/>
      <c r="L57" s="157"/>
      <c r="M57" s="157" t="e">
        <f>#REF!</f>
        <v>#REF!</v>
      </c>
      <c r="N57" s="157"/>
      <c r="O57" s="157"/>
      <c r="P57" s="157" t="e">
        <f>#REF!</f>
        <v>#REF!</v>
      </c>
    </row>
    <row r="58" spans="1:16" x14ac:dyDescent="0.2">
      <c r="A58" s="157" t="s">
        <v>41</v>
      </c>
      <c r="B58" s="157"/>
      <c r="C58" s="157"/>
      <c r="D58" s="157" t="e">
        <f>#REF!</f>
        <v>#REF!</v>
      </c>
      <c r="E58" s="157"/>
      <c r="F58" s="157"/>
      <c r="G58" s="157" t="e">
        <f>#REF!</f>
        <v>#REF!</v>
      </c>
      <c r="H58" s="157"/>
      <c r="I58" s="157"/>
      <c r="J58" s="157" t="e">
        <f>#REF!</f>
        <v>#REF!</v>
      </c>
      <c r="K58" s="157"/>
      <c r="L58" s="157"/>
      <c r="M58" s="157" t="e">
        <f>#REF!</f>
        <v>#REF!</v>
      </c>
      <c r="N58" s="157"/>
      <c r="O58" s="157"/>
      <c r="P58" s="157" t="e">
        <f>#REF!</f>
        <v>#REF!</v>
      </c>
    </row>
    <row r="59" spans="1:16" x14ac:dyDescent="0.2">
      <c r="A59" s="157" t="s">
        <v>39</v>
      </c>
      <c r="B59" s="157" t="e">
        <f>#REF!</f>
        <v>#REF!</v>
      </c>
      <c r="C59" s="157"/>
      <c r="D59" s="157"/>
      <c r="E59" s="157" t="e">
        <f>#REF!</f>
        <v>#REF!</v>
      </c>
      <c r="F59" s="157"/>
      <c r="G59" s="157"/>
      <c r="H59" s="157" t="e">
        <f>#REF!</f>
        <v>#REF!</v>
      </c>
      <c r="I59" s="157"/>
      <c r="J59" s="157"/>
      <c r="K59" s="157" t="e">
        <f>#REF!</f>
        <v>#REF!</v>
      </c>
      <c r="L59" s="157"/>
      <c r="M59" s="157"/>
      <c r="N59" s="157" t="e">
        <f>#REF!</f>
        <v>#REF!</v>
      </c>
      <c r="O59" s="157"/>
      <c r="P59" s="157"/>
    </row>
    <row r="60" spans="1:16" x14ac:dyDescent="0.2">
      <c r="A60" s="157" t="s">
        <v>38</v>
      </c>
      <c r="B60" s="157" t="e">
        <f>#REF!</f>
        <v>#REF!</v>
      </c>
      <c r="C60" s="157"/>
      <c r="D60" s="157"/>
      <c r="E60" s="157" t="e">
        <f>#REF!</f>
        <v>#REF!</v>
      </c>
      <c r="F60" s="157"/>
      <c r="G60" s="157"/>
      <c r="H60" s="157" t="e">
        <f>#REF!</f>
        <v>#REF!</v>
      </c>
      <c r="I60" s="157"/>
      <c r="J60" s="157"/>
      <c r="K60" s="157" t="e">
        <f>#REF!</f>
        <v>#REF!</v>
      </c>
      <c r="L60" s="157"/>
      <c r="M60" s="157"/>
      <c r="N60" s="157" t="e">
        <f>#REF!</f>
        <v>#REF!</v>
      </c>
      <c r="O60" s="157"/>
      <c r="P60" s="157"/>
    </row>
    <row r="61" spans="1:16" x14ac:dyDescent="0.2">
      <c r="A61" s="157" t="s">
        <v>36</v>
      </c>
      <c r="B61" s="157" t="e">
        <f>#REF!</f>
        <v>#REF!</v>
      </c>
      <c r="C61" s="157"/>
      <c r="D61" s="157"/>
      <c r="E61" s="157" t="e">
        <f>#REF!</f>
        <v>#REF!</v>
      </c>
      <c r="F61" s="157"/>
      <c r="G61" s="157"/>
      <c r="H61" s="157" t="e">
        <f>#REF!</f>
        <v>#REF!</v>
      </c>
      <c r="I61" s="157"/>
      <c r="J61" s="157"/>
      <c r="K61" s="157" t="e">
        <f>#REF!</f>
        <v>#REF!</v>
      </c>
      <c r="L61" s="157"/>
      <c r="M61" s="157"/>
      <c r="N61" s="157" t="e">
        <f>#REF!</f>
        <v>#REF!</v>
      </c>
      <c r="O61" s="157"/>
      <c r="P61" s="157"/>
    </row>
    <row r="62" spans="1:16" x14ac:dyDescent="0.2">
      <c r="A62" s="157" t="s">
        <v>35</v>
      </c>
      <c r="B62" s="157" t="e">
        <f>#REF!</f>
        <v>#REF!</v>
      </c>
      <c r="C62" s="157"/>
      <c r="D62" s="157"/>
      <c r="E62" s="157" t="e">
        <f>#REF!</f>
        <v>#REF!</v>
      </c>
      <c r="F62" s="157"/>
      <c r="G62" s="157"/>
      <c r="H62" s="157" t="e">
        <f>#REF!</f>
        <v>#REF!</v>
      </c>
      <c r="I62" s="157"/>
      <c r="J62" s="157"/>
      <c r="K62" s="157" t="e">
        <f>#REF!</f>
        <v>#REF!</v>
      </c>
      <c r="L62" s="157"/>
      <c r="M62" s="157"/>
      <c r="N62" s="157" t="e">
        <f>#REF!</f>
        <v>#REF!</v>
      </c>
      <c r="O62" s="157"/>
      <c r="P62" s="157"/>
    </row>
    <row r="63" spans="1:16" x14ac:dyDescent="0.2">
      <c r="A63" s="157" t="s">
        <v>34</v>
      </c>
      <c r="B63" s="157" t="e">
        <f>#REF!</f>
        <v>#REF!</v>
      </c>
      <c r="C63" s="157"/>
      <c r="D63" s="157"/>
      <c r="E63" s="157" t="e">
        <f>#REF!</f>
        <v>#REF!</v>
      </c>
      <c r="F63" s="157"/>
      <c r="G63" s="157"/>
      <c r="H63" s="157" t="e">
        <f>#REF!</f>
        <v>#REF!</v>
      </c>
      <c r="I63" s="157"/>
      <c r="J63" s="157"/>
      <c r="K63" s="157" t="e">
        <f>#REF!</f>
        <v>#REF!</v>
      </c>
      <c r="L63" s="157"/>
      <c r="M63" s="157"/>
      <c r="N63" s="157" t="e">
        <f>#REF!</f>
        <v>#REF!</v>
      </c>
      <c r="O63" s="157"/>
      <c r="P63" s="157"/>
    </row>
    <row r="64" spans="1:16" x14ac:dyDescent="0.2">
      <c r="A64" s="157" t="s">
        <v>33</v>
      </c>
      <c r="B64" s="157" t="e">
        <f>#REF!</f>
        <v>#REF!</v>
      </c>
      <c r="C64" s="157"/>
      <c r="D64" s="157"/>
      <c r="E64" s="157" t="e">
        <f>#REF!</f>
        <v>#REF!</v>
      </c>
      <c r="F64" s="157"/>
      <c r="G64" s="157"/>
      <c r="H64" s="157" t="e">
        <f>#REF!</f>
        <v>#REF!</v>
      </c>
      <c r="I64" s="157"/>
      <c r="J64" s="157"/>
      <c r="K64" s="157" t="e">
        <f>#REF!</f>
        <v>#REF!</v>
      </c>
      <c r="L64" s="157"/>
      <c r="M64" s="157"/>
      <c r="N64" s="157" t="e">
        <f>#REF!</f>
        <v>#REF!</v>
      </c>
      <c r="O64" s="157"/>
      <c r="P64" s="157"/>
    </row>
    <row r="65" spans="1:16" x14ac:dyDescent="0.2">
      <c r="A65" s="157" t="s">
        <v>32</v>
      </c>
      <c r="B65" s="157" t="e">
        <f>#REF!</f>
        <v>#REF!</v>
      </c>
      <c r="C65" s="157"/>
      <c r="D65" s="157"/>
      <c r="E65" s="157" t="e">
        <f>#REF!</f>
        <v>#REF!</v>
      </c>
      <c r="F65" s="157"/>
      <c r="G65" s="157"/>
      <c r="H65" s="157" t="e">
        <f>#REF!</f>
        <v>#REF!</v>
      </c>
      <c r="I65" s="157"/>
      <c r="J65" s="157"/>
      <c r="K65" s="157" t="e">
        <f>#REF!</f>
        <v>#REF!</v>
      </c>
      <c r="L65" s="157"/>
      <c r="M65" s="157"/>
      <c r="N65" s="157" t="e">
        <f>#REF!</f>
        <v>#REF!</v>
      </c>
      <c r="O65" s="157"/>
      <c r="P65" s="157"/>
    </row>
    <row r="66" spans="1:16" x14ac:dyDescent="0.2">
      <c r="A66" s="157" t="s">
        <v>31</v>
      </c>
      <c r="B66" s="157" t="e">
        <f>#REF!</f>
        <v>#REF!</v>
      </c>
      <c r="C66" s="157"/>
      <c r="D66" s="157"/>
      <c r="E66" s="157" t="e">
        <f>#REF!</f>
        <v>#REF!</v>
      </c>
      <c r="F66" s="157"/>
      <c r="G66" s="157"/>
      <c r="H66" s="157" t="e">
        <f>#REF!</f>
        <v>#REF!</v>
      </c>
      <c r="I66" s="157"/>
      <c r="J66" s="157"/>
      <c r="K66" s="157" t="e">
        <f>#REF!</f>
        <v>#REF!</v>
      </c>
      <c r="L66" s="157"/>
      <c r="M66" s="157"/>
      <c r="N66" s="157" t="e">
        <f>#REF!</f>
        <v>#REF!</v>
      </c>
      <c r="O66" s="157"/>
      <c r="P66" s="157"/>
    </row>
    <row r="67" spans="1:16" x14ac:dyDescent="0.2">
      <c r="A67" s="157" t="s">
        <v>71</v>
      </c>
      <c r="B67" s="157" t="e">
        <f>NA()</f>
        <v>#N/A</v>
      </c>
      <c r="C67" s="157" t="e">
        <f>IF(ISNUMBER(#REF!), IF(#REF! &lt; 0, 0,#REF!), NA())</f>
        <v>#N/A</v>
      </c>
      <c r="D67" s="157" t="e">
        <f>NA()</f>
        <v>#N/A</v>
      </c>
      <c r="E67" s="157" t="e">
        <f>NA()</f>
        <v>#N/A</v>
      </c>
      <c r="F67" s="157" t="e">
        <f>IF(ISNUMBER(#REF!), IF(#REF! &lt; 0, 0,#REF!), NA())</f>
        <v>#N/A</v>
      </c>
      <c r="G67" s="157" t="e">
        <f>NA()</f>
        <v>#N/A</v>
      </c>
      <c r="H67" s="157" t="e">
        <f>NA()</f>
        <v>#N/A</v>
      </c>
      <c r="I67" s="157" t="e">
        <f>IF(ISNUMBER(#REF!), IF(#REF! &lt; 0, 0,#REF!), NA())</f>
        <v>#N/A</v>
      </c>
      <c r="J67" s="157" t="e">
        <f>NA()</f>
        <v>#N/A</v>
      </c>
      <c r="K67" s="157" t="e">
        <f>NA()</f>
        <v>#N/A</v>
      </c>
      <c r="L67" s="157" t="e">
        <f>IF(ISNUMBER(#REF!), IF(#REF! &lt; 0, 0,#REF!), NA())</f>
        <v>#N/A</v>
      </c>
      <c r="M67" s="157" t="e">
        <f>NA()</f>
        <v>#N/A</v>
      </c>
      <c r="N67" s="157" t="e">
        <f>NA()</f>
        <v>#N/A</v>
      </c>
      <c r="O67" s="157" t="e">
        <f>IF(ISNUMBER(#REF!), IF(#REF! &lt; 0, 0,#REF!), NA())</f>
        <v>#N/A</v>
      </c>
      <c r="P67" s="157" t="e">
        <f>NA()</f>
        <v>#N/A</v>
      </c>
    </row>
    <row r="70" spans="1:16" x14ac:dyDescent="0.2">
      <c r="A70" s="159" t="s">
        <v>72</v>
      </c>
      <c r="B70" s="159"/>
      <c r="C70" s="159"/>
      <c r="D70" s="159"/>
      <c r="E70" s="159"/>
      <c r="F70" s="159"/>
    </row>
    <row r="71" spans="1:16" x14ac:dyDescent="0.2">
      <c r="A71" s="160"/>
      <c r="B71" s="160" t="e">
        <f>#REF!</f>
        <v>#REF!</v>
      </c>
      <c r="C71" s="160" t="e">
        <f>#REF!</f>
        <v>#REF!</v>
      </c>
      <c r="D71" s="160" t="e">
        <f>#REF!</f>
        <v>#REF!</v>
      </c>
    </row>
    <row r="72" spans="1:16" x14ac:dyDescent="0.2">
      <c r="A72" s="160" t="s">
        <v>73</v>
      </c>
      <c r="B72" s="161" t="e">
        <f>#REF!</f>
        <v>#REF!</v>
      </c>
      <c r="C72" s="161" t="e">
        <f>#REF!</f>
        <v>#REF!</v>
      </c>
      <c r="D72" s="161" t="e">
        <f>#REF!</f>
        <v>#REF!</v>
      </c>
    </row>
    <row r="73" spans="1:16" x14ac:dyDescent="0.2">
      <c r="A73" s="160" t="s">
        <v>74</v>
      </c>
      <c r="B73" s="161" t="e">
        <f>#REF!</f>
        <v>#REF!</v>
      </c>
      <c r="C73" s="161" t="e">
        <f>#REF!</f>
        <v>#REF!</v>
      </c>
      <c r="D73" s="161" t="e">
        <f>#REF!</f>
        <v>#REF!</v>
      </c>
    </row>
    <row r="74" spans="1:16" x14ac:dyDescent="0.2">
      <c r="A74" s="160" t="s">
        <v>75</v>
      </c>
      <c r="B74" s="161" t="e">
        <f>#REF!</f>
        <v>#REF!</v>
      </c>
      <c r="C74" s="161" t="e">
        <f>#REF!</f>
        <v>#REF!</v>
      </c>
      <c r="D74" s="161" t="e">
        <f>#REF!</f>
        <v>#REF!</v>
      </c>
    </row>
  </sheetData>
  <sheetProtection algorithmName="SHA-512" hashValue="AGAyvu6QDRVPJmpLef3v4XfAFgMDYbG000w3jq/d+uJAH6Br8uawyHJrdAECts4wzxBXTBb7ajxF/nrCyKyVRQ==" saltValue="ekoxoifgIolNX4at1X6qb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6897488</v>
      </c>
      <c r="S5" s="600"/>
      <c r="T5" s="600"/>
      <c r="U5" s="600"/>
      <c r="V5" s="600"/>
      <c r="W5" s="600"/>
      <c r="X5" s="600"/>
      <c r="Y5" s="601"/>
      <c r="Z5" s="602">
        <v>27.4</v>
      </c>
      <c r="AA5" s="602"/>
      <c r="AB5" s="602"/>
      <c r="AC5" s="602"/>
      <c r="AD5" s="603">
        <v>6322782</v>
      </c>
      <c r="AE5" s="603"/>
      <c r="AF5" s="603"/>
      <c r="AG5" s="603"/>
      <c r="AH5" s="603"/>
      <c r="AI5" s="603"/>
      <c r="AJ5" s="603"/>
      <c r="AK5" s="603"/>
      <c r="AL5" s="604">
        <v>47.3</v>
      </c>
      <c r="AM5" s="605"/>
      <c r="AN5" s="605"/>
      <c r="AO5" s="606"/>
      <c r="AP5" s="596" t="s">
        <v>216</v>
      </c>
      <c r="AQ5" s="597"/>
      <c r="AR5" s="597"/>
      <c r="AS5" s="597"/>
      <c r="AT5" s="597"/>
      <c r="AU5" s="597"/>
      <c r="AV5" s="597"/>
      <c r="AW5" s="597"/>
      <c r="AX5" s="597"/>
      <c r="AY5" s="597"/>
      <c r="AZ5" s="597"/>
      <c r="BA5" s="597"/>
      <c r="BB5" s="597"/>
      <c r="BC5" s="597"/>
      <c r="BD5" s="597"/>
      <c r="BE5" s="597"/>
      <c r="BF5" s="598"/>
      <c r="BG5" s="610">
        <v>6321709</v>
      </c>
      <c r="BH5" s="611"/>
      <c r="BI5" s="611"/>
      <c r="BJ5" s="611"/>
      <c r="BK5" s="611"/>
      <c r="BL5" s="611"/>
      <c r="BM5" s="611"/>
      <c r="BN5" s="612"/>
      <c r="BO5" s="613">
        <v>91.7</v>
      </c>
      <c r="BP5" s="613"/>
      <c r="BQ5" s="613"/>
      <c r="BR5" s="613"/>
      <c r="BS5" s="614">
        <v>73548</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105378</v>
      </c>
      <c r="S6" s="611"/>
      <c r="T6" s="611"/>
      <c r="U6" s="611"/>
      <c r="V6" s="611"/>
      <c r="W6" s="611"/>
      <c r="X6" s="611"/>
      <c r="Y6" s="612"/>
      <c r="Z6" s="613">
        <v>0.4</v>
      </c>
      <c r="AA6" s="613"/>
      <c r="AB6" s="613"/>
      <c r="AC6" s="613"/>
      <c r="AD6" s="614">
        <v>105378</v>
      </c>
      <c r="AE6" s="614"/>
      <c r="AF6" s="614"/>
      <c r="AG6" s="614"/>
      <c r="AH6" s="614"/>
      <c r="AI6" s="614"/>
      <c r="AJ6" s="614"/>
      <c r="AK6" s="614"/>
      <c r="AL6" s="615">
        <v>0.8</v>
      </c>
      <c r="AM6" s="616"/>
      <c r="AN6" s="616"/>
      <c r="AO6" s="617"/>
      <c r="AP6" s="607" t="s">
        <v>221</v>
      </c>
      <c r="AQ6" s="608"/>
      <c r="AR6" s="608"/>
      <c r="AS6" s="608"/>
      <c r="AT6" s="608"/>
      <c r="AU6" s="608"/>
      <c r="AV6" s="608"/>
      <c r="AW6" s="608"/>
      <c r="AX6" s="608"/>
      <c r="AY6" s="608"/>
      <c r="AZ6" s="608"/>
      <c r="BA6" s="608"/>
      <c r="BB6" s="608"/>
      <c r="BC6" s="608"/>
      <c r="BD6" s="608"/>
      <c r="BE6" s="608"/>
      <c r="BF6" s="609"/>
      <c r="BG6" s="610">
        <v>6321709</v>
      </c>
      <c r="BH6" s="611"/>
      <c r="BI6" s="611"/>
      <c r="BJ6" s="611"/>
      <c r="BK6" s="611"/>
      <c r="BL6" s="611"/>
      <c r="BM6" s="611"/>
      <c r="BN6" s="612"/>
      <c r="BO6" s="613">
        <v>91.7</v>
      </c>
      <c r="BP6" s="613"/>
      <c r="BQ6" s="613"/>
      <c r="BR6" s="613"/>
      <c r="BS6" s="614">
        <v>73548</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176832</v>
      </c>
      <c r="CS6" s="611"/>
      <c r="CT6" s="611"/>
      <c r="CU6" s="611"/>
      <c r="CV6" s="611"/>
      <c r="CW6" s="611"/>
      <c r="CX6" s="611"/>
      <c r="CY6" s="612"/>
      <c r="CZ6" s="604">
        <v>0.7</v>
      </c>
      <c r="DA6" s="605"/>
      <c r="DB6" s="605"/>
      <c r="DC6" s="621"/>
      <c r="DD6" s="619">
        <v>1493</v>
      </c>
      <c r="DE6" s="611"/>
      <c r="DF6" s="611"/>
      <c r="DG6" s="611"/>
      <c r="DH6" s="611"/>
      <c r="DI6" s="611"/>
      <c r="DJ6" s="611"/>
      <c r="DK6" s="611"/>
      <c r="DL6" s="611"/>
      <c r="DM6" s="611"/>
      <c r="DN6" s="611"/>
      <c r="DO6" s="611"/>
      <c r="DP6" s="612"/>
      <c r="DQ6" s="619">
        <v>175392</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8480</v>
      </c>
      <c r="S7" s="611"/>
      <c r="T7" s="611"/>
      <c r="U7" s="611"/>
      <c r="V7" s="611"/>
      <c r="W7" s="611"/>
      <c r="X7" s="611"/>
      <c r="Y7" s="612"/>
      <c r="Z7" s="613">
        <v>0</v>
      </c>
      <c r="AA7" s="613"/>
      <c r="AB7" s="613"/>
      <c r="AC7" s="613"/>
      <c r="AD7" s="614">
        <v>8480</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3182736</v>
      </c>
      <c r="BH7" s="611"/>
      <c r="BI7" s="611"/>
      <c r="BJ7" s="611"/>
      <c r="BK7" s="611"/>
      <c r="BL7" s="611"/>
      <c r="BM7" s="611"/>
      <c r="BN7" s="612"/>
      <c r="BO7" s="613">
        <v>46.1</v>
      </c>
      <c r="BP7" s="613"/>
      <c r="BQ7" s="613"/>
      <c r="BR7" s="613"/>
      <c r="BS7" s="614">
        <v>73548</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3351165</v>
      </c>
      <c r="CS7" s="611"/>
      <c r="CT7" s="611"/>
      <c r="CU7" s="611"/>
      <c r="CV7" s="611"/>
      <c r="CW7" s="611"/>
      <c r="CX7" s="611"/>
      <c r="CY7" s="612"/>
      <c r="CZ7" s="613">
        <v>13.5</v>
      </c>
      <c r="DA7" s="613"/>
      <c r="DB7" s="613"/>
      <c r="DC7" s="613"/>
      <c r="DD7" s="619">
        <v>15461</v>
      </c>
      <c r="DE7" s="611"/>
      <c r="DF7" s="611"/>
      <c r="DG7" s="611"/>
      <c r="DH7" s="611"/>
      <c r="DI7" s="611"/>
      <c r="DJ7" s="611"/>
      <c r="DK7" s="611"/>
      <c r="DL7" s="611"/>
      <c r="DM7" s="611"/>
      <c r="DN7" s="611"/>
      <c r="DO7" s="611"/>
      <c r="DP7" s="612"/>
      <c r="DQ7" s="619">
        <v>2606917</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94178</v>
      </c>
      <c r="S8" s="611"/>
      <c r="T8" s="611"/>
      <c r="U8" s="611"/>
      <c r="V8" s="611"/>
      <c r="W8" s="611"/>
      <c r="X8" s="611"/>
      <c r="Y8" s="612"/>
      <c r="Z8" s="613">
        <v>0.4</v>
      </c>
      <c r="AA8" s="613"/>
      <c r="AB8" s="613"/>
      <c r="AC8" s="613"/>
      <c r="AD8" s="614">
        <v>94178</v>
      </c>
      <c r="AE8" s="614"/>
      <c r="AF8" s="614"/>
      <c r="AG8" s="614"/>
      <c r="AH8" s="614"/>
      <c r="AI8" s="614"/>
      <c r="AJ8" s="614"/>
      <c r="AK8" s="614"/>
      <c r="AL8" s="615">
        <v>0.7</v>
      </c>
      <c r="AM8" s="616"/>
      <c r="AN8" s="616"/>
      <c r="AO8" s="617"/>
      <c r="AP8" s="607" t="s">
        <v>227</v>
      </c>
      <c r="AQ8" s="608"/>
      <c r="AR8" s="608"/>
      <c r="AS8" s="608"/>
      <c r="AT8" s="608"/>
      <c r="AU8" s="608"/>
      <c r="AV8" s="608"/>
      <c r="AW8" s="608"/>
      <c r="AX8" s="608"/>
      <c r="AY8" s="608"/>
      <c r="AZ8" s="608"/>
      <c r="BA8" s="608"/>
      <c r="BB8" s="608"/>
      <c r="BC8" s="608"/>
      <c r="BD8" s="608"/>
      <c r="BE8" s="608"/>
      <c r="BF8" s="609"/>
      <c r="BG8" s="610">
        <v>81048</v>
      </c>
      <c r="BH8" s="611"/>
      <c r="BI8" s="611"/>
      <c r="BJ8" s="611"/>
      <c r="BK8" s="611"/>
      <c r="BL8" s="611"/>
      <c r="BM8" s="611"/>
      <c r="BN8" s="612"/>
      <c r="BO8" s="613">
        <v>1.2</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11508418</v>
      </c>
      <c r="CS8" s="611"/>
      <c r="CT8" s="611"/>
      <c r="CU8" s="611"/>
      <c r="CV8" s="611"/>
      <c r="CW8" s="611"/>
      <c r="CX8" s="611"/>
      <c r="CY8" s="612"/>
      <c r="CZ8" s="613">
        <v>46.4</v>
      </c>
      <c r="DA8" s="613"/>
      <c r="DB8" s="613"/>
      <c r="DC8" s="613"/>
      <c r="DD8" s="619">
        <v>21928</v>
      </c>
      <c r="DE8" s="611"/>
      <c r="DF8" s="611"/>
      <c r="DG8" s="611"/>
      <c r="DH8" s="611"/>
      <c r="DI8" s="611"/>
      <c r="DJ8" s="611"/>
      <c r="DK8" s="611"/>
      <c r="DL8" s="611"/>
      <c r="DM8" s="611"/>
      <c r="DN8" s="611"/>
      <c r="DO8" s="611"/>
      <c r="DP8" s="612"/>
      <c r="DQ8" s="619">
        <v>5471967</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124058</v>
      </c>
      <c r="S9" s="611"/>
      <c r="T9" s="611"/>
      <c r="U9" s="611"/>
      <c r="V9" s="611"/>
      <c r="W9" s="611"/>
      <c r="X9" s="611"/>
      <c r="Y9" s="612"/>
      <c r="Z9" s="613">
        <v>0.5</v>
      </c>
      <c r="AA9" s="613"/>
      <c r="AB9" s="613"/>
      <c r="AC9" s="613"/>
      <c r="AD9" s="614">
        <v>124058</v>
      </c>
      <c r="AE9" s="614"/>
      <c r="AF9" s="614"/>
      <c r="AG9" s="614"/>
      <c r="AH9" s="614"/>
      <c r="AI9" s="614"/>
      <c r="AJ9" s="614"/>
      <c r="AK9" s="614"/>
      <c r="AL9" s="615">
        <v>0.9</v>
      </c>
      <c r="AM9" s="616"/>
      <c r="AN9" s="616"/>
      <c r="AO9" s="617"/>
      <c r="AP9" s="607" t="s">
        <v>230</v>
      </c>
      <c r="AQ9" s="608"/>
      <c r="AR9" s="608"/>
      <c r="AS9" s="608"/>
      <c r="AT9" s="608"/>
      <c r="AU9" s="608"/>
      <c r="AV9" s="608"/>
      <c r="AW9" s="608"/>
      <c r="AX9" s="608"/>
      <c r="AY9" s="608"/>
      <c r="AZ9" s="608"/>
      <c r="BA9" s="608"/>
      <c r="BB9" s="608"/>
      <c r="BC9" s="608"/>
      <c r="BD9" s="608"/>
      <c r="BE9" s="608"/>
      <c r="BF9" s="609"/>
      <c r="BG9" s="610">
        <v>2784610</v>
      </c>
      <c r="BH9" s="611"/>
      <c r="BI9" s="611"/>
      <c r="BJ9" s="611"/>
      <c r="BK9" s="611"/>
      <c r="BL9" s="611"/>
      <c r="BM9" s="611"/>
      <c r="BN9" s="612"/>
      <c r="BO9" s="613">
        <v>40.4</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2148372</v>
      </c>
      <c r="CS9" s="611"/>
      <c r="CT9" s="611"/>
      <c r="CU9" s="611"/>
      <c r="CV9" s="611"/>
      <c r="CW9" s="611"/>
      <c r="CX9" s="611"/>
      <c r="CY9" s="612"/>
      <c r="CZ9" s="613">
        <v>8.6999999999999993</v>
      </c>
      <c r="DA9" s="613"/>
      <c r="DB9" s="613"/>
      <c r="DC9" s="613"/>
      <c r="DD9" s="619">
        <v>1198</v>
      </c>
      <c r="DE9" s="611"/>
      <c r="DF9" s="611"/>
      <c r="DG9" s="611"/>
      <c r="DH9" s="611"/>
      <c r="DI9" s="611"/>
      <c r="DJ9" s="611"/>
      <c r="DK9" s="611"/>
      <c r="DL9" s="611"/>
      <c r="DM9" s="611"/>
      <c r="DN9" s="611"/>
      <c r="DO9" s="611"/>
      <c r="DP9" s="612"/>
      <c r="DQ9" s="619">
        <v>1763778</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144694</v>
      </c>
      <c r="BH10" s="611"/>
      <c r="BI10" s="611"/>
      <c r="BJ10" s="611"/>
      <c r="BK10" s="611"/>
      <c r="BL10" s="611"/>
      <c r="BM10" s="611"/>
      <c r="BN10" s="612"/>
      <c r="BO10" s="613">
        <v>2.1</v>
      </c>
      <c r="BP10" s="613"/>
      <c r="BQ10" s="613"/>
      <c r="BR10" s="613"/>
      <c r="BS10" s="614">
        <v>23781</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91137</v>
      </c>
      <c r="CS10" s="611"/>
      <c r="CT10" s="611"/>
      <c r="CU10" s="611"/>
      <c r="CV10" s="611"/>
      <c r="CW10" s="611"/>
      <c r="CX10" s="611"/>
      <c r="CY10" s="612"/>
      <c r="CZ10" s="613">
        <v>0.4</v>
      </c>
      <c r="DA10" s="613"/>
      <c r="DB10" s="613"/>
      <c r="DC10" s="613"/>
      <c r="DD10" s="619" t="s">
        <v>122</v>
      </c>
      <c r="DE10" s="611"/>
      <c r="DF10" s="611"/>
      <c r="DG10" s="611"/>
      <c r="DH10" s="611"/>
      <c r="DI10" s="611"/>
      <c r="DJ10" s="611"/>
      <c r="DK10" s="611"/>
      <c r="DL10" s="611"/>
      <c r="DM10" s="611"/>
      <c r="DN10" s="611"/>
      <c r="DO10" s="611"/>
      <c r="DP10" s="612"/>
      <c r="DQ10" s="619">
        <v>81570</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1284491</v>
      </c>
      <c r="S11" s="611"/>
      <c r="T11" s="611"/>
      <c r="U11" s="611"/>
      <c r="V11" s="611"/>
      <c r="W11" s="611"/>
      <c r="X11" s="611"/>
      <c r="Y11" s="612"/>
      <c r="Z11" s="615">
        <v>5.0999999999999996</v>
      </c>
      <c r="AA11" s="616"/>
      <c r="AB11" s="616"/>
      <c r="AC11" s="622"/>
      <c r="AD11" s="619">
        <v>1284491</v>
      </c>
      <c r="AE11" s="611"/>
      <c r="AF11" s="611"/>
      <c r="AG11" s="611"/>
      <c r="AH11" s="611"/>
      <c r="AI11" s="611"/>
      <c r="AJ11" s="611"/>
      <c r="AK11" s="612"/>
      <c r="AL11" s="615">
        <v>9.6</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172384</v>
      </c>
      <c r="BH11" s="611"/>
      <c r="BI11" s="611"/>
      <c r="BJ11" s="611"/>
      <c r="BK11" s="611"/>
      <c r="BL11" s="611"/>
      <c r="BM11" s="611"/>
      <c r="BN11" s="612"/>
      <c r="BO11" s="613">
        <v>2.5</v>
      </c>
      <c r="BP11" s="613"/>
      <c r="BQ11" s="613"/>
      <c r="BR11" s="613"/>
      <c r="BS11" s="614">
        <v>49767</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47790</v>
      </c>
      <c r="CS11" s="611"/>
      <c r="CT11" s="611"/>
      <c r="CU11" s="611"/>
      <c r="CV11" s="611"/>
      <c r="CW11" s="611"/>
      <c r="CX11" s="611"/>
      <c r="CY11" s="612"/>
      <c r="CZ11" s="613">
        <v>0.2</v>
      </c>
      <c r="DA11" s="613"/>
      <c r="DB11" s="613"/>
      <c r="DC11" s="613"/>
      <c r="DD11" s="619">
        <v>3978</v>
      </c>
      <c r="DE11" s="611"/>
      <c r="DF11" s="611"/>
      <c r="DG11" s="611"/>
      <c r="DH11" s="611"/>
      <c r="DI11" s="611"/>
      <c r="DJ11" s="611"/>
      <c r="DK11" s="611"/>
      <c r="DL11" s="611"/>
      <c r="DM11" s="611"/>
      <c r="DN11" s="611"/>
      <c r="DO11" s="611"/>
      <c r="DP11" s="612"/>
      <c r="DQ11" s="619">
        <v>35784</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29681</v>
      </c>
      <c r="S12" s="611"/>
      <c r="T12" s="611"/>
      <c r="U12" s="611"/>
      <c r="V12" s="611"/>
      <c r="W12" s="611"/>
      <c r="X12" s="611"/>
      <c r="Y12" s="612"/>
      <c r="Z12" s="613">
        <v>0.1</v>
      </c>
      <c r="AA12" s="613"/>
      <c r="AB12" s="613"/>
      <c r="AC12" s="613"/>
      <c r="AD12" s="614">
        <v>29681</v>
      </c>
      <c r="AE12" s="614"/>
      <c r="AF12" s="614"/>
      <c r="AG12" s="614"/>
      <c r="AH12" s="614"/>
      <c r="AI12" s="614"/>
      <c r="AJ12" s="614"/>
      <c r="AK12" s="614"/>
      <c r="AL12" s="615">
        <v>0.2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2676556</v>
      </c>
      <c r="BH12" s="611"/>
      <c r="BI12" s="611"/>
      <c r="BJ12" s="611"/>
      <c r="BK12" s="611"/>
      <c r="BL12" s="611"/>
      <c r="BM12" s="611"/>
      <c r="BN12" s="612"/>
      <c r="BO12" s="613">
        <v>38.799999999999997</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62657</v>
      </c>
      <c r="CS12" s="611"/>
      <c r="CT12" s="611"/>
      <c r="CU12" s="611"/>
      <c r="CV12" s="611"/>
      <c r="CW12" s="611"/>
      <c r="CX12" s="611"/>
      <c r="CY12" s="612"/>
      <c r="CZ12" s="613">
        <v>0.3</v>
      </c>
      <c r="DA12" s="613"/>
      <c r="DB12" s="613"/>
      <c r="DC12" s="613"/>
      <c r="DD12" s="619" t="s">
        <v>122</v>
      </c>
      <c r="DE12" s="611"/>
      <c r="DF12" s="611"/>
      <c r="DG12" s="611"/>
      <c r="DH12" s="611"/>
      <c r="DI12" s="611"/>
      <c r="DJ12" s="611"/>
      <c r="DK12" s="611"/>
      <c r="DL12" s="611"/>
      <c r="DM12" s="611"/>
      <c r="DN12" s="611"/>
      <c r="DO12" s="611"/>
      <c r="DP12" s="612"/>
      <c r="DQ12" s="619">
        <v>62441</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2660712</v>
      </c>
      <c r="BH13" s="611"/>
      <c r="BI13" s="611"/>
      <c r="BJ13" s="611"/>
      <c r="BK13" s="611"/>
      <c r="BL13" s="611"/>
      <c r="BM13" s="611"/>
      <c r="BN13" s="612"/>
      <c r="BO13" s="613">
        <v>38.6</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1957092</v>
      </c>
      <c r="CS13" s="611"/>
      <c r="CT13" s="611"/>
      <c r="CU13" s="611"/>
      <c r="CV13" s="611"/>
      <c r="CW13" s="611"/>
      <c r="CX13" s="611"/>
      <c r="CY13" s="612"/>
      <c r="CZ13" s="613">
        <v>7.9</v>
      </c>
      <c r="DA13" s="613"/>
      <c r="DB13" s="613"/>
      <c r="DC13" s="613"/>
      <c r="DD13" s="619">
        <v>790717</v>
      </c>
      <c r="DE13" s="611"/>
      <c r="DF13" s="611"/>
      <c r="DG13" s="611"/>
      <c r="DH13" s="611"/>
      <c r="DI13" s="611"/>
      <c r="DJ13" s="611"/>
      <c r="DK13" s="611"/>
      <c r="DL13" s="611"/>
      <c r="DM13" s="611"/>
      <c r="DN13" s="611"/>
      <c r="DO13" s="611"/>
      <c r="DP13" s="612"/>
      <c r="DQ13" s="619">
        <v>1182420</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105497</v>
      </c>
      <c r="BH14" s="611"/>
      <c r="BI14" s="611"/>
      <c r="BJ14" s="611"/>
      <c r="BK14" s="611"/>
      <c r="BL14" s="611"/>
      <c r="BM14" s="611"/>
      <c r="BN14" s="612"/>
      <c r="BO14" s="613">
        <v>1.5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1505640</v>
      </c>
      <c r="CS14" s="611"/>
      <c r="CT14" s="611"/>
      <c r="CU14" s="611"/>
      <c r="CV14" s="611"/>
      <c r="CW14" s="611"/>
      <c r="CX14" s="611"/>
      <c r="CY14" s="612"/>
      <c r="CZ14" s="613">
        <v>6.1</v>
      </c>
      <c r="DA14" s="613"/>
      <c r="DB14" s="613"/>
      <c r="DC14" s="613"/>
      <c r="DD14" s="619">
        <v>702473</v>
      </c>
      <c r="DE14" s="611"/>
      <c r="DF14" s="611"/>
      <c r="DG14" s="611"/>
      <c r="DH14" s="611"/>
      <c r="DI14" s="611"/>
      <c r="DJ14" s="611"/>
      <c r="DK14" s="611"/>
      <c r="DL14" s="611"/>
      <c r="DM14" s="611"/>
      <c r="DN14" s="611"/>
      <c r="DO14" s="611"/>
      <c r="DP14" s="612"/>
      <c r="DQ14" s="619">
        <v>806496</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28674</v>
      </c>
      <c r="S15" s="611"/>
      <c r="T15" s="611"/>
      <c r="U15" s="611"/>
      <c r="V15" s="611"/>
      <c r="W15" s="611"/>
      <c r="X15" s="611"/>
      <c r="Y15" s="612"/>
      <c r="Z15" s="613">
        <v>0.1</v>
      </c>
      <c r="AA15" s="613"/>
      <c r="AB15" s="613"/>
      <c r="AC15" s="613"/>
      <c r="AD15" s="614">
        <v>28674</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356920</v>
      </c>
      <c r="BH15" s="611"/>
      <c r="BI15" s="611"/>
      <c r="BJ15" s="611"/>
      <c r="BK15" s="611"/>
      <c r="BL15" s="611"/>
      <c r="BM15" s="611"/>
      <c r="BN15" s="612"/>
      <c r="BO15" s="613">
        <v>5.2</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2543161</v>
      </c>
      <c r="CS15" s="611"/>
      <c r="CT15" s="611"/>
      <c r="CU15" s="611"/>
      <c r="CV15" s="611"/>
      <c r="CW15" s="611"/>
      <c r="CX15" s="611"/>
      <c r="CY15" s="612"/>
      <c r="CZ15" s="613">
        <v>10.3</v>
      </c>
      <c r="DA15" s="613"/>
      <c r="DB15" s="613"/>
      <c r="DC15" s="613"/>
      <c r="DD15" s="619">
        <v>328449</v>
      </c>
      <c r="DE15" s="611"/>
      <c r="DF15" s="611"/>
      <c r="DG15" s="611"/>
      <c r="DH15" s="611"/>
      <c r="DI15" s="611"/>
      <c r="DJ15" s="611"/>
      <c r="DK15" s="611"/>
      <c r="DL15" s="611"/>
      <c r="DM15" s="611"/>
      <c r="DN15" s="611"/>
      <c r="DO15" s="611"/>
      <c r="DP15" s="612"/>
      <c r="DQ15" s="619">
        <v>1990782</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128573</v>
      </c>
      <c r="S16" s="611"/>
      <c r="T16" s="611"/>
      <c r="U16" s="611"/>
      <c r="V16" s="611"/>
      <c r="W16" s="611"/>
      <c r="X16" s="611"/>
      <c r="Y16" s="612"/>
      <c r="Z16" s="613">
        <v>0.5</v>
      </c>
      <c r="AA16" s="613"/>
      <c r="AB16" s="613"/>
      <c r="AC16" s="613"/>
      <c r="AD16" s="614">
        <v>128573</v>
      </c>
      <c r="AE16" s="614"/>
      <c r="AF16" s="614"/>
      <c r="AG16" s="614"/>
      <c r="AH16" s="614"/>
      <c r="AI16" s="614"/>
      <c r="AJ16" s="614"/>
      <c r="AK16" s="614"/>
      <c r="AL16" s="615">
        <v>1</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305381</v>
      </c>
      <c r="S17" s="611"/>
      <c r="T17" s="611"/>
      <c r="U17" s="611"/>
      <c r="V17" s="611"/>
      <c r="W17" s="611"/>
      <c r="X17" s="611"/>
      <c r="Y17" s="612"/>
      <c r="Z17" s="613">
        <v>1.2</v>
      </c>
      <c r="AA17" s="613"/>
      <c r="AB17" s="613"/>
      <c r="AC17" s="613"/>
      <c r="AD17" s="614">
        <v>305381</v>
      </c>
      <c r="AE17" s="614"/>
      <c r="AF17" s="614"/>
      <c r="AG17" s="614"/>
      <c r="AH17" s="614"/>
      <c r="AI17" s="614"/>
      <c r="AJ17" s="614"/>
      <c r="AK17" s="614"/>
      <c r="AL17" s="615">
        <v>2.2999999999999998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1392613</v>
      </c>
      <c r="CS17" s="611"/>
      <c r="CT17" s="611"/>
      <c r="CU17" s="611"/>
      <c r="CV17" s="611"/>
      <c r="CW17" s="611"/>
      <c r="CX17" s="611"/>
      <c r="CY17" s="612"/>
      <c r="CZ17" s="613">
        <v>5.6</v>
      </c>
      <c r="DA17" s="613"/>
      <c r="DB17" s="613"/>
      <c r="DC17" s="613"/>
      <c r="DD17" s="619" t="s">
        <v>122</v>
      </c>
      <c r="DE17" s="611"/>
      <c r="DF17" s="611"/>
      <c r="DG17" s="611"/>
      <c r="DH17" s="611"/>
      <c r="DI17" s="611"/>
      <c r="DJ17" s="611"/>
      <c r="DK17" s="611"/>
      <c r="DL17" s="611"/>
      <c r="DM17" s="611"/>
      <c r="DN17" s="611"/>
      <c r="DO17" s="611"/>
      <c r="DP17" s="612"/>
      <c r="DQ17" s="619">
        <v>1384760</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64315</v>
      </c>
      <c r="S18" s="611"/>
      <c r="T18" s="611"/>
      <c r="U18" s="611"/>
      <c r="V18" s="611"/>
      <c r="W18" s="611"/>
      <c r="X18" s="611"/>
      <c r="Y18" s="612"/>
      <c r="Z18" s="613">
        <v>0.3</v>
      </c>
      <c r="AA18" s="613"/>
      <c r="AB18" s="613"/>
      <c r="AC18" s="613"/>
      <c r="AD18" s="614">
        <v>64315</v>
      </c>
      <c r="AE18" s="614"/>
      <c r="AF18" s="614"/>
      <c r="AG18" s="614"/>
      <c r="AH18" s="614"/>
      <c r="AI18" s="614"/>
      <c r="AJ18" s="614"/>
      <c r="AK18" s="614"/>
      <c r="AL18" s="615">
        <v>0.5</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240538</v>
      </c>
      <c r="S19" s="611"/>
      <c r="T19" s="611"/>
      <c r="U19" s="611"/>
      <c r="V19" s="611"/>
      <c r="W19" s="611"/>
      <c r="X19" s="611"/>
      <c r="Y19" s="612"/>
      <c r="Z19" s="613">
        <v>1</v>
      </c>
      <c r="AA19" s="613"/>
      <c r="AB19" s="613"/>
      <c r="AC19" s="613"/>
      <c r="AD19" s="614">
        <v>240538</v>
      </c>
      <c r="AE19" s="614"/>
      <c r="AF19" s="614"/>
      <c r="AG19" s="614"/>
      <c r="AH19" s="614"/>
      <c r="AI19" s="614"/>
      <c r="AJ19" s="614"/>
      <c r="AK19" s="614"/>
      <c r="AL19" s="615">
        <v>1.8</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575779</v>
      </c>
      <c r="BH19" s="611"/>
      <c r="BI19" s="611"/>
      <c r="BJ19" s="611"/>
      <c r="BK19" s="611"/>
      <c r="BL19" s="611"/>
      <c r="BM19" s="611"/>
      <c r="BN19" s="612"/>
      <c r="BO19" s="613">
        <v>8.3000000000000007</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528</v>
      </c>
      <c r="S20" s="611"/>
      <c r="T20" s="611"/>
      <c r="U20" s="611"/>
      <c r="V20" s="611"/>
      <c r="W20" s="611"/>
      <c r="X20" s="611"/>
      <c r="Y20" s="612"/>
      <c r="Z20" s="613">
        <v>0</v>
      </c>
      <c r="AA20" s="613"/>
      <c r="AB20" s="613"/>
      <c r="AC20" s="613"/>
      <c r="AD20" s="614">
        <v>528</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575779</v>
      </c>
      <c r="BH20" s="611"/>
      <c r="BI20" s="611"/>
      <c r="BJ20" s="611"/>
      <c r="BK20" s="611"/>
      <c r="BL20" s="611"/>
      <c r="BM20" s="611"/>
      <c r="BN20" s="612"/>
      <c r="BO20" s="613">
        <v>8.3000000000000007</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24784877</v>
      </c>
      <c r="CS20" s="611"/>
      <c r="CT20" s="611"/>
      <c r="CU20" s="611"/>
      <c r="CV20" s="611"/>
      <c r="CW20" s="611"/>
      <c r="CX20" s="611"/>
      <c r="CY20" s="612"/>
      <c r="CZ20" s="613">
        <v>100</v>
      </c>
      <c r="DA20" s="613"/>
      <c r="DB20" s="613"/>
      <c r="DC20" s="613"/>
      <c r="DD20" s="619">
        <v>1865697</v>
      </c>
      <c r="DE20" s="611"/>
      <c r="DF20" s="611"/>
      <c r="DG20" s="611"/>
      <c r="DH20" s="611"/>
      <c r="DI20" s="611"/>
      <c r="DJ20" s="611"/>
      <c r="DK20" s="611"/>
      <c r="DL20" s="611"/>
      <c r="DM20" s="611"/>
      <c r="DN20" s="611"/>
      <c r="DO20" s="611"/>
      <c r="DP20" s="612"/>
      <c r="DQ20" s="619">
        <v>15562307</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5301710</v>
      </c>
      <c r="S21" s="611"/>
      <c r="T21" s="611"/>
      <c r="U21" s="611"/>
      <c r="V21" s="611"/>
      <c r="W21" s="611"/>
      <c r="X21" s="611"/>
      <c r="Y21" s="612"/>
      <c r="Z21" s="613">
        <v>21.1</v>
      </c>
      <c r="AA21" s="613"/>
      <c r="AB21" s="613"/>
      <c r="AC21" s="613"/>
      <c r="AD21" s="614">
        <v>4857016</v>
      </c>
      <c r="AE21" s="614"/>
      <c r="AF21" s="614"/>
      <c r="AG21" s="614"/>
      <c r="AH21" s="614"/>
      <c r="AI21" s="614"/>
      <c r="AJ21" s="614"/>
      <c r="AK21" s="614"/>
      <c r="AL21" s="615">
        <v>36.299999999999997</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1073</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4857016</v>
      </c>
      <c r="S22" s="611"/>
      <c r="T22" s="611"/>
      <c r="U22" s="611"/>
      <c r="V22" s="611"/>
      <c r="W22" s="611"/>
      <c r="X22" s="611"/>
      <c r="Y22" s="612"/>
      <c r="Z22" s="613">
        <v>19.3</v>
      </c>
      <c r="AA22" s="613"/>
      <c r="AB22" s="613"/>
      <c r="AC22" s="613"/>
      <c r="AD22" s="614">
        <v>4857016</v>
      </c>
      <c r="AE22" s="614"/>
      <c r="AF22" s="614"/>
      <c r="AG22" s="614"/>
      <c r="AH22" s="614"/>
      <c r="AI22" s="614"/>
      <c r="AJ22" s="614"/>
      <c r="AK22" s="614"/>
      <c r="AL22" s="615">
        <v>36.299999999999997</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444694</v>
      </c>
      <c r="S23" s="611"/>
      <c r="T23" s="611"/>
      <c r="U23" s="611"/>
      <c r="V23" s="611"/>
      <c r="W23" s="611"/>
      <c r="X23" s="611"/>
      <c r="Y23" s="612"/>
      <c r="Z23" s="613">
        <v>1.8</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574706</v>
      </c>
      <c r="BH23" s="611"/>
      <c r="BI23" s="611"/>
      <c r="BJ23" s="611"/>
      <c r="BK23" s="611"/>
      <c r="BL23" s="611"/>
      <c r="BM23" s="611"/>
      <c r="BN23" s="612"/>
      <c r="BO23" s="613">
        <v>8.3000000000000007</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12780239</v>
      </c>
      <c r="CS24" s="600"/>
      <c r="CT24" s="600"/>
      <c r="CU24" s="600"/>
      <c r="CV24" s="600"/>
      <c r="CW24" s="600"/>
      <c r="CX24" s="600"/>
      <c r="CY24" s="601"/>
      <c r="CZ24" s="604">
        <v>51.6</v>
      </c>
      <c r="DA24" s="605"/>
      <c r="DB24" s="605"/>
      <c r="DC24" s="621"/>
      <c r="DD24" s="645">
        <v>7022647</v>
      </c>
      <c r="DE24" s="600"/>
      <c r="DF24" s="600"/>
      <c r="DG24" s="600"/>
      <c r="DH24" s="600"/>
      <c r="DI24" s="600"/>
      <c r="DJ24" s="600"/>
      <c r="DK24" s="601"/>
      <c r="DL24" s="645">
        <v>6672314</v>
      </c>
      <c r="DM24" s="600"/>
      <c r="DN24" s="600"/>
      <c r="DO24" s="600"/>
      <c r="DP24" s="600"/>
      <c r="DQ24" s="600"/>
      <c r="DR24" s="600"/>
      <c r="DS24" s="600"/>
      <c r="DT24" s="600"/>
      <c r="DU24" s="600"/>
      <c r="DV24" s="601"/>
      <c r="DW24" s="604">
        <v>49.7</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14308092</v>
      </c>
      <c r="S25" s="611"/>
      <c r="T25" s="611"/>
      <c r="U25" s="611"/>
      <c r="V25" s="611"/>
      <c r="W25" s="611"/>
      <c r="X25" s="611"/>
      <c r="Y25" s="612"/>
      <c r="Z25" s="613">
        <v>56.8</v>
      </c>
      <c r="AA25" s="613"/>
      <c r="AB25" s="613"/>
      <c r="AC25" s="613"/>
      <c r="AD25" s="614">
        <v>13288692</v>
      </c>
      <c r="AE25" s="614"/>
      <c r="AF25" s="614"/>
      <c r="AG25" s="614"/>
      <c r="AH25" s="614"/>
      <c r="AI25" s="614"/>
      <c r="AJ25" s="614"/>
      <c r="AK25" s="614"/>
      <c r="AL25" s="615">
        <v>99.4</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3825264</v>
      </c>
      <c r="CS25" s="642"/>
      <c r="CT25" s="642"/>
      <c r="CU25" s="642"/>
      <c r="CV25" s="642"/>
      <c r="CW25" s="642"/>
      <c r="CX25" s="642"/>
      <c r="CY25" s="643"/>
      <c r="CZ25" s="615">
        <v>15.4</v>
      </c>
      <c r="DA25" s="640"/>
      <c r="DB25" s="640"/>
      <c r="DC25" s="644"/>
      <c r="DD25" s="619">
        <v>3295891</v>
      </c>
      <c r="DE25" s="642"/>
      <c r="DF25" s="642"/>
      <c r="DG25" s="642"/>
      <c r="DH25" s="642"/>
      <c r="DI25" s="642"/>
      <c r="DJ25" s="642"/>
      <c r="DK25" s="643"/>
      <c r="DL25" s="619">
        <v>3134273</v>
      </c>
      <c r="DM25" s="642"/>
      <c r="DN25" s="642"/>
      <c r="DO25" s="642"/>
      <c r="DP25" s="642"/>
      <c r="DQ25" s="642"/>
      <c r="DR25" s="642"/>
      <c r="DS25" s="642"/>
      <c r="DT25" s="642"/>
      <c r="DU25" s="642"/>
      <c r="DV25" s="643"/>
      <c r="DW25" s="615">
        <v>23.4</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5575</v>
      </c>
      <c r="S26" s="611"/>
      <c r="T26" s="611"/>
      <c r="U26" s="611"/>
      <c r="V26" s="611"/>
      <c r="W26" s="611"/>
      <c r="X26" s="611"/>
      <c r="Y26" s="612"/>
      <c r="Z26" s="613">
        <v>0</v>
      </c>
      <c r="AA26" s="613"/>
      <c r="AB26" s="613"/>
      <c r="AC26" s="613"/>
      <c r="AD26" s="614">
        <v>5575</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2349686</v>
      </c>
      <c r="CS26" s="611"/>
      <c r="CT26" s="611"/>
      <c r="CU26" s="611"/>
      <c r="CV26" s="611"/>
      <c r="CW26" s="611"/>
      <c r="CX26" s="611"/>
      <c r="CY26" s="612"/>
      <c r="CZ26" s="615">
        <v>9.5</v>
      </c>
      <c r="DA26" s="640"/>
      <c r="DB26" s="640"/>
      <c r="DC26" s="644"/>
      <c r="DD26" s="619">
        <v>2046512</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313493</v>
      </c>
      <c r="S27" s="611"/>
      <c r="T27" s="611"/>
      <c r="U27" s="611"/>
      <c r="V27" s="611"/>
      <c r="W27" s="611"/>
      <c r="X27" s="611"/>
      <c r="Y27" s="612"/>
      <c r="Z27" s="613">
        <v>1.2</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6897488</v>
      </c>
      <c r="BH27" s="611"/>
      <c r="BI27" s="611"/>
      <c r="BJ27" s="611"/>
      <c r="BK27" s="611"/>
      <c r="BL27" s="611"/>
      <c r="BM27" s="611"/>
      <c r="BN27" s="612"/>
      <c r="BO27" s="613">
        <v>100</v>
      </c>
      <c r="BP27" s="613"/>
      <c r="BQ27" s="613"/>
      <c r="BR27" s="613"/>
      <c r="BS27" s="614">
        <v>73548</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7562362</v>
      </c>
      <c r="CS27" s="642"/>
      <c r="CT27" s="642"/>
      <c r="CU27" s="642"/>
      <c r="CV27" s="642"/>
      <c r="CW27" s="642"/>
      <c r="CX27" s="642"/>
      <c r="CY27" s="643"/>
      <c r="CZ27" s="615">
        <v>30.5</v>
      </c>
      <c r="DA27" s="640"/>
      <c r="DB27" s="640"/>
      <c r="DC27" s="644"/>
      <c r="DD27" s="619">
        <v>2341996</v>
      </c>
      <c r="DE27" s="642"/>
      <c r="DF27" s="642"/>
      <c r="DG27" s="642"/>
      <c r="DH27" s="642"/>
      <c r="DI27" s="642"/>
      <c r="DJ27" s="642"/>
      <c r="DK27" s="643"/>
      <c r="DL27" s="619">
        <v>2153281</v>
      </c>
      <c r="DM27" s="642"/>
      <c r="DN27" s="642"/>
      <c r="DO27" s="642"/>
      <c r="DP27" s="642"/>
      <c r="DQ27" s="642"/>
      <c r="DR27" s="642"/>
      <c r="DS27" s="642"/>
      <c r="DT27" s="642"/>
      <c r="DU27" s="642"/>
      <c r="DV27" s="643"/>
      <c r="DW27" s="615">
        <v>16</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150083</v>
      </c>
      <c r="S28" s="611"/>
      <c r="T28" s="611"/>
      <c r="U28" s="611"/>
      <c r="V28" s="611"/>
      <c r="W28" s="611"/>
      <c r="X28" s="611"/>
      <c r="Y28" s="612"/>
      <c r="Z28" s="613">
        <v>0.6</v>
      </c>
      <c r="AA28" s="613"/>
      <c r="AB28" s="613"/>
      <c r="AC28" s="613"/>
      <c r="AD28" s="614">
        <v>62989</v>
      </c>
      <c r="AE28" s="614"/>
      <c r="AF28" s="614"/>
      <c r="AG28" s="614"/>
      <c r="AH28" s="614"/>
      <c r="AI28" s="614"/>
      <c r="AJ28" s="614"/>
      <c r="AK28" s="614"/>
      <c r="AL28" s="615">
        <v>0.5</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1392613</v>
      </c>
      <c r="CS28" s="611"/>
      <c r="CT28" s="611"/>
      <c r="CU28" s="611"/>
      <c r="CV28" s="611"/>
      <c r="CW28" s="611"/>
      <c r="CX28" s="611"/>
      <c r="CY28" s="612"/>
      <c r="CZ28" s="615">
        <v>5.6</v>
      </c>
      <c r="DA28" s="640"/>
      <c r="DB28" s="640"/>
      <c r="DC28" s="644"/>
      <c r="DD28" s="619">
        <v>1384760</v>
      </c>
      <c r="DE28" s="611"/>
      <c r="DF28" s="611"/>
      <c r="DG28" s="611"/>
      <c r="DH28" s="611"/>
      <c r="DI28" s="611"/>
      <c r="DJ28" s="611"/>
      <c r="DK28" s="612"/>
      <c r="DL28" s="619">
        <v>1384760</v>
      </c>
      <c r="DM28" s="611"/>
      <c r="DN28" s="611"/>
      <c r="DO28" s="611"/>
      <c r="DP28" s="611"/>
      <c r="DQ28" s="611"/>
      <c r="DR28" s="611"/>
      <c r="DS28" s="611"/>
      <c r="DT28" s="611"/>
      <c r="DU28" s="611"/>
      <c r="DV28" s="612"/>
      <c r="DW28" s="615">
        <v>10.3</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60693</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1391837</v>
      </c>
      <c r="CS29" s="642"/>
      <c r="CT29" s="642"/>
      <c r="CU29" s="642"/>
      <c r="CV29" s="642"/>
      <c r="CW29" s="642"/>
      <c r="CX29" s="642"/>
      <c r="CY29" s="643"/>
      <c r="CZ29" s="615">
        <v>5.6</v>
      </c>
      <c r="DA29" s="640"/>
      <c r="DB29" s="640"/>
      <c r="DC29" s="644"/>
      <c r="DD29" s="619">
        <v>1383984</v>
      </c>
      <c r="DE29" s="642"/>
      <c r="DF29" s="642"/>
      <c r="DG29" s="642"/>
      <c r="DH29" s="642"/>
      <c r="DI29" s="642"/>
      <c r="DJ29" s="642"/>
      <c r="DK29" s="643"/>
      <c r="DL29" s="619">
        <v>1383984</v>
      </c>
      <c r="DM29" s="642"/>
      <c r="DN29" s="642"/>
      <c r="DO29" s="642"/>
      <c r="DP29" s="642"/>
      <c r="DQ29" s="642"/>
      <c r="DR29" s="642"/>
      <c r="DS29" s="642"/>
      <c r="DT29" s="642"/>
      <c r="DU29" s="642"/>
      <c r="DV29" s="643"/>
      <c r="DW29" s="615">
        <v>10.3</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5146263</v>
      </c>
      <c r="S30" s="611"/>
      <c r="T30" s="611"/>
      <c r="U30" s="611"/>
      <c r="V30" s="611"/>
      <c r="W30" s="611"/>
      <c r="X30" s="611"/>
      <c r="Y30" s="612"/>
      <c r="Z30" s="613">
        <v>20.399999999999999</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1350463</v>
      </c>
      <c r="CS30" s="611"/>
      <c r="CT30" s="611"/>
      <c r="CU30" s="611"/>
      <c r="CV30" s="611"/>
      <c r="CW30" s="611"/>
      <c r="CX30" s="611"/>
      <c r="CY30" s="612"/>
      <c r="CZ30" s="615">
        <v>5.4</v>
      </c>
      <c r="DA30" s="640"/>
      <c r="DB30" s="640"/>
      <c r="DC30" s="644"/>
      <c r="DD30" s="619">
        <v>1343788</v>
      </c>
      <c r="DE30" s="611"/>
      <c r="DF30" s="611"/>
      <c r="DG30" s="611"/>
      <c r="DH30" s="611"/>
      <c r="DI30" s="611"/>
      <c r="DJ30" s="611"/>
      <c r="DK30" s="612"/>
      <c r="DL30" s="619">
        <v>1343788</v>
      </c>
      <c r="DM30" s="611"/>
      <c r="DN30" s="611"/>
      <c r="DO30" s="611"/>
      <c r="DP30" s="611"/>
      <c r="DQ30" s="611"/>
      <c r="DR30" s="611"/>
      <c r="DS30" s="611"/>
      <c r="DT30" s="611"/>
      <c r="DU30" s="611"/>
      <c r="DV30" s="612"/>
      <c r="DW30" s="615">
        <v>10</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99.5</v>
      </c>
      <c r="BH31" s="654"/>
      <c r="BI31" s="654"/>
      <c r="BJ31" s="654"/>
      <c r="BK31" s="654"/>
      <c r="BL31" s="654"/>
      <c r="BM31" s="605">
        <v>98.7</v>
      </c>
      <c r="BN31" s="654"/>
      <c r="BO31" s="654"/>
      <c r="BP31" s="654"/>
      <c r="BQ31" s="655"/>
      <c r="BR31" s="666">
        <v>99.5</v>
      </c>
      <c r="BS31" s="654"/>
      <c r="BT31" s="654"/>
      <c r="BU31" s="654"/>
      <c r="BV31" s="654"/>
      <c r="BW31" s="654"/>
      <c r="BX31" s="605">
        <v>98.6</v>
      </c>
      <c r="BY31" s="654"/>
      <c r="BZ31" s="654"/>
      <c r="CA31" s="654"/>
      <c r="CB31" s="655"/>
      <c r="CD31" s="648"/>
      <c r="CE31" s="649"/>
      <c r="CF31" s="607" t="s">
        <v>300</v>
      </c>
      <c r="CG31" s="608"/>
      <c r="CH31" s="608"/>
      <c r="CI31" s="608"/>
      <c r="CJ31" s="608"/>
      <c r="CK31" s="608"/>
      <c r="CL31" s="608"/>
      <c r="CM31" s="608"/>
      <c r="CN31" s="608"/>
      <c r="CO31" s="608"/>
      <c r="CP31" s="608"/>
      <c r="CQ31" s="609"/>
      <c r="CR31" s="610">
        <v>41374</v>
      </c>
      <c r="CS31" s="642"/>
      <c r="CT31" s="642"/>
      <c r="CU31" s="642"/>
      <c r="CV31" s="642"/>
      <c r="CW31" s="642"/>
      <c r="CX31" s="642"/>
      <c r="CY31" s="643"/>
      <c r="CZ31" s="615">
        <v>0.2</v>
      </c>
      <c r="DA31" s="640"/>
      <c r="DB31" s="640"/>
      <c r="DC31" s="644"/>
      <c r="DD31" s="619">
        <v>40196</v>
      </c>
      <c r="DE31" s="642"/>
      <c r="DF31" s="642"/>
      <c r="DG31" s="642"/>
      <c r="DH31" s="642"/>
      <c r="DI31" s="642"/>
      <c r="DJ31" s="642"/>
      <c r="DK31" s="643"/>
      <c r="DL31" s="619">
        <v>40196</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2685084</v>
      </c>
      <c r="S32" s="611"/>
      <c r="T32" s="611"/>
      <c r="U32" s="611"/>
      <c r="V32" s="611"/>
      <c r="W32" s="611"/>
      <c r="X32" s="611"/>
      <c r="Y32" s="612"/>
      <c r="Z32" s="613">
        <v>10.7</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99.3</v>
      </c>
      <c r="BH32" s="642"/>
      <c r="BI32" s="642"/>
      <c r="BJ32" s="642"/>
      <c r="BK32" s="642"/>
      <c r="BL32" s="642"/>
      <c r="BM32" s="616">
        <v>98.4</v>
      </c>
      <c r="BN32" s="642"/>
      <c r="BO32" s="642"/>
      <c r="BP32" s="642"/>
      <c r="BQ32" s="665"/>
      <c r="BR32" s="667">
        <v>99.3</v>
      </c>
      <c r="BS32" s="642"/>
      <c r="BT32" s="642"/>
      <c r="BU32" s="642"/>
      <c r="BV32" s="642"/>
      <c r="BW32" s="642"/>
      <c r="BX32" s="616">
        <v>98.2</v>
      </c>
      <c r="BY32" s="642"/>
      <c r="BZ32" s="642"/>
      <c r="CA32" s="642"/>
      <c r="CB32" s="665"/>
      <c r="CD32" s="650"/>
      <c r="CE32" s="651"/>
      <c r="CF32" s="607" t="s">
        <v>304</v>
      </c>
      <c r="CG32" s="608"/>
      <c r="CH32" s="608"/>
      <c r="CI32" s="608"/>
      <c r="CJ32" s="608"/>
      <c r="CK32" s="608"/>
      <c r="CL32" s="608"/>
      <c r="CM32" s="608"/>
      <c r="CN32" s="608"/>
      <c r="CO32" s="608"/>
      <c r="CP32" s="608"/>
      <c r="CQ32" s="609"/>
      <c r="CR32" s="610">
        <v>776</v>
      </c>
      <c r="CS32" s="611"/>
      <c r="CT32" s="611"/>
      <c r="CU32" s="611"/>
      <c r="CV32" s="611"/>
      <c r="CW32" s="611"/>
      <c r="CX32" s="611"/>
      <c r="CY32" s="612"/>
      <c r="CZ32" s="615">
        <v>0</v>
      </c>
      <c r="DA32" s="640"/>
      <c r="DB32" s="640"/>
      <c r="DC32" s="644"/>
      <c r="DD32" s="619">
        <v>776</v>
      </c>
      <c r="DE32" s="611"/>
      <c r="DF32" s="611"/>
      <c r="DG32" s="611"/>
      <c r="DH32" s="611"/>
      <c r="DI32" s="611"/>
      <c r="DJ32" s="611"/>
      <c r="DK32" s="612"/>
      <c r="DL32" s="619">
        <v>776</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45184</v>
      </c>
      <c r="S33" s="611"/>
      <c r="T33" s="611"/>
      <c r="U33" s="611"/>
      <c r="V33" s="611"/>
      <c r="W33" s="611"/>
      <c r="X33" s="611"/>
      <c r="Y33" s="612"/>
      <c r="Z33" s="613">
        <v>0.2</v>
      </c>
      <c r="AA33" s="613"/>
      <c r="AB33" s="613"/>
      <c r="AC33" s="613"/>
      <c r="AD33" s="614">
        <v>10299</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99.7</v>
      </c>
      <c r="BH33" s="669"/>
      <c r="BI33" s="669"/>
      <c r="BJ33" s="669"/>
      <c r="BK33" s="669"/>
      <c r="BL33" s="669"/>
      <c r="BM33" s="670">
        <v>98.9</v>
      </c>
      <c r="BN33" s="669"/>
      <c r="BO33" s="669"/>
      <c r="BP33" s="669"/>
      <c r="BQ33" s="671"/>
      <c r="BR33" s="668">
        <v>99.7</v>
      </c>
      <c r="BS33" s="669"/>
      <c r="BT33" s="669"/>
      <c r="BU33" s="669"/>
      <c r="BV33" s="669"/>
      <c r="BW33" s="669"/>
      <c r="BX33" s="670">
        <v>99</v>
      </c>
      <c r="BY33" s="669"/>
      <c r="BZ33" s="669"/>
      <c r="CA33" s="669"/>
      <c r="CB33" s="671"/>
      <c r="CD33" s="607" t="s">
        <v>307</v>
      </c>
      <c r="CE33" s="608"/>
      <c r="CF33" s="608"/>
      <c r="CG33" s="608"/>
      <c r="CH33" s="608"/>
      <c r="CI33" s="608"/>
      <c r="CJ33" s="608"/>
      <c r="CK33" s="608"/>
      <c r="CL33" s="608"/>
      <c r="CM33" s="608"/>
      <c r="CN33" s="608"/>
      <c r="CO33" s="608"/>
      <c r="CP33" s="608"/>
      <c r="CQ33" s="609"/>
      <c r="CR33" s="610">
        <v>10138941</v>
      </c>
      <c r="CS33" s="642"/>
      <c r="CT33" s="642"/>
      <c r="CU33" s="642"/>
      <c r="CV33" s="642"/>
      <c r="CW33" s="642"/>
      <c r="CX33" s="642"/>
      <c r="CY33" s="643"/>
      <c r="CZ33" s="615">
        <v>40.9</v>
      </c>
      <c r="DA33" s="640"/>
      <c r="DB33" s="640"/>
      <c r="DC33" s="644"/>
      <c r="DD33" s="619">
        <v>8209123</v>
      </c>
      <c r="DE33" s="642"/>
      <c r="DF33" s="642"/>
      <c r="DG33" s="642"/>
      <c r="DH33" s="642"/>
      <c r="DI33" s="642"/>
      <c r="DJ33" s="642"/>
      <c r="DK33" s="643"/>
      <c r="DL33" s="619">
        <v>6449191</v>
      </c>
      <c r="DM33" s="642"/>
      <c r="DN33" s="642"/>
      <c r="DO33" s="642"/>
      <c r="DP33" s="642"/>
      <c r="DQ33" s="642"/>
      <c r="DR33" s="642"/>
      <c r="DS33" s="642"/>
      <c r="DT33" s="642"/>
      <c r="DU33" s="642"/>
      <c r="DV33" s="643"/>
      <c r="DW33" s="615">
        <v>48.1</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17415</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3736740</v>
      </c>
      <c r="CS34" s="611"/>
      <c r="CT34" s="611"/>
      <c r="CU34" s="611"/>
      <c r="CV34" s="611"/>
      <c r="CW34" s="611"/>
      <c r="CX34" s="611"/>
      <c r="CY34" s="612"/>
      <c r="CZ34" s="615">
        <v>15.1</v>
      </c>
      <c r="DA34" s="640"/>
      <c r="DB34" s="640"/>
      <c r="DC34" s="644"/>
      <c r="DD34" s="619">
        <v>2987178</v>
      </c>
      <c r="DE34" s="611"/>
      <c r="DF34" s="611"/>
      <c r="DG34" s="611"/>
      <c r="DH34" s="611"/>
      <c r="DI34" s="611"/>
      <c r="DJ34" s="611"/>
      <c r="DK34" s="612"/>
      <c r="DL34" s="619">
        <v>1961510</v>
      </c>
      <c r="DM34" s="611"/>
      <c r="DN34" s="611"/>
      <c r="DO34" s="611"/>
      <c r="DP34" s="611"/>
      <c r="DQ34" s="611"/>
      <c r="DR34" s="611"/>
      <c r="DS34" s="611"/>
      <c r="DT34" s="611"/>
      <c r="DU34" s="611"/>
      <c r="DV34" s="612"/>
      <c r="DW34" s="615">
        <v>14.6</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683026</v>
      </c>
      <c r="S35" s="611"/>
      <c r="T35" s="611"/>
      <c r="U35" s="611"/>
      <c r="V35" s="611"/>
      <c r="W35" s="611"/>
      <c r="X35" s="611"/>
      <c r="Y35" s="612"/>
      <c r="Z35" s="613">
        <v>2.7</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50909</v>
      </c>
      <c r="CS35" s="642"/>
      <c r="CT35" s="642"/>
      <c r="CU35" s="642"/>
      <c r="CV35" s="642"/>
      <c r="CW35" s="642"/>
      <c r="CX35" s="642"/>
      <c r="CY35" s="643"/>
      <c r="CZ35" s="615">
        <v>0.2</v>
      </c>
      <c r="DA35" s="640"/>
      <c r="DB35" s="640"/>
      <c r="DC35" s="644"/>
      <c r="DD35" s="619">
        <v>48726</v>
      </c>
      <c r="DE35" s="642"/>
      <c r="DF35" s="642"/>
      <c r="DG35" s="642"/>
      <c r="DH35" s="642"/>
      <c r="DI35" s="642"/>
      <c r="DJ35" s="642"/>
      <c r="DK35" s="643"/>
      <c r="DL35" s="619">
        <v>48726</v>
      </c>
      <c r="DM35" s="642"/>
      <c r="DN35" s="642"/>
      <c r="DO35" s="642"/>
      <c r="DP35" s="642"/>
      <c r="DQ35" s="642"/>
      <c r="DR35" s="642"/>
      <c r="DS35" s="642"/>
      <c r="DT35" s="642"/>
      <c r="DU35" s="642"/>
      <c r="DV35" s="643"/>
      <c r="DW35" s="615">
        <v>0.4</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480952</v>
      </c>
      <c r="S36" s="611"/>
      <c r="T36" s="611"/>
      <c r="U36" s="611"/>
      <c r="V36" s="611"/>
      <c r="W36" s="611"/>
      <c r="X36" s="611"/>
      <c r="Y36" s="612"/>
      <c r="Z36" s="613">
        <v>1.9</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3198354</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49744</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3673475</v>
      </c>
      <c r="CS36" s="611"/>
      <c r="CT36" s="611"/>
      <c r="CU36" s="611"/>
      <c r="CV36" s="611"/>
      <c r="CW36" s="611"/>
      <c r="CX36" s="611"/>
      <c r="CY36" s="612"/>
      <c r="CZ36" s="615">
        <v>14.8</v>
      </c>
      <c r="DA36" s="640"/>
      <c r="DB36" s="640"/>
      <c r="DC36" s="644"/>
      <c r="DD36" s="619">
        <v>3032911</v>
      </c>
      <c r="DE36" s="611"/>
      <c r="DF36" s="611"/>
      <c r="DG36" s="611"/>
      <c r="DH36" s="611"/>
      <c r="DI36" s="611"/>
      <c r="DJ36" s="611"/>
      <c r="DK36" s="612"/>
      <c r="DL36" s="619">
        <v>2683194</v>
      </c>
      <c r="DM36" s="611"/>
      <c r="DN36" s="611"/>
      <c r="DO36" s="611"/>
      <c r="DP36" s="611"/>
      <c r="DQ36" s="611"/>
      <c r="DR36" s="611"/>
      <c r="DS36" s="611"/>
      <c r="DT36" s="611"/>
      <c r="DU36" s="611"/>
      <c r="DV36" s="612"/>
      <c r="DW36" s="615">
        <v>20</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363102</v>
      </c>
      <c r="S37" s="611"/>
      <c r="T37" s="611"/>
      <c r="U37" s="611"/>
      <c r="V37" s="611"/>
      <c r="W37" s="611"/>
      <c r="X37" s="611"/>
      <c r="Y37" s="612"/>
      <c r="Z37" s="613">
        <v>1.4</v>
      </c>
      <c r="AA37" s="613"/>
      <c r="AB37" s="613"/>
      <c r="AC37" s="613"/>
      <c r="AD37" s="614">
        <v>21</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779166</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-75280</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1559954</v>
      </c>
      <c r="CS37" s="642"/>
      <c r="CT37" s="642"/>
      <c r="CU37" s="642"/>
      <c r="CV37" s="642"/>
      <c r="CW37" s="642"/>
      <c r="CX37" s="642"/>
      <c r="CY37" s="643"/>
      <c r="CZ37" s="615">
        <v>6.3</v>
      </c>
      <c r="DA37" s="640"/>
      <c r="DB37" s="640"/>
      <c r="DC37" s="644"/>
      <c r="DD37" s="619">
        <v>1559672</v>
      </c>
      <c r="DE37" s="642"/>
      <c r="DF37" s="642"/>
      <c r="DG37" s="642"/>
      <c r="DH37" s="642"/>
      <c r="DI37" s="642"/>
      <c r="DJ37" s="642"/>
      <c r="DK37" s="643"/>
      <c r="DL37" s="619">
        <v>1528494</v>
      </c>
      <c r="DM37" s="642"/>
      <c r="DN37" s="642"/>
      <c r="DO37" s="642"/>
      <c r="DP37" s="642"/>
      <c r="DQ37" s="642"/>
      <c r="DR37" s="642"/>
      <c r="DS37" s="642"/>
      <c r="DT37" s="642"/>
      <c r="DU37" s="642"/>
      <c r="DV37" s="643"/>
      <c r="DW37" s="615">
        <v>11.4</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921700</v>
      </c>
      <c r="S38" s="611"/>
      <c r="T38" s="611"/>
      <c r="U38" s="611"/>
      <c r="V38" s="611"/>
      <c r="W38" s="611"/>
      <c r="X38" s="611"/>
      <c r="Y38" s="612"/>
      <c r="Z38" s="613">
        <v>3.7</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11081</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6051</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2408107</v>
      </c>
      <c r="CS38" s="611"/>
      <c r="CT38" s="611"/>
      <c r="CU38" s="611"/>
      <c r="CV38" s="611"/>
      <c r="CW38" s="611"/>
      <c r="CX38" s="611"/>
      <c r="CY38" s="612"/>
      <c r="CZ38" s="615">
        <v>9.6999999999999993</v>
      </c>
      <c r="DA38" s="640"/>
      <c r="DB38" s="640"/>
      <c r="DC38" s="644"/>
      <c r="DD38" s="619">
        <v>1880131</v>
      </c>
      <c r="DE38" s="611"/>
      <c r="DF38" s="611"/>
      <c r="DG38" s="611"/>
      <c r="DH38" s="611"/>
      <c r="DI38" s="611"/>
      <c r="DJ38" s="611"/>
      <c r="DK38" s="612"/>
      <c r="DL38" s="619">
        <v>1755761</v>
      </c>
      <c r="DM38" s="611"/>
      <c r="DN38" s="611"/>
      <c r="DO38" s="611"/>
      <c r="DP38" s="611"/>
      <c r="DQ38" s="611"/>
      <c r="DR38" s="611"/>
      <c r="DS38" s="611"/>
      <c r="DT38" s="611"/>
      <c r="DU38" s="611"/>
      <c r="DV38" s="612"/>
      <c r="DW38" s="615">
        <v>13.1</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8957</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269710</v>
      </c>
      <c r="CS39" s="642"/>
      <c r="CT39" s="642"/>
      <c r="CU39" s="642"/>
      <c r="CV39" s="642"/>
      <c r="CW39" s="642"/>
      <c r="CX39" s="642"/>
      <c r="CY39" s="643"/>
      <c r="CZ39" s="615">
        <v>1.1000000000000001</v>
      </c>
      <c r="DA39" s="640"/>
      <c r="DB39" s="640"/>
      <c r="DC39" s="644"/>
      <c r="DD39" s="619">
        <v>260177</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v>50600</v>
      </c>
      <c r="S40" s="611"/>
      <c r="T40" s="611"/>
      <c r="U40" s="611"/>
      <c r="V40" s="611"/>
      <c r="W40" s="611"/>
      <c r="X40" s="611"/>
      <c r="Y40" s="612"/>
      <c r="Z40" s="613">
        <v>0.2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2"/>
      <c r="BM40" s="608" t="s">
        <v>333</v>
      </c>
      <c r="BN40" s="608"/>
      <c r="BO40" s="608"/>
      <c r="BP40" s="608"/>
      <c r="BQ40" s="608"/>
      <c r="BR40" s="608"/>
      <c r="BS40" s="608"/>
      <c r="BT40" s="608"/>
      <c r="BU40" s="609"/>
      <c r="BV40" s="610">
        <v>120</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25180662</v>
      </c>
      <c r="S41" s="683"/>
      <c r="T41" s="683"/>
      <c r="U41" s="683"/>
      <c r="V41" s="683"/>
      <c r="W41" s="683"/>
      <c r="X41" s="683"/>
      <c r="Y41" s="687"/>
      <c r="Z41" s="688">
        <v>100</v>
      </c>
      <c r="AA41" s="688"/>
      <c r="AB41" s="688"/>
      <c r="AC41" s="688"/>
      <c r="AD41" s="689">
        <v>13367576</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658014</v>
      </c>
      <c r="BA41" s="611"/>
      <c r="BB41" s="611"/>
      <c r="BC41" s="611"/>
      <c r="BD41" s="642"/>
      <c r="BE41" s="642"/>
      <c r="BF41" s="665"/>
      <c r="BG41" s="658"/>
      <c r="BH41" s="659"/>
      <c r="BI41" s="659"/>
      <c r="BJ41" s="659"/>
      <c r="BK41" s="659"/>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1750093</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386</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1865697</v>
      </c>
      <c r="CS42" s="642"/>
      <c r="CT42" s="642"/>
      <c r="CU42" s="642"/>
      <c r="CV42" s="642"/>
      <c r="CW42" s="642"/>
      <c r="CX42" s="642"/>
      <c r="CY42" s="643"/>
      <c r="CZ42" s="615">
        <v>7.5</v>
      </c>
      <c r="DA42" s="640"/>
      <c r="DB42" s="640"/>
      <c r="DC42" s="644"/>
      <c r="DD42" s="619">
        <v>330537</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44023</v>
      </c>
      <c r="CS43" s="642"/>
      <c r="CT43" s="642"/>
      <c r="CU43" s="642"/>
      <c r="CV43" s="642"/>
      <c r="CW43" s="642"/>
      <c r="CX43" s="642"/>
      <c r="CY43" s="643"/>
      <c r="CZ43" s="615">
        <v>0.2</v>
      </c>
      <c r="DA43" s="640"/>
      <c r="DB43" s="640"/>
      <c r="DC43" s="644"/>
      <c r="DD43" s="619">
        <v>27897</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1865697</v>
      </c>
      <c r="CS44" s="611"/>
      <c r="CT44" s="611"/>
      <c r="CU44" s="611"/>
      <c r="CV44" s="611"/>
      <c r="CW44" s="611"/>
      <c r="CX44" s="611"/>
      <c r="CY44" s="612"/>
      <c r="CZ44" s="615">
        <v>7.5</v>
      </c>
      <c r="DA44" s="616"/>
      <c r="DB44" s="616"/>
      <c r="DC44" s="622"/>
      <c r="DD44" s="619">
        <v>330537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764438</v>
      </c>
      <c r="CS45" s="642"/>
      <c r="CT45" s="642"/>
      <c r="CU45" s="642"/>
      <c r="CV45" s="642"/>
      <c r="CW45" s="642"/>
      <c r="CX45" s="642"/>
      <c r="CY45" s="643"/>
      <c r="CZ45" s="615">
        <v>3.1</v>
      </c>
      <c r="DA45" s="640"/>
      <c r="DB45" s="640"/>
      <c r="DC45" s="644"/>
      <c r="DD45" s="619">
        <v>29012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1097281</v>
      </c>
      <c r="CS46" s="611"/>
      <c r="CT46" s="611"/>
      <c r="CU46" s="611"/>
      <c r="CV46" s="611"/>
      <c r="CW46" s="611"/>
      <c r="CX46" s="611"/>
      <c r="CY46" s="612"/>
      <c r="CZ46" s="615">
        <v>4.4000000000000004</v>
      </c>
      <c r="DA46" s="616"/>
      <c r="DB46" s="616"/>
      <c r="DC46" s="622"/>
      <c r="DD46" s="619">
        <v>301047</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24784877</v>
      </c>
      <c r="CS49" s="669"/>
      <c r="CT49" s="669"/>
      <c r="CU49" s="669"/>
      <c r="CV49" s="669"/>
      <c r="CW49" s="669"/>
      <c r="CX49" s="669"/>
      <c r="CY49" s="698"/>
      <c r="CZ49" s="690">
        <v>100</v>
      </c>
      <c r="DA49" s="699"/>
      <c r="DB49" s="699"/>
      <c r="DC49" s="700"/>
      <c r="DD49" s="701">
        <v>15562307</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lywzEQn2PntSMqWXVx3qnCOykSr09VMrn6hxUdW68wjkmd9JVreF6f9XDGAyE9XTzM3fqHR+2jXqgo70+3PwNg==" saltValue="CzL+Yu+YR4yWHv/1KTvBB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Normal="70" zoomScaleSheetLayoutView="10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25195</v>
      </c>
      <c r="R7" s="740"/>
      <c r="S7" s="740"/>
      <c r="T7" s="740"/>
      <c r="U7" s="740"/>
      <c r="V7" s="740">
        <v>24799</v>
      </c>
      <c r="W7" s="740"/>
      <c r="X7" s="740"/>
      <c r="Y7" s="740"/>
      <c r="Z7" s="740"/>
      <c r="AA7" s="740">
        <v>396</v>
      </c>
      <c r="AB7" s="740"/>
      <c r="AC7" s="740"/>
      <c r="AD7" s="740"/>
      <c r="AE7" s="741"/>
      <c r="AF7" s="742">
        <v>164</v>
      </c>
      <c r="AG7" s="743"/>
      <c r="AH7" s="743"/>
      <c r="AI7" s="743"/>
      <c r="AJ7" s="744"/>
      <c r="AK7" s="745">
        <v>683</v>
      </c>
      <c r="AL7" s="746"/>
      <c r="AM7" s="746"/>
      <c r="AN7" s="746"/>
      <c r="AO7" s="746"/>
      <c r="AP7" s="746">
        <v>11891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c r="BT7" s="734"/>
      <c r="BU7" s="734"/>
      <c r="BV7" s="734"/>
      <c r="BW7" s="734"/>
      <c r="BX7" s="734"/>
      <c r="BY7" s="734"/>
      <c r="BZ7" s="734"/>
      <c r="CA7" s="734"/>
      <c r="CB7" s="734"/>
      <c r="CC7" s="734"/>
      <c r="CD7" s="734"/>
      <c r="CE7" s="734"/>
      <c r="CF7" s="734"/>
      <c r="CG7" s="749"/>
      <c r="CH7" s="730"/>
      <c r="CI7" s="731"/>
      <c r="CJ7" s="731"/>
      <c r="CK7" s="731"/>
      <c r="CL7" s="732"/>
      <c r="CM7" s="730"/>
      <c r="CN7" s="731"/>
      <c r="CO7" s="731"/>
      <c r="CP7" s="731"/>
      <c r="CQ7" s="732"/>
      <c r="CR7" s="730"/>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v>45</v>
      </c>
      <c r="R8" s="771"/>
      <c r="S8" s="771"/>
      <c r="T8" s="771"/>
      <c r="U8" s="771"/>
      <c r="V8" s="771">
        <v>45</v>
      </c>
      <c r="W8" s="771"/>
      <c r="X8" s="771"/>
      <c r="Y8" s="771"/>
      <c r="Z8" s="771"/>
      <c r="AA8" s="771" t="s">
        <v>543</v>
      </c>
      <c r="AB8" s="771"/>
      <c r="AC8" s="771"/>
      <c r="AD8" s="771"/>
      <c r="AE8" s="772"/>
      <c r="AF8" s="773" t="s">
        <v>122</v>
      </c>
      <c r="AG8" s="774"/>
      <c r="AH8" s="774"/>
      <c r="AI8" s="774"/>
      <c r="AJ8" s="775"/>
      <c r="AK8" s="756">
        <v>40</v>
      </c>
      <c r="AL8" s="757"/>
      <c r="AM8" s="757"/>
      <c r="AN8" s="757"/>
      <c r="AO8" s="757"/>
      <c r="AP8" s="757">
        <v>230</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25181</v>
      </c>
      <c r="R23" s="780"/>
      <c r="S23" s="780"/>
      <c r="T23" s="780"/>
      <c r="U23" s="780"/>
      <c r="V23" s="780">
        <v>24785</v>
      </c>
      <c r="W23" s="780"/>
      <c r="X23" s="780"/>
      <c r="Y23" s="780"/>
      <c r="Z23" s="780"/>
      <c r="AA23" s="780">
        <v>396</v>
      </c>
      <c r="AB23" s="780"/>
      <c r="AC23" s="780"/>
      <c r="AD23" s="780"/>
      <c r="AE23" s="781"/>
      <c r="AF23" s="782">
        <v>164</v>
      </c>
      <c r="AG23" s="780"/>
      <c r="AH23" s="780"/>
      <c r="AI23" s="780"/>
      <c r="AJ23" s="783"/>
      <c r="AK23" s="784"/>
      <c r="AL23" s="785"/>
      <c r="AM23" s="785"/>
      <c r="AN23" s="785"/>
      <c r="AO23" s="785"/>
      <c r="AP23" s="780">
        <v>12121</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5328</v>
      </c>
      <c r="R28" s="810"/>
      <c r="S28" s="810"/>
      <c r="T28" s="810"/>
      <c r="U28" s="810"/>
      <c r="V28" s="810">
        <v>5278</v>
      </c>
      <c r="W28" s="810"/>
      <c r="X28" s="810"/>
      <c r="Y28" s="810"/>
      <c r="Z28" s="810"/>
      <c r="AA28" s="810">
        <v>50</v>
      </c>
      <c r="AB28" s="810"/>
      <c r="AC28" s="810"/>
      <c r="AD28" s="810"/>
      <c r="AE28" s="811"/>
      <c r="AF28" s="812">
        <v>50</v>
      </c>
      <c r="AG28" s="810"/>
      <c r="AH28" s="810"/>
      <c r="AI28" s="810"/>
      <c r="AJ28" s="813"/>
      <c r="AK28" s="814">
        <v>665</v>
      </c>
      <c r="AL28" s="815"/>
      <c r="AM28" s="815"/>
      <c r="AN28" s="815"/>
      <c r="AO28" s="815"/>
      <c r="AP28" s="815" t="s">
        <v>543</v>
      </c>
      <c r="AQ28" s="815"/>
      <c r="AR28" s="815"/>
      <c r="AS28" s="815"/>
      <c r="AT28" s="815"/>
      <c r="AU28" s="815" t="s">
        <v>543</v>
      </c>
      <c r="AV28" s="815"/>
      <c r="AW28" s="815"/>
      <c r="AX28" s="815"/>
      <c r="AY28" s="815"/>
      <c r="AZ28" s="816" t="s">
        <v>543</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9576</v>
      </c>
      <c r="R29" s="771"/>
      <c r="S29" s="771"/>
      <c r="T29" s="771"/>
      <c r="U29" s="771"/>
      <c r="V29" s="771">
        <v>9552</v>
      </c>
      <c r="W29" s="771"/>
      <c r="X29" s="771"/>
      <c r="Y29" s="771"/>
      <c r="Z29" s="771"/>
      <c r="AA29" s="771">
        <v>24</v>
      </c>
      <c r="AB29" s="771"/>
      <c r="AC29" s="771"/>
      <c r="AD29" s="771"/>
      <c r="AE29" s="772"/>
      <c r="AF29" s="773">
        <v>24</v>
      </c>
      <c r="AG29" s="774"/>
      <c r="AH29" s="774"/>
      <c r="AI29" s="774"/>
      <c r="AJ29" s="775"/>
      <c r="AK29" s="821">
        <v>833</v>
      </c>
      <c r="AL29" s="817"/>
      <c r="AM29" s="817"/>
      <c r="AN29" s="817"/>
      <c r="AO29" s="817"/>
      <c r="AP29" s="817" t="s">
        <v>543</v>
      </c>
      <c r="AQ29" s="817"/>
      <c r="AR29" s="817"/>
      <c r="AS29" s="817"/>
      <c r="AT29" s="817"/>
      <c r="AU29" s="817" t="s">
        <v>543</v>
      </c>
      <c r="AV29" s="817"/>
      <c r="AW29" s="817"/>
      <c r="AX29" s="817"/>
      <c r="AY29" s="817"/>
      <c r="AZ29" s="818" t="s">
        <v>543</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1072</v>
      </c>
      <c r="R30" s="771"/>
      <c r="S30" s="771"/>
      <c r="T30" s="771"/>
      <c r="U30" s="771"/>
      <c r="V30" s="771">
        <v>1063</v>
      </c>
      <c r="W30" s="771"/>
      <c r="X30" s="771"/>
      <c r="Y30" s="771"/>
      <c r="Z30" s="771"/>
      <c r="AA30" s="771">
        <v>9</v>
      </c>
      <c r="AB30" s="771"/>
      <c r="AC30" s="771"/>
      <c r="AD30" s="771"/>
      <c r="AE30" s="772"/>
      <c r="AF30" s="773">
        <v>9</v>
      </c>
      <c r="AG30" s="774"/>
      <c r="AH30" s="774"/>
      <c r="AI30" s="774"/>
      <c r="AJ30" s="775"/>
      <c r="AK30" s="821">
        <v>212</v>
      </c>
      <c r="AL30" s="817"/>
      <c r="AM30" s="817"/>
      <c r="AN30" s="817"/>
      <c r="AO30" s="817"/>
      <c r="AP30" s="817" t="s">
        <v>543</v>
      </c>
      <c r="AQ30" s="817"/>
      <c r="AR30" s="817"/>
      <c r="AS30" s="817"/>
      <c r="AT30" s="817"/>
      <c r="AU30" s="817" t="s">
        <v>543</v>
      </c>
      <c r="AV30" s="817"/>
      <c r="AW30" s="817"/>
      <c r="AX30" s="817"/>
      <c r="AY30" s="817"/>
      <c r="AZ30" s="818" t="s">
        <v>543</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1962</v>
      </c>
      <c r="R31" s="771"/>
      <c r="S31" s="771"/>
      <c r="T31" s="771"/>
      <c r="U31" s="771"/>
      <c r="V31" s="771">
        <v>1850</v>
      </c>
      <c r="W31" s="771"/>
      <c r="X31" s="771"/>
      <c r="Y31" s="771"/>
      <c r="Z31" s="771"/>
      <c r="AA31" s="771">
        <v>112</v>
      </c>
      <c r="AB31" s="771"/>
      <c r="AC31" s="771"/>
      <c r="AD31" s="771"/>
      <c r="AE31" s="772"/>
      <c r="AF31" s="773">
        <v>323</v>
      </c>
      <c r="AG31" s="774"/>
      <c r="AH31" s="774"/>
      <c r="AI31" s="774"/>
      <c r="AJ31" s="775"/>
      <c r="AK31" s="821">
        <v>779</v>
      </c>
      <c r="AL31" s="817"/>
      <c r="AM31" s="817"/>
      <c r="AN31" s="817"/>
      <c r="AO31" s="817"/>
      <c r="AP31" s="817">
        <v>10154</v>
      </c>
      <c r="AQ31" s="817"/>
      <c r="AR31" s="817"/>
      <c r="AS31" s="817"/>
      <c r="AT31" s="817"/>
      <c r="AU31" s="817">
        <v>5646</v>
      </c>
      <c r="AV31" s="817"/>
      <c r="AW31" s="817"/>
      <c r="AX31" s="817"/>
      <c r="AY31" s="817"/>
      <c r="AZ31" s="818" t="s">
        <v>543</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406</v>
      </c>
      <c r="AG63" s="831"/>
      <c r="AH63" s="831"/>
      <c r="AI63" s="831"/>
      <c r="AJ63" s="832"/>
      <c r="AK63" s="833"/>
      <c r="AL63" s="828"/>
      <c r="AM63" s="828"/>
      <c r="AN63" s="828"/>
      <c r="AO63" s="828"/>
      <c r="AP63" s="831">
        <v>10154</v>
      </c>
      <c r="AQ63" s="831"/>
      <c r="AR63" s="831"/>
      <c r="AS63" s="831"/>
      <c r="AT63" s="831"/>
      <c r="AU63" s="831">
        <v>5646</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544</v>
      </c>
      <c r="C68" s="857"/>
      <c r="D68" s="857"/>
      <c r="E68" s="857"/>
      <c r="F68" s="857"/>
      <c r="G68" s="857"/>
      <c r="H68" s="857"/>
      <c r="I68" s="857"/>
      <c r="J68" s="857"/>
      <c r="K68" s="857"/>
      <c r="L68" s="857"/>
      <c r="M68" s="857"/>
      <c r="N68" s="857"/>
      <c r="O68" s="857"/>
      <c r="P68" s="858"/>
      <c r="Q68" s="859">
        <v>165</v>
      </c>
      <c r="R68" s="853"/>
      <c r="S68" s="853"/>
      <c r="T68" s="853"/>
      <c r="U68" s="853"/>
      <c r="V68" s="853">
        <v>161</v>
      </c>
      <c r="W68" s="853"/>
      <c r="X68" s="853"/>
      <c r="Y68" s="853"/>
      <c r="Z68" s="853"/>
      <c r="AA68" s="853">
        <v>4</v>
      </c>
      <c r="AB68" s="853"/>
      <c r="AC68" s="853"/>
      <c r="AD68" s="853"/>
      <c r="AE68" s="853"/>
      <c r="AF68" s="853">
        <v>4</v>
      </c>
      <c r="AG68" s="853"/>
      <c r="AH68" s="853"/>
      <c r="AI68" s="853"/>
      <c r="AJ68" s="853"/>
      <c r="AK68" s="853" t="s">
        <v>486</v>
      </c>
      <c r="AL68" s="853"/>
      <c r="AM68" s="853"/>
      <c r="AN68" s="853"/>
      <c r="AO68" s="853"/>
      <c r="AP68" s="853" t="s">
        <v>486</v>
      </c>
      <c r="AQ68" s="853"/>
      <c r="AR68" s="853"/>
      <c r="AS68" s="853"/>
      <c r="AT68" s="853"/>
      <c r="AU68" s="853" t="s">
        <v>486</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545</v>
      </c>
      <c r="C69" s="861"/>
      <c r="D69" s="861"/>
      <c r="E69" s="861"/>
      <c r="F69" s="861"/>
      <c r="G69" s="861"/>
      <c r="H69" s="861"/>
      <c r="I69" s="861"/>
      <c r="J69" s="861"/>
      <c r="K69" s="861"/>
      <c r="L69" s="861"/>
      <c r="M69" s="861"/>
      <c r="N69" s="861"/>
      <c r="O69" s="861"/>
      <c r="P69" s="862"/>
      <c r="Q69" s="863">
        <v>379</v>
      </c>
      <c r="R69" s="817"/>
      <c r="S69" s="817"/>
      <c r="T69" s="817"/>
      <c r="U69" s="817"/>
      <c r="V69" s="817">
        <v>355</v>
      </c>
      <c r="W69" s="817"/>
      <c r="X69" s="817"/>
      <c r="Y69" s="817"/>
      <c r="Z69" s="817"/>
      <c r="AA69" s="817">
        <v>24</v>
      </c>
      <c r="AB69" s="817"/>
      <c r="AC69" s="817"/>
      <c r="AD69" s="817"/>
      <c r="AE69" s="817"/>
      <c r="AF69" s="817">
        <v>24</v>
      </c>
      <c r="AG69" s="817"/>
      <c r="AH69" s="817"/>
      <c r="AI69" s="817"/>
      <c r="AJ69" s="817"/>
      <c r="AK69" s="817">
        <v>19</v>
      </c>
      <c r="AL69" s="817"/>
      <c r="AM69" s="817"/>
      <c r="AN69" s="817"/>
      <c r="AO69" s="817"/>
      <c r="AP69" s="817">
        <v>93</v>
      </c>
      <c r="AQ69" s="817"/>
      <c r="AR69" s="817"/>
      <c r="AS69" s="817"/>
      <c r="AT69" s="817"/>
      <c r="AU69" s="817" t="s">
        <v>486</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546</v>
      </c>
      <c r="C70" s="861"/>
      <c r="D70" s="861"/>
      <c r="E70" s="861"/>
      <c r="F70" s="861"/>
      <c r="G70" s="861"/>
      <c r="H70" s="861"/>
      <c r="I70" s="861"/>
      <c r="J70" s="861"/>
      <c r="K70" s="861"/>
      <c r="L70" s="861"/>
      <c r="M70" s="861"/>
      <c r="N70" s="861"/>
      <c r="O70" s="861"/>
      <c r="P70" s="862"/>
      <c r="Q70" s="863">
        <v>699</v>
      </c>
      <c r="R70" s="817"/>
      <c r="S70" s="817"/>
      <c r="T70" s="817"/>
      <c r="U70" s="817"/>
      <c r="V70" s="817">
        <v>596</v>
      </c>
      <c r="W70" s="817"/>
      <c r="X70" s="817"/>
      <c r="Y70" s="817"/>
      <c r="Z70" s="817"/>
      <c r="AA70" s="817">
        <v>103</v>
      </c>
      <c r="AB70" s="817"/>
      <c r="AC70" s="817"/>
      <c r="AD70" s="817"/>
      <c r="AE70" s="817"/>
      <c r="AF70" s="817">
        <v>103</v>
      </c>
      <c r="AG70" s="817"/>
      <c r="AH70" s="817"/>
      <c r="AI70" s="817"/>
      <c r="AJ70" s="817"/>
      <c r="AK70" s="817">
        <v>274</v>
      </c>
      <c r="AL70" s="817"/>
      <c r="AM70" s="817"/>
      <c r="AN70" s="817"/>
      <c r="AO70" s="817"/>
      <c r="AP70" s="817" t="s">
        <v>486</v>
      </c>
      <c r="AQ70" s="817"/>
      <c r="AR70" s="817"/>
      <c r="AS70" s="817"/>
      <c r="AT70" s="817"/>
      <c r="AU70" s="817" t="s">
        <v>486</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547</v>
      </c>
      <c r="C71" s="861"/>
      <c r="D71" s="861"/>
      <c r="E71" s="861"/>
      <c r="F71" s="861"/>
      <c r="G71" s="861"/>
      <c r="H71" s="861"/>
      <c r="I71" s="861"/>
      <c r="J71" s="861"/>
      <c r="K71" s="861"/>
      <c r="L71" s="861"/>
      <c r="M71" s="861"/>
      <c r="N71" s="861"/>
      <c r="O71" s="861"/>
      <c r="P71" s="862"/>
      <c r="Q71" s="863">
        <v>1847</v>
      </c>
      <c r="R71" s="817"/>
      <c r="S71" s="817"/>
      <c r="T71" s="817"/>
      <c r="U71" s="817"/>
      <c r="V71" s="817">
        <v>1796</v>
      </c>
      <c r="W71" s="817"/>
      <c r="X71" s="817"/>
      <c r="Y71" s="817"/>
      <c r="Z71" s="817"/>
      <c r="AA71" s="817">
        <v>51</v>
      </c>
      <c r="AB71" s="817"/>
      <c r="AC71" s="817"/>
      <c r="AD71" s="817"/>
      <c r="AE71" s="817"/>
      <c r="AF71" s="817">
        <v>51</v>
      </c>
      <c r="AG71" s="817"/>
      <c r="AH71" s="817"/>
      <c r="AI71" s="817"/>
      <c r="AJ71" s="817"/>
      <c r="AK71" s="817" t="s">
        <v>486</v>
      </c>
      <c r="AL71" s="817"/>
      <c r="AM71" s="817"/>
      <c r="AN71" s="817"/>
      <c r="AO71" s="817"/>
      <c r="AP71" s="864">
        <v>4841</v>
      </c>
      <c r="AQ71" s="865"/>
      <c r="AR71" s="865"/>
      <c r="AS71" s="865"/>
      <c r="AT71" s="821"/>
      <c r="AU71" s="817" t="s">
        <v>486</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548</v>
      </c>
      <c r="C72" s="861"/>
      <c r="D72" s="861"/>
      <c r="E72" s="861"/>
      <c r="F72" s="861"/>
      <c r="G72" s="861"/>
      <c r="H72" s="861"/>
      <c r="I72" s="861"/>
      <c r="J72" s="861"/>
      <c r="K72" s="861"/>
      <c r="L72" s="861"/>
      <c r="M72" s="861"/>
      <c r="N72" s="861"/>
      <c r="O72" s="861"/>
      <c r="P72" s="862"/>
      <c r="Q72" s="863">
        <v>374</v>
      </c>
      <c r="R72" s="817"/>
      <c r="S72" s="817"/>
      <c r="T72" s="817"/>
      <c r="U72" s="817"/>
      <c r="V72" s="817">
        <v>340</v>
      </c>
      <c r="W72" s="817"/>
      <c r="X72" s="817"/>
      <c r="Y72" s="817"/>
      <c r="Z72" s="817"/>
      <c r="AA72" s="817">
        <v>34</v>
      </c>
      <c r="AB72" s="817"/>
      <c r="AC72" s="817"/>
      <c r="AD72" s="817"/>
      <c r="AE72" s="817"/>
      <c r="AF72" s="817">
        <v>34</v>
      </c>
      <c r="AG72" s="817"/>
      <c r="AH72" s="817"/>
      <c r="AI72" s="817"/>
      <c r="AJ72" s="817"/>
      <c r="AK72" s="817" t="s">
        <v>486</v>
      </c>
      <c r="AL72" s="817"/>
      <c r="AM72" s="817"/>
      <c r="AN72" s="817"/>
      <c r="AO72" s="817"/>
      <c r="AP72" s="817" t="s">
        <v>486</v>
      </c>
      <c r="AQ72" s="817"/>
      <c r="AR72" s="817"/>
      <c r="AS72" s="817"/>
      <c r="AT72" s="817"/>
      <c r="AU72" s="817" t="s">
        <v>486</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549</v>
      </c>
      <c r="C73" s="861"/>
      <c r="D73" s="861"/>
      <c r="E73" s="861"/>
      <c r="F73" s="861"/>
      <c r="G73" s="861"/>
      <c r="H73" s="861"/>
      <c r="I73" s="861"/>
      <c r="J73" s="861"/>
      <c r="K73" s="861"/>
      <c r="L73" s="861"/>
      <c r="M73" s="861"/>
      <c r="N73" s="861"/>
      <c r="O73" s="861"/>
      <c r="P73" s="862"/>
      <c r="Q73" s="863">
        <v>290</v>
      </c>
      <c r="R73" s="817"/>
      <c r="S73" s="817"/>
      <c r="T73" s="817"/>
      <c r="U73" s="817"/>
      <c r="V73" s="817">
        <v>250</v>
      </c>
      <c r="W73" s="817"/>
      <c r="X73" s="817"/>
      <c r="Y73" s="817"/>
      <c r="Z73" s="817"/>
      <c r="AA73" s="817">
        <v>40</v>
      </c>
      <c r="AB73" s="817"/>
      <c r="AC73" s="817"/>
      <c r="AD73" s="817"/>
      <c r="AE73" s="817"/>
      <c r="AF73" s="817">
        <v>40</v>
      </c>
      <c r="AG73" s="817"/>
      <c r="AH73" s="817"/>
      <c r="AI73" s="817"/>
      <c r="AJ73" s="817"/>
      <c r="AK73" s="817" t="s">
        <v>486</v>
      </c>
      <c r="AL73" s="817"/>
      <c r="AM73" s="817"/>
      <c r="AN73" s="817"/>
      <c r="AO73" s="817"/>
      <c r="AP73" s="817" t="s">
        <v>486</v>
      </c>
      <c r="AQ73" s="817"/>
      <c r="AR73" s="817"/>
      <c r="AS73" s="817"/>
      <c r="AT73" s="817"/>
      <c r="AU73" s="817" t="s">
        <v>486</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550</v>
      </c>
      <c r="C74" s="861"/>
      <c r="D74" s="861"/>
      <c r="E74" s="861"/>
      <c r="F74" s="861"/>
      <c r="G74" s="861"/>
      <c r="H74" s="861"/>
      <c r="I74" s="861"/>
      <c r="J74" s="861"/>
      <c r="K74" s="861"/>
      <c r="L74" s="861"/>
      <c r="M74" s="861"/>
      <c r="N74" s="861"/>
      <c r="O74" s="861"/>
      <c r="P74" s="862"/>
      <c r="Q74" s="863">
        <v>1428744</v>
      </c>
      <c r="R74" s="817"/>
      <c r="S74" s="817"/>
      <c r="T74" s="817"/>
      <c r="U74" s="817"/>
      <c r="V74" s="817">
        <v>1401873</v>
      </c>
      <c r="W74" s="817"/>
      <c r="X74" s="817"/>
      <c r="Y74" s="817"/>
      <c r="Z74" s="817"/>
      <c r="AA74" s="817">
        <v>26871</v>
      </c>
      <c r="AB74" s="817"/>
      <c r="AC74" s="817"/>
      <c r="AD74" s="817"/>
      <c r="AE74" s="817"/>
      <c r="AF74" s="817">
        <v>26871</v>
      </c>
      <c r="AG74" s="817"/>
      <c r="AH74" s="817"/>
      <c r="AI74" s="817"/>
      <c r="AJ74" s="817"/>
      <c r="AK74" s="817">
        <v>12578207</v>
      </c>
      <c r="AL74" s="817"/>
      <c r="AM74" s="817"/>
      <c r="AN74" s="817"/>
      <c r="AO74" s="817"/>
      <c r="AP74" s="817" t="s">
        <v>486</v>
      </c>
      <c r="AQ74" s="817"/>
      <c r="AR74" s="817"/>
      <c r="AS74" s="817"/>
      <c r="AT74" s="817"/>
      <c r="AU74" s="817" t="s">
        <v>486</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551</v>
      </c>
      <c r="C75" s="861"/>
      <c r="D75" s="861"/>
      <c r="E75" s="861"/>
      <c r="F75" s="861"/>
      <c r="G75" s="861"/>
      <c r="H75" s="861"/>
      <c r="I75" s="861"/>
      <c r="J75" s="861"/>
      <c r="K75" s="861"/>
      <c r="L75" s="861"/>
      <c r="M75" s="861"/>
      <c r="N75" s="861"/>
      <c r="O75" s="861"/>
      <c r="P75" s="862"/>
      <c r="Q75" s="866">
        <v>40005</v>
      </c>
      <c r="R75" s="865"/>
      <c r="S75" s="865"/>
      <c r="T75" s="865"/>
      <c r="U75" s="821"/>
      <c r="V75" s="864">
        <v>37071</v>
      </c>
      <c r="W75" s="865"/>
      <c r="X75" s="865"/>
      <c r="Y75" s="865"/>
      <c r="Z75" s="821"/>
      <c r="AA75" s="864">
        <v>2934</v>
      </c>
      <c r="AB75" s="865"/>
      <c r="AC75" s="865"/>
      <c r="AD75" s="865"/>
      <c r="AE75" s="821"/>
      <c r="AF75" s="864">
        <v>28030</v>
      </c>
      <c r="AG75" s="865"/>
      <c r="AH75" s="865"/>
      <c r="AI75" s="865"/>
      <c r="AJ75" s="821"/>
      <c r="AK75" s="864">
        <v>7</v>
      </c>
      <c r="AL75" s="865"/>
      <c r="AM75" s="865"/>
      <c r="AN75" s="865"/>
      <c r="AO75" s="821"/>
      <c r="AP75" s="864">
        <v>98549</v>
      </c>
      <c r="AQ75" s="865"/>
      <c r="AR75" s="865"/>
      <c r="AS75" s="865"/>
      <c r="AT75" s="821"/>
      <c r="AU75" s="864" t="s">
        <v>486</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t="s">
        <v>552</v>
      </c>
      <c r="C76" s="861"/>
      <c r="D76" s="861"/>
      <c r="E76" s="861"/>
      <c r="F76" s="861"/>
      <c r="G76" s="861"/>
      <c r="H76" s="861"/>
      <c r="I76" s="861"/>
      <c r="J76" s="861"/>
      <c r="K76" s="861"/>
      <c r="L76" s="861"/>
      <c r="M76" s="861"/>
      <c r="N76" s="861"/>
      <c r="O76" s="861"/>
      <c r="P76" s="862"/>
      <c r="Q76" s="866">
        <v>6104</v>
      </c>
      <c r="R76" s="865"/>
      <c r="S76" s="865"/>
      <c r="T76" s="865"/>
      <c r="U76" s="821"/>
      <c r="V76" s="864">
        <v>5983</v>
      </c>
      <c r="W76" s="865"/>
      <c r="X76" s="865"/>
      <c r="Y76" s="865"/>
      <c r="Z76" s="821"/>
      <c r="AA76" s="864">
        <v>121</v>
      </c>
      <c r="AB76" s="865"/>
      <c r="AC76" s="865"/>
      <c r="AD76" s="865"/>
      <c r="AE76" s="821"/>
      <c r="AF76" s="864">
        <v>17694</v>
      </c>
      <c r="AG76" s="865"/>
      <c r="AH76" s="865"/>
      <c r="AI76" s="865"/>
      <c r="AJ76" s="821"/>
      <c r="AK76" s="864" t="s">
        <v>486</v>
      </c>
      <c r="AL76" s="865"/>
      <c r="AM76" s="865"/>
      <c r="AN76" s="865"/>
      <c r="AO76" s="821"/>
      <c r="AP76" s="864">
        <v>24010</v>
      </c>
      <c r="AQ76" s="865"/>
      <c r="AR76" s="865"/>
      <c r="AS76" s="865"/>
      <c r="AT76" s="821"/>
      <c r="AU76" s="864" t="s">
        <v>486</v>
      </c>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t="s">
        <v>553</v>
      </c>
      <c r="C77" s="861"/>
      <c r="D77" s="861"/>
      <c r="E77" s="861"/>
      <c r="F77" s="861"/>
      <c r="G77" s="861"/>
      <c r="H77" s="861"/>
      <c r="I77" s="861"/>
      <c r="J77" s="861"/>
      <c r="K77" s="861"/>
      <c r="L77" s="861"/>
      <c r="M77" s="861"/>
      <c r="N77" s="861"/>
      <c r="O77" s="861"/>
      <c r="P77" s="862"/>
      <c r="Q77" s="866">
        <v>2555</v>
      </c>
      <c r="R77" s="865"/>
      <c r="S77" s="865"/>
      <c r="T77" s="865"/>
      <c r="U77" s="821"/>
      <c r="V77" s="864">
        <v>2524</v>
      </c>
      <c r="W77" s="865"/>
      <c r="X77" s="865"/>
      <c r="Y77" s="865"/>
      <c r="Z77" s="821"/>
      <c r="AA77" s="864">
        <v>31</v>
      </c>
      <c r="AB77" s="865"/>
      <c r="AC77" s="865"/>
      <c r="AD77" s="865"/>
      <c r="AE77" s="821"/>
      <c r="AF77" s="864">
        <v>28</v>
      </c>
      <c r="AG77" s="865"/>
      <c r="AH77" s="865"/>
      <c r="AI77" s="865"/>
      <c r="AJ77" s="821"/>
      <c r="AK77" s="864" t="s">
        <v>486</v>
      </c>
      <c r="AL77" s="865"/>
      <c r="AM77" s="865"/>
      <c r="AN77" s="865"/>
      <c r="AO77" s="821"/>
      <c r="AP77" s="864">
        <v>678</v>
      </c>
      <c r="AQ77" s="865"/>
      <c r="AR77" s="865"/>
      <c r="AS77" s="865"/>
      <c r="AT77" s="821"/>
      <c r="AU77" s="864">
        <v>242</v>
      </c>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f>SUM(AF68:AJ87)</f>
        <v>72879</v>
      </c>
      <c r="AG88" s="831"/>
      <c r="AH88" s="831"/>
      <c r="AI88" s="831"/>
      <c r="AJ88" s="831"/>
      <c r="AK88" s="828"/>
      <c r="AL88" s="828"/>
      <c r="AM88" s="828"/>
      <c r="AN88" s="828"/>
      <c r="AO88" s="828"/>
      <c r="AP88" s="831">
        <v>128171</v>
      </c>
      <c r="AQ88" s="831"/>
      <c r="AR88" s="831"/>
      <c r="AS88" s="831"/>
      <c r="AT88" s="831"/>
      <c r="AU88" s="831">
        <v>242</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294</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294</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294</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1471245</v>
      </c>
      <c r="AB110" s="887"/>
      <c r="AC110" s="887"/>
      <c r="AD110" s="887"/>
      <c r="AE110" s="888"/>
      <c r="AF110" s="889">
        <v>1439225</v>
      </c>
      <c r="AG110" s="887"/>
      <c r="AH110" s="887"/>
      <c r="AI110" s="887"/>
      <c r="AJ110" s="888"/>
      <c r="AK110" s="889">
        <v>1391837</v>
      </c>
      <c r="AL110" s="887"/>
      <c r="AM110" s="887"/>
      <c r="AN110" s="887"/>
      <c r="AO110" s="888"/>
      <c r="AP110" s="890">
        <v>12</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13432321</v>
      </c>
      <c r="BR110" s="918"/>
      <c r="BS110" s="918"/>
      <c r="BT110" s="918"/>
      <c r="BU110" s="918"/>
      <c r="BV110" s="918">
        <v>12549644</v>
      </c>
      <c r="BW110" s="918"/>
      <c r="BX110" s="918"/>
      <c r="BY110" s="918"/>
      <c r="BZ110" s="918"/>
      <c r="CA110" s="918">
        <v>12120881</v>
      </c>
      <c r="CB110" s="918"/>
      <c r="CC110" s="918"/>
      <c r="CD110" s="918"/>
      <c r="CE110" s="918"/>
      <c r="CF110" s="931">
        <v>104.7</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5452148</v>
      </c>
      <c r="BR112" s="913"/>
      <c r="BS112" s="913"/>
      <c r="BT112" s="913"/>
      <c r="BU112" s="913"/>
      <c r="BV112" s="913">
        <v>4972381</v>
      </c>
      <c r="BW112" s="913"/>
      <c r="BX112" s="913"/>
      <c r="BY112" s="913"/>
      <c r="BZ112" s="913"/>
      <c r="CA112" s="913">
        <v>5645564</v>
      </c>
      <c r="CB112" s="913"/>
      <c r="CC112" s="913"/>
      <c r="CD112" s="913"/>
      <c r="CE112" s="913"/>
      <c r="CF112" s="907">
        <v>48.7</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584950</v>
      </c>
      <c r="AB113" s="925"/>
      <c r="AC113" s="925"/>
      <c r="AD113" s="925"/>
      <c r="AE113" s="926"/>
      <c r="AF113" s="927">
        <v>576650</v>
      </c>
      <c r="AG113" s="925"/>
      <c r="AH113" s="925"/>
      <c r="AI113" s="925"/>
      <c r="AJ113" s="926"/>
      <c r="AK113" s="927">
        <v>547966</v>
      </c>
      <c r="AL113" s="925"/>
      <c r="AM113" s="925"/>
      <c r="AN113" s="925"/>
      <c r="AO113" s="926"/>
      <c r="AP113" s="928">
        <v>4.7</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2817570</v>
      </c>
      <c r="BR113" s="913"/>
      <c r="BS113" s="913"/>
      <c r="BT113" s="913"/>
      <c r="BU113" s="913"/>
      <c r="BV113" s="913">
        <v>2552937</v>
      </c>
      <c r="BW113" s="913"/>
      <c r="BX113" s="913"/>
      <c r="BY113" s="913"/>
      <c r="BZ113" s="913"/>
      <c r="CA113" s="913">
        <v>2340677</v>
      </c>
      <c r="CB113" s="913"/>
      <c r="CC113" s="913"/>
      <c r="CD113" s="913"/>
      <c r="CE113" s="913"/>
      <c r="CF113" s="907">
        <v>20.2</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339148</v>
      </c>
      <c r="AB114" s="946"/>
      <c r="AC114" s="946"/>
      <c r="AD114" s="946"/>
      <c r="AE114" s="947"/>
      <c r="AF114" s="948">
        <v>333899</v>
      </c>
      <c r="AG114" s="946"/>
      <c r="AH114" s="946"/>
      <c r="AI114" s="946"/>
      <c r="AJ114" s="947"/>
      <c r="AK114" s="948">
        <v>344861</v>
      </c>
      <c r="AL114" s="946"/>
      <c r="AM114" s="946"/>
      <c r="AN114" s="946"/>
      <c r="AO114" s="947"/>
      <c r="AP114" s="949">
        <v>3</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1732691</v>
      </c>
      <c r="BR114" s="913"/>
      <c r="BS114" s="913"/>
      <c r="BT114" s="913"/>
      <c r="BU114" s="913"/>
      <c r="BV114" s="913">
        <v>1795496</v>
      </c>
      <c r="BW114" s="913"/>
      <c r="BX114" s="913"/>
      <c r="BY114" s="913"/>
      <c r="BZ114" s="913"/>
      <c r="CA114" s="913">
        <v>1835319</v>
      </c>
      <c r="CB114" s="913"/>
      <c r="CC114" s="913"/>
      <c r="CD114" s="913"/>
      <c r="CE114" s="913"/>
      <c r="CF114" s="907">
        <v>15.8</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2395343</v>
      </c>
      <c r="AB117" s="966"/>
      <c r="AC117" s="966"/>
      <c r="AD117" s="966"/>
      <c r="AE117" s="967"/>
      <c r="AF117" s="968">
        <v>2349774</v>
      </c>
      <c r="AG117" s="966"/>
      <c r="AH117" s="966"/>
      <c r="AI117" s="966"/>
      <c r="AJ117" s="967"/>
      <c r="AK117" s="968">
        <v>2284664</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294</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440</v>
      </c>
      <c r="BP119" s="992"/>
      <c r="BQ119" s="986">
        <v>23434730</v>
      </c>
      <c r="BR119" s="987"/>
      <c r="BS119" s="987"/>
      <c r="BT119" s="987"/>
      <c r="BU119" s="987"/>
      <c r="BV119" s="987">
        <v>21870458</v>
      </c>
      <c r="BW119" s="987"/>
      <c r="BX119" s="987"/>
      <c r="BY119" s="987"/>
      <c r="BZ119" s="987"/>
      <c r="CA119" s="987">
        <v>21942441</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7365010</v>
      </c>
      <c r="BR120" s="918"/>
      <c r="BS120" s="918"/>
      <c r="BT120" s="918"/>
      <c r="BU120" s="918"/>
      <c r="BV120" s="918">
        <v>7387488</v>
      </c>
      <c r="BW120" s="918"/>
      <c r="BX120" s="918"/>
      <c r="BY120" s="918"/>
      <c r="BZ120" s="918"/>
      <c r="CA120" s="918">
        <v>6977749</v>
      </c>
      <c r="CB120" s="918"/>
      <c r="CC120" s="918"/>
      <c r="CD120" s="918"/>
      <c r="CE120" s="918"/>
      <c r="CF120" s="931">
        <v>60.2</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5452148</v>
      </c>
      <c r="DH120" s="918"/>
      <c r="DI120" s="918"/>
      <c r="DJ120" s="918"/>
      <c r="DK120" s="918"/>
      <c r="DL120" s="918">
        <v>4972381</v>
      </c>
      <c r="DM120" s="918"/>
      <c r="DN120" s="918"/>
      <c r="DO120" s="918"/>
      <c r="DP120" s="918"/>
      <c r="DQ120" s="918">
        <v>5645564</v>
      </c>
      <c r="DR120" s="918"/>
      <c r="DS120" s="918"/>
      <c r="DT120" s="918"/>
      <c r="DU120" s="918"/>
      <c r="DV120" s="919">
        <v>48.7</v>
      </c>
      <c r="DW120" s="919"/>
      <c r="DX120" s="919"/>
      <c r="DY120" s="919"/>
      <c r="DZ120" s="920"/>
    </row>
    <row r="121" spans="1:130" s="212" customFormat="1" ht="26.25" customHeight="1" x14ac:dyDescent="0.2">
      <c r="A121" s="1044"/>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3612220</v>
      </c>
      <c r="BR121" s="913"/>
      <c r="BS121" s="913"/>
      <c r="BT121" s="913"/>
      <c r="BU121" s="913"/>
      <c r="BV121" s="913">
        <v>3211428</v>
      </c>
      <c r="BW121" s="913"/>
      <c r="BX121" s="913"/>
      <c r="BY121" s="913"/>
      <c r="BZ121" s="913"/>
      <c r="CA121" s="913">
        <v>3553340</v>
      </c>
      <c r="CB121" s="913"/>
      <c r="CC121" s="913"/>
      <c r="CD121" s="913"/>
      <c r="CE121" s="913"/>
      <c r="CF121" s="907">
        <v>30.7</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17838216</v>
      </c>
      <c r="BR122" s="987"/>
      <c r="BS122" s="987"/>
      <c r="BT122" s="987"/>
      <c r="BU122" s="987"/>
      <c r="BV122" s="987">
        <v>16839315</v>
      </c>
      <c r="BW122" s="987"/>
      <c r="BX122" s="987"/>
      <c r="BY122" s="987"/>
      <c r="BZ122" s="987"/>
      <c r="CA122" s="987">
        <v>16155697</v>
      </c>
      <c r="CB122" s="987"/>
      <c r="CC122" s="987"/>
      <c r="CD122" s="987"/>
      <c r="CE122" s="987"/>
      <c r="CF122" s="1004">
        <v>139.5</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448</v>
      </c>
      <c r="BP123" s="992"/>
      <c r="BQ123" s="1050">
        <v>28815446</v>
      </c>
      <c r="BR123" s="1051"/>
      <c r="BS123" s="1051"/>
      <c r="BT123" s="1051"/>
      <c r="BU123" s="1051"/>
      <c r="BV123" s="1051">
        <v>27438231</v>
      </c>
      <c r="BW123" s="1051"/>
      <c r="BX123" s="1051"/>
      <c r="BY123" s="1051"/>
      <c r="BZ123" s="1051"/>
      <c r="CA123" s="1051">
        <v>26686786</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449</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455</v>
      </c>
      <c r="AY127" s="1019"/>
      <c r="AZ127" s="1019"/>
      <c r="BA127" s="1019"/>
      <c r="BB127" s="1019"/>
      <c r="BC127" s="1019"/>
      <c r="BD127" s="1019"/>
      <c r="BE127" s="1020"/>
      <c r="BF127" s="1021" t="s">
        <v>456</v>
      </c>
      <c r="BG127" s="1019"/>
      <c r="BH127" s="1019"/>
      <c r="BI127" s="1019"/>
      <c r="BJ127" s="1019"/>
      <c r="BK127" s="1019"/>
      <c r="BL127" s="1020"/>
      <c r="BM127" s="1021" t="s">
        <v>457</v>
      </c>
      <c r="BN127" s="1019"/>
      <c r="BO127" s="1019"/>
      <c r="BP127" s="1019"/>
      <c r="BQ127" s="1019"/>
      <c r="BR127" s="1019"/>
      <c r="BS127" s="1020"/>
      <c r="BT127" s="1021" t="s">
        <v>458</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460</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461</v>
      </c>
      <c r="X128" s="1030"/>
      <c r="Y128" s="1030"/>
      <c r="Z128" s="1031"/>
      <c r="AA128" s="1032">
        <v>407260</v>
      </c>
      <c r="AB128" s="1033"/>
      <c r="AC128" s="1033"/>
      <c r="AD128" s="1033"/>
      <c r="AE128" s="1034"/>
      <c r="AF128" s="1035">
        <v>400593</v>
      </c>
      <c r="AG128" s="1033"/>
      <c r="AH128" s="1033"/>
      <c r="AI128" s="1033"/>
      <c r="AJ128" s="1034"/>
      <c r="AK128" s="1035">
        <v>465199</v>
      </c>
      <c r="AL128" s="1033"/>
      <c r="AM128" s="1033"/>
      <c r="AN128" s="1033"/>
      <c r="AO128" s="1034"/>
      <c r="AP128" s="1036"/>
      <c r="AQ128" s="1037"/>
      <c r="AR128" s="1037"/>
      <c r="AS128" s="1037"/>
      <c r="AT128" s="1038"/>
      <c r="AU128" s="214"/>
      <c r="AV128" s="214"/>
      <c r="AW128" s="214"/>
      <c r="AX128" s="883" t="s">
        <v>462</v>
      </c>
      <c r="AY128" s="884"/>
      <c r="AZ128" s="884"/>
      <c r="BA128" s="884"/>
      <c r="BB128" s="884"/>
      <c r="BC128" s="884"/>
      <c r="BD128" s="884"/>
      <c r="BE128" s="885"/>
      <c r="BF128" s="1039" t="s">
        <v>122</v>
      </c>
      <c r="BG128" s="1040"/>
      <c r="BH128" s="1040"/>
      <c r="BI128" s="1040"/>
      <c r="BJ128" s="1040"/>
      <c r="BK128" s="1040"/>
      <c r="BL128" s="1041"/>
      <c r="BM128" s="1039">
        <v>12.95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463</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12586289</v>
      </c>
      <c r="AB129" s="946"/>
      <c r="AC129" s="946"/>
      <c r="AD129" s="946"/>
      <c r="AE129" s="947"/>
      <c r="AF129" s="948">
        <v>12875867</v>
      </c>
      <c r="AG129" s="946"/>
      <c r="AH129" s="946"/>
      <c r="AI129" s="946"/>
      <c r="AJ129" s="947"/>
      <c r="AK129" s="948">
        <v>12996296</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122</v>
      </c>
      <c r="BG129" s="1054"/>
      <c r="BH129" s="1054"/>
      <c r="BI129" s="1054"/>
      <c r="BJ129" s="1054"/>
      <c r="BK129" s="1054"/>
      <c r="BL129" s="1055"/>
      <c r="BM129" s="1053">
        <v>17.95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1604261</v>
      </c>
      <c r="AB130" s="946"/>
      <c r="AC130" s="946"/>
      <c r="AD130" s="946"/>
      <c r="AE130" s="947"/>
      <c r="AF130" s="948">
        <v>1632113</v>
      </c>
      <c r="AG130" s="946"/>
      <c r="AH130" s="946"/>
      <c r="AI130" s="946"/>
      <c r="AJ130" s="947"/>
      <c r="AK130" s="948">
        <v>1414420</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3.2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10982028</v>
      </c>
      <c r="AB131" s="973"/>
      <c r="AC131" s="973"/>
      <c r="AD131" s="973"/>
      <c r="AE131" s="974"/>
      <c r="AF131" s="972">
        <v>11243754</v>
      </c>
      <c r="AG131" s="973"/>
      <c r="AH131" s="973"/>
      <c r="AI131" s="973"/>
      <c r="AJ131" s="974"/>
      <c r="AK131" s="972">
        <v>11581876</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3.4950030060000001</v>
      </c>
      <c r="AB132" s="1084"/>
      <c r="AC132" s="1084"/>
      <c r="AD132" s="1084"/>
      <c r="AE132" s="1085"/>
      <c r="AF132" s="1086">
        <v>2.8199488430000001</v>
      </c>
      <c r="AG132" s="1084"/>
      <c r="AH132" s="1084"/>
      <c r="AI132" s="1084"/>
      <c r="AJ132" s="1085"/>
      <c r="AK132" s="1086">
        <v>3.4972273870000001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4.5999999999999996</v>
      </c>
      <c r="AB133" s="1067"/>
      <c r="AC133" s="1067"/>
      <c r="AD133" s="1067"/>
      <c r="AE133" s="1068"/>
      <c r="AF133" s="1066">
        <v>3.5</v>
      </c>
      <c r="AG133" s="1067"/>
      <c r="AH133" s="1067"/>
      <c r="AI133" s="1067"/>
      <c r="AJ133" s="1068"/>
      <c r="AK133" s="1066">
        <v>3.2</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n5DUi0m8CFg5jmUmbrxJSh4qIWb15lKkADD1ARI5Ut+4bub5NHy3DcQ4EneafLgm/tmeRSdFu/OHeqOtEP8ppQ==" saltValue="d066cB3XYMrztX9zGDX5X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0DC9-B12F-49AC-B77D-607C575101F4}">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D9tnQhL+JipJEPjFRFKC9ywUux2B8Rc1TogZLWl3Y7Q0QFDCTlVGLfdH0yLItRdPjNCmP+o5DNPPIcJEEOmElg==" saltValue="Q6tHeJFIqDqBE5u26zzRt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A3917-96B4-4AB9-BBCF-34079A7C628F}">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FM9cXE3yfQGTB+8fqEauknmOnWm5admEQXxu3S0Cm27TjdG6Ad2LlNjm1KtKQOEQi1xQAsWCGjiCYeVEiI5EA==" saltValue="ZYMvl9UvIrpkEj4qdBXM4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3825264</v>
      </c>
      <c r="AP9" s="262">
        <v>71169</v>
      </c>
      <c r="AQ9" s="263">
        <v>72348</v>
      </c>
      <c r="AR9" s="264">
        <v>-1.6</v>
      </c>
    </row>
    <row r="10" spans="1:46" ht="13.5" customHeight="1" x14ac:dyDescent="0.2">
      <c r="A10" s="247"/>
      <c r="AK10" s="1103" t="s">
        <v>483</v>
      </c>
      <c r="AL10" s="1104"/>
      <c r="AM10" s="1104"/>
      <c r="AN10" s="1105"/>
      <c r="AO10" s="265">
        <v>737369</v>
      </c>
      <c r="AP10" s="265">
        <v>13719</v>
      </c>
      <c r="AQ10" s="266">
        <v>6364</v>
      </c>
      <c r="AR10" s="267">
        <v>115.6</v>
      </c>
    </row>
    <row r="11" spans="1:46" ht="13.5" customHeight="1" x14ac:dyDescent="0.2">
      <c r="A11" s="247"/>
      <c r="AK11" s="1103" t="s">
        <v>484</v>
      </c>
      <c r="AL11" s="1104"/>
      <c r="AM11" s="1104"/>
      <c r="AN11" s="1105"/>
      <c r="AO11" s="265">
        <v>11325</v>
      </c>
      <c r="AP11" s="265">
        <v>211</v>
      </c>
      <c r="AQ11" s="266">
        <v>1262</v>
      </c>
      <c r="AR11" s="267">
        <v>-83.3</v>
      </c>
    </row>
    <row r="12" spans="1:46" ht="13.5" customHeight="1" x14ac:dyDescent="0.2">
      <c r="A12" s="247"/>
      <c r="AK12" s="1103" t="s">
        <v>485</v>
      </c>
      <c r="AL12" s="1104"/>
      <c r="AM12" s="1104"/>
      <c r="AN12" s="1105"/>
      <c r="AO12" s="265" t="s">
        <v>486</v>
      </c>
      <c r="AP12" s="265" t="s">
        <v>486</v>
      </c>
      <c r="AQ12" s="266">
        <v>10</v>
      </c>
      <c r="AR12" s="267" t="s">
        <v>486</v>
      </c>
    </row>
    <row r="13" spans="1:46" ht="13.5" customHeight="1" x14ac:dyDescent="0.2">
      <c r="A13" s="247"/>
      <c r="AK13" s="1103" t="s">
        <v>487</v>
      </c>
      <c r="AL13" s="1104"/>
      <c r="AM13" s="1104"/>
      <c r="AN13" s="1105"/>
      <c r="AO13" s="265">
        <v>105313</v>
      </c>
      <c r="AP13" s="265">
        <v>1959</v>
      </c>
      <c r="AQ13" s="266">
        <v>3257</v>
      </c>
      <c r="AR13" s="267">
        <v>-39.9</v>
      </c>
    </row>
    <row r="14" spans="1:46" ht="13.5" customHeight="1" x14ac:dyDescent="0.2">
      <c r="A14" s="247"/>
      <c r="AK14" s="1103" t="s">
        <v>488</v>
      </c>
      <c r="AL14" s="1104"/>
      <c r="AM14" s="1104"/>
      <c r="AN14" s="1105"/>
      <c r="AO14" s="265">
        <v>44023</v>
      </c>
      <c r="AP14" s="265">
        <v>819</v>
      </c>
      <c r="AQ14" s="266">
        <v>1617</v>
      </c>
      <c r="AR14" s="267">
        <v>-49.4</v>
      </c>
    </row>
    <row r="15" spans="1:46" ht="13.5" customHeight="1" x14ac:dyDescent="0.2">
      <c r="A15" s="247"/>
      <c r="AK15" s="1106" t="s">
        <v>489</v>
      </c>
      <c r="AL15" s="1107"/>
      <c r="AM15" s="1107"/>
      <c r="AN15" s="1108"/>
      <c r="AO15" s="265">
        <v>-144448</v>
      </c>
      <c r="AP15" s="265">
        <v>-2687</v>
      </c>
      <c r="AQ15" s="266">
        <v>-3947</v>
      </c>
      <c r="AR15" s="267">
        <v>-31.9</v>
      </c>
    </row>
    <row r="16" spans="1:46" ht="13.2" x14ac:dyDescent="0.2">
      <c r="A16" s="247"/>
      <c r="AK16" s="1106" t="s">
        <v>177</v>
      </c>
      <c r="AL16" s="1107"/>
      <c r="AM16" s="1107"/>
      <c r="AN16" s="1108"/>
      <c r="AO16" s="265">
        <v>4578846</v>
      </c>
      <c r="AP16" s="265">
        <v>85189</v>
      </c>
      <c r="AQ16" s="266">
        <v>80912</v>
      </c>
      <c r="AR16" s="267">
        <v>5.3</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6.2</v>
      </c>
      <c r="AP21" s="278">
        <v>6.71</v>
      </c>
      <c r="AQ21" s="279">
        <v>-0.51</v>
      </c>
      <c r="AS21" s="280"/>
      <c r="AT21" s="276"/>
    </row>
    <row r="22" spans="1:46" s="248" customFormat="1" ht="13.2" x14ac:dyDescent="0.2">
      <c r="A22" s="276"/>
      <c r="AK22" s="1109" t="s">
        <v>495</v>
      </c>
      <c r="AL22" s="1110"/>
      <c r="AM22" s="1110"/>
      <c r="AN22" s="1111"/>
      <c r="AO22" s="281">
        <v>96</v>
      </c>
      <c r="AP22" s="282">
        <v>98.3</v>
      </c>
      <c r="AQ22" s="283">
        <v>-2.2999999999999998</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1391837</v>
      </c>
      <c r="AP32" s="291">
        <v>25895</v>
      </c>
      <c r="AQ32" s="292">
        <v>34344</v>
      </c>
      <c r="AR32" s="293">
        <v>-24.6</v>
      </c>
    </row>
    <row r="33" spans="1:46" ht="13.5" customHeight="1" x14ac:dyDescent="0.2">
      <c r="A33" s="247"/>
      <c r="AK33" s="1117" t="s">
        <v>500</v>
      </c>
      <c r="AL33" s="1118"/>
      <c r="AM33" s="1118"/>
      <c r="AN33" s="1119"/>
      <c r="AO33" s="291" t="s">
        <v>486</v>
      </c>
      <c r="AP33" s="291" t="s">
        <v>486</v>
      </c>
      <c r="AQ33" s="292" t="s">
        <v>486</v>
      </c>
      <c r="AR33" s="293" t="s">
        <v>486</v>
      </c>
    </row>
    <row r="34" spans="1:46" ht="27" customHeight="1" x14ac:dyDescent="0.2">
      <c r="A34" s="247"/>
      <c r="AK34" s="1117" t="s">
        <v>501</v>
      </c>
      <c r="AL34" s="1118"/>
      <c r="AM34" s="1118"/>
      <c r="AN34" s="1119"/>
      <c r="AO34" s="291" t="s">
        <v>486</v>
      </c>
      <c r="AP34" s="291" t="s">
        <v>486</v>
      </c>
      <c r="AQ34" s="292">
        <v>3</v>
      </c>
      <c r="AR34" s="293" t="s">
        <v>486</v>
      </c>
    </row>
    <row r="35" spans="1:46" ht="27" customHeight="1" x14ac:dyDescent="0.2">
      <c r="A35" s="247"/>
      <c r="AK35" s="1117" t="s">
        <v>502</v>
      </c>
      <c r="AL35" s="1118"/>
      <c r="AM35" s="1118"/>
      <c r="AN35" s="1119"/>
      <c r="AO35" s="291">
        <v>547966</v>
      </c>
      <c r="AP35" s="291">
        <v>10195</v>
      </c>
      <c r="AQ35" s="292">
        <v>7806</v>
      </c>
      <c r="AR35" s="293">
        <v>30.6</v>
      </c>
    </row>
    <row r="36" spans="1:46" ht="27" customHeight="1" x14ac:dyDescent="0.2">
      <c r="A36" s="247"/>
      <c r="AK36" s="1117" t="s">
        <v>503</v>
      </c>
      <c r="AL36" s="1118"/>
      <c r="AM36" s="1118"/>
      <c r="AN36" s="1119"/>
      <c r="AO36" s="291">
        <v>344861</v>
      </c>
      <c r="AP36" s="291">
        <v>6416</v>
      </c>
      <c r="AQ36" s="292">
        <v>1690</v>
      </c>
      <c r="AR36" s="293">
        <v>279.60000000000002</v>
      </c>
    </row>
    <row r="37" spans="1:46" ht="13.5" customHeight="1" x14ac:dyDescent="0.2">
      <c r="A37" s="247"/>
      <c r="AK37" s="1117" t="s">
        <v>504</v>
      </c>
      <c r="AL37" s="1118"/>
      <c r="AM37" s="1118"/>
      <c r="AN37" s="1119"/>
      <c r="AO37" s="291" t="s">
        <v>486</v>
      </c>
      <c r="AP37" s="291" t="s">
        <v>486</v>
      </c>
      <c r="AQ37" s="292">
        <v>666</v>
      </c>
      <c r="AR37" s="293" t="s">
        <v>486</v>
      </c>
    </row>
    <row r="38" spans="1:46" ht="27" customHeight="1" x14ac:dyDescent="0.2">
      <c r="A38" s="247"/>
      <c r="AK38" s="1120" t="s">
        <v>505</v>
      </c>
      <c r="AL38" s="1121"/>
      <c r="AM38" s="1121"/>
      <c r="AN38" s="1122"/>
      <c r="AO38" s="294" t="s">
        <v>486</v>
      </c>
      <c r="AP38" s="294" t="s">
        <v>486</v>
      </c>
      <c r="AQ38" s="295">
        <v>3</v>
      </c>
      <c r="AR38" s="283" t="s">
        <v>486</v>
      </c>
      <c r="AS38" s="290"/>
    </row>
    <row r="39" spans="1:46" ht="13.2" x14ac:dyDescent="0.2">
      <c r="A39" s="247"/>
      <c r="AK39" s="1120" t="s">
        <v>506</v>
      </c>
      <c r="AL39" s="1121"/>
      <c r="AM39" s="1121"/>
      <c r="AN39" s="1122"/>
      <c r="AO39" s="291">
        <v>-465199</v>
      </c>
      <c r="AP39" s="291">
        <v>-8655</v>
      </c>
      <c r="AQ39" s="292">
        <v>-5822</v>
      </c>
      <c r="AR39" s="293">
        <v>48.7</v>
      </c>
      <c r="AS39" s="290"/>
    </row>
    <row r="40" spans="1:46" ht="27" customHeight="1" x14ac:dyDescent="0.2">
      <c r="A40" s="247"/>
      <c r="AK40" s="1117" t="s">
        <v>507</v>
      </c>
      <c r="AL40" s="1118"/>
      <c r="AM40" s="1118"/>
      <c r="AN40" s="1119"/>
      <c r="AO40" s="291">
        <v>-1414420</v>
      </c>
      <c r="AP40" s="291">
        <v>-26315</v>
      </c>
      <c r="AQ40" s="292">
        <v>-26710</v>
      </c>
      <c r="AR40" s="293">
        <v>-1.5</v>
      </c>
      <c r="AS40" s="290"/>
    </row>
    <row r="41" spans="1:46" ht="13.2" x14ac:dyDescent="0.2">
      <c r="A41" s="247"/>
      <c r="AK41" s="1123" t="s">
        <v>287</v>
      </c>
      <c r="AL41" s="1124"/>
      <c r="AM41" s="1124"/>
      <c r="AN41" s="1125"/>
      <c r="AO41" s="291">
        <v>405045</v>
      </c>
      <c r="AP41" s="291">
        <v>7536</v>
      </c>
      <c r="AQ41" s="292">
        <v>11979</v>
      </c>
      <c r="AR41" s="293">
        <v>-37.1</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987219</v>
      </c>
      <c r="AN51" s="313">
        <v>17814</v>
      </c>
      <c r="AO51" s="314">
        <v>19.7</v>
      </c>
      <c r="AP51" s="315">
        <v>45483</v>
      </c>
      <c r="AQ51" s="316">
        <v>-0.2</v>
      </c>
      <c r="AR51" s="317">
        <v>19.899999999999999</v>
      </c>
    </row>
    <row r="52" spans="1:44" ht="13.2" x14ac:dyDescent="0.2">
      <c r="A52" s="247"/>
      <c r="AK52" s="318"/>
      <c r="AL52" s="319" t="s">
        <v>517</v>
      </c>
      <c r="AM52" s="320">
        <v>294020</v>
      </c>
      <c r="AN52" s="321">
        <v>5306</v>
      </c>
      <c r="AO52" s="322">
        <v>-44.8</v>
      </c>
      <c r="AP52" s="323">
        <v>24241</v>
      </c>
      <c r="AQ52" s="324">
        <v>0.4</v>
      </c>
      <c r="AR52" s="325">
        <v>-45.2</v>
      </c>
    </row>
    <row r="53" spans="1:44" ht="13.2" x14ac:dyDescent="0.2">
      <c r="A53" s="247"/>
      <c r="AK53" s="303" t="s">
        <v>518</v>
      </c>
      <c r="AL53" s="304"/>
      <c r="AM53" s="312">
        <v>1026462</v>
      </c>
      <c r="AN53" s="313">
        <v>18658</v>
      </c>
      <c r="AO53" s="314">
        <v>4.7</v>
      </c>
      <c r="AP53" s="315">
        <v>45945</v>
      </c>
      <c r="AQ53" s="316">
        <v>1</v>
      </c>
      <c r="AR53" s="317">
        <v>3.7</v>
      </c>
    </row>
    <row r="54" spans="1:44" ht="13.2" x14ac:dyDescent="0.2">
      <c r="A54" s="247"/>
      <c r="AK54" s="318"/>
      <c r="AL54" s="319" t="s">
        <v>517</v>
      </c>
      <c r="AM54" s="320">
        <v>681159</v>
      </c>
      <c r="AN54" s="321">
        <v>12381</v>
      </c>
      <c r="AO54" s="322">
        <v>133.30000000000001</v>
      </c>
      <c r="AP54" s="323">
        <v>25180</v>
      </c>
      <c r="AQ54" s="324">
        <v>3.9</v>
      </c>
      <c r="AR54" s="325">
        <v>129.4</v>
      </c>
    </row>
    <row r="55" spans="1:44" ht="13.2" x14ac:dyDescent="0.2">
      <c r="A55" s="247"/>
      <c r="AK55" s="303" t="s">
        <v>519</v>
      </c>
      <c r="AL55" s="304"/>
      <c r="AM55" s="312">
        <v>830849</v>
      </c>
      <c r="AN55" s="313">
        <v>15171</v>
      </c>
      <c r="AO55" s="314">
        <v>-18.7</v>
      </c>
      <c r="AP55" s="315">
        <v>44475</v>
      </c>
      <c r="AQ55" s="316">
        <v>-3.2</v>
      </c>
      <c r="AR55" s="317">
        <v>-15.5</v>
      </c>
    </row>
    <row r="56" spans="1:44" ht="13.2" x14ac:dyDescent="0.2">
      <c r="A56" s="247"/>
      <c r="AK56" s="318"/>
      <c r="AL56" s="319" t="s">
        <v>517</v>
      </c>
      <c r="AM56" s="320">
        <v>447936</v>
      </c>
      <c r="AN56" s="321">
        <v>8179</v>
      </c>
      <c r="AO56" s="322">
        <v>-33.9</v>
      </c>
      <c r="AP56" s="323">
        <v>24780</v>
      </c>
      <c r="AQ56" s="324">
        <v>-1.6</v>
      </c>
      <c r="AR56" s="325">
        <v>-32.299999999999997</v>
      </c>
    </row>
    <row r="57" spans="1:44" ht="13.2" x14ac:dyDescent="0.2">
      <c r="A57" s="247"/>
      <c r="AK57" s="303" t="s">
        <v>520</v>
      </c>
      <c r="AL57" s="304"/>
      <c r="AM57" s="312">
        <v>1313769</v>
      </c>
      <c r="AN57" s="313">
        <v>24170</v>
      </c>
      <c r="AO57" s="314">
        <v>59.3</v>
      </c>
      <c r="AP57" s="315">
        <v>45982</v>
      </c>
      <c r="AQ57" s="316">
        <v>3.4</v>
      </c>
      <c r="AR57" s="317">
        <v>55.9</v>
      </c>
    </row>
    <row r="58" spans="1:44" ht="13.2" x14ac:dyDescent="0.2">
      <c r="A58" s="247"/>
      <c r="AK58" s="318"/>
      <c r="AL58" s="319" t="s">
        <v>517</v>
      </c>
      <c r="AM58" s="320">
        <v>685421</v>
      </c>
      <c r="AN58" s="321">
        <v>12610</v>
      </c>
      <c r="AO58" s="322">
        <v>54.2</v>
      </c>
      <c r="AP58" s="323">
        <v>25583</v>
      </c>
      <c r="AQ58" s="324">
        <v>3.2</v>
      </c>
      <c r="AR58" s="325">
        <v>51</v>
      </c>
    </row>
    <row r="59" spans="1:44" ht="13.2" x14ac:dyDescent="0.2">
      <c r="A59" s="247"/>
      <c r="AK59" s="303" t="s">
        <v>521</v>
      </c>
      <c r="AL59" s="304"/>
      <c r="AM59" s="312">
        <v>1865697</v>
      </c>
      <c r="AN59" s="313">
        <v>34711</v>
      </c>
      <c r="AO59" s="314">
        <v>43.6</v>
      </c>
      <c r="AP59" s="315">
        <v>50538</v>
      </c>
      <c r="AQ59" s="316">
        <v>9.9</v>
      </c>
      <c r="AR59" s="317">
        <v>33.700000000000003</v>
      </c>
    </row>
    <row r="60" spans="1:44" ht="13.2" x14ac:dyDescent="0.2">
      <c r="A60" s="247"/>
      <c r="AK60" s="318"/>
      <c r="AL60" s="319" t="s">
        <v>517</v>
      </c>
      <c r="AM60" s="320">
        <v>1097281</v>
      </c>
      <c r="AN60" s="321">
        <v>20415</v>
      </c>
      <c r="AO60" s="322">
        <v>61.9</v>
      </c>
      <c r="AP60" s="323">
        <v>29053</v>
      </c>
      <c r="AQ60" s="324">
        <v>13.6</v>
      </c>
      <c r="AR60" s="325">
        <v>48.3</v>
      </c>
    </row>
    <row r="61" spans="1:44" ht="13.2" x14ac:dyDescent="0.2">
      <c r="A61" s="247"/>
      <c r="AK61" s="303" t="s">
        <v>522</v>
      </c>
      <c r="AL61" s="326"/>
      <c r="AM61" s="312">
        <v>1204799</v>
      </c>
      <c r="AN61" s="313">
        <v>22105</v>
      </c>
      <c r="AO61" s="314">
        <v>21.7</v>
      </c>
      <c r="AP61" s="315">
        <v>46485</v>
      </c>
      <c r="AQ61" s="327">
        <v>2.2000000000000002</v>
      </c>
      <c r="AR61" s="317">
        <v>19.5</v>
      </c>
    </row>
    <row r="62" spans="1:44" ht="13.2" x14ac:dyDescent="0.2">
      <c r="A62" s="247"/>
      <c r="AK62" s="318"/>
      <c r="AL62" s="319" t="s">
        <v>517</v>
      </c>
      <c r="AM62" s="320">
        <v>641163</v>
      </c>
      <c r="AN62" s="321">
        <v>11778</v>
      </c>
      <c r="AO62" s="322">
        <v>34.1</v>
      </c>
      <c r="AP62" s="323">
        <v>25767</v>
      </c>
      <c r="AQ62" s="324">
        <v>3.9</v>
      </c>
      <c r="AR62" s="325">
        <v>30.2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PB+F8PF0gf6UmsCQOfO8catPGrGSNMymZfG6FCi9JJ4By1WG84G+z0tsEYGI5qIsViOpfxh1F9rC0OGmubjz4Q==" saltValue="XuVFny3eCzNFc/rMlswc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7AEA-79A1-4A9C-A5CC-1CDCBDC32DDB}">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gb5jcyyH2x14PHZ4tqbMSQ9HMGK985Tqyn1LcWqWxvTzK/WiUEwP6LxpIzAfgKU9gTNUxt91TQQD/YWpLvX1VQ==" saltValue="4M9YVrZZ/uTXlQtVQ/4kr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aNLK8b357DsI4CoFnx/+w8wfQJzCfQ2G24DCHtYdl2EUbyYPCzIMJ3pdig2mmui4mxSbLkUOet0DyZtte9cWSg==" saltValue="t9GsUjD35h98GToF0v/e8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A0EF1-DFAE-4958-9465-BC2144CE2BD2}">
  <sheetPr>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16.63</v>
      </c>
      <c r="G47" s="12">
        <v>18.11</v>
      </c>
      <c r="H47" s="12">
        <v>19.66</v>
      </c>
      <c r="I47" s="12">
        <v>22.3</v>
      </c>
      <c r="J47" s="13">
        <v>19.38</v>
      </c>
    </row>
    <row r="48" spans="2:10" ht="57.75" customHeight="1" x14ac:dyDescent="0.2">
      <c r="B48" s="14"/>
      <c r="C48" s="1128" t="s">
        <v>4</v>
      </c>
      <c r="D48" s="1128"/>
      <c r="E48" s="1129"/>
      <c r="F48" s="15">
        <v>1.43</v>
      </c>
      <c r="G48" s="16">
        <v>2.27</v>
      </c>
      <c r="H48" s="16">
        <v>5.01</v>
      </c>
      <c r="I48" s="16">
        <v>3.01</v>
      </c>
      <c r="J48" s="17">
        <v>1.26</v>
      </c>
    </row>
    <row r="49" spans="2:10" ht="57.75" customHeight="1" thickBot="1" x14ac:dyDescent="0.25">
      <c r="B49" s="18"/>
      <c r="C49" s="1130" t="s">
        <v>5</v>
      </c>
      <c r="D49" s="1130"/>
      <c r="E49" s="1131"/>
      <c r="F49" s="19">
        <v>0.31</v>
      </c>
      <c r="G49" s="20">
        <v>3.33</v>
      </c>
      <c r="H49" s="20">
        <v>3.87</v>
      </c>
      <c r="I49" s="20">
        <v>1.2</v>
      </c>
      <c r="J49" s="21" t="s">
        <v>529</v>
      </c>
    </row>
    <row r="50" spans="2:10" ht="13.2" x14ac:dyDescent="0.2"/>
  </sheetData>
  <sheetProtection algorithmName="SHA-512" hashValue="0UOFfBKI+EzLX2XtCWvDjdefXXYW/4oCEqy4SM/SqVyTCKNNLBH2W1G6dxqw3Q6fCycU9hXH47OSfWqZrzRgdQ==" saltValue="ToQny1yEjJVke7ZQLRPSS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 </vt:lpstr>
      <vt:lpstr>連結実質赤字比率に係る赤字・黒字の構成分析</vt:lpstr>
      <vt:lpstr>実質公債費比率（分子）の構造 </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椎原　知春</cp:lastModifiedBy>
  <cp:lastPrinted>2026-03-11T23:58:00Z</cp:lastPrinted>
  <dcterms:created xsi:type="dcterms:W3CDTF">2026-02-23T07:42:42Z</dcterms:created>
  <dcterms:modified xsi:type="dcterms:W3CDTF">2026-03-13T07:39:17Z</dcterms:modified>
  <cp:category/>
</cp:coreProperties>
</file>